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aleriy Yakushev\Desktop\"/>
    </mc:Choice>
  </mc:AlternateContent>
  <bookViews>
    <workbookView xWindow="120" yWindow="90" windowWidth="20115" windowHeight="7230" tabRatio="655"/>
  </bookViews>
  <sheets>
    <sheet name="Catalogue" sheetId="1" r:id="rId1"/>
    <sheet name="Hot Sale" sheetId="10" r:id="rId2"/>
    <sheet name="TableViews_Data" sheetId="16" state="veryHidden" r:id="rId3"/>
    <sheet name="SaveToDB_SQLDebug" sheetId="17" state="veryHidden" r:id="rId4"/>
    <sheet name="SaveToDB_Data" sheetId="18" state="veryHidden" r:id="rId5"/>
    <sheet name="SaveToDB_LoadedID" sheetId="19" state="veryHidden" r:id="rId6"/>
    <sheet name="SaveToDB_UpdatedID" sheetId="20" state="veryHidden" r:id="rId7"/>
  </sheets>
  <externalReferences>
    <externalReference r:id="rId8"/>
    <externalReference r:id="rId9"/>
    <externalReference r:id="rId10"/>
  </externalReferences>
  <definedNames>
    <definedName name="ExternalData_1" localSheetId="0" hidden="1">Catalogue!$A$2:$Q$1918</definedName>
    <definedName name="ExternalData_1" localSheetId="1" hidden="1">'Hot Sale'!$A$3:$I$1744</definedName>
    <definedName name="ExternalData_2" localSheetId="1" hidden="1">'Hot Sale'!$M$3:$P$5</definedName>
    <definedName name="lst_basecode">[1]!Catalogue_Table1[Base Code]</definedName>
    <definedName name="lst_country">[2]!Country[name]</definedName>
    <definedName name="lst_customers">[2]!Лист1_Table1[Name]</definedName>
    <definedName name="lst_suppliers">[2]!Suppliers[Name]</definedName>
    <definedName name="MinItem">#REF!</definedName>
    <definedName name="MinOrderSum">'Hot Sale'!$J$1</definedName>
    <definedName name="MinSum">#REF!</definedName>
    <definedName name="БД">OFFSET([3]Analize!$B$1,5,0,COUNTA([3]Analize!$B:$B),COUNTA([3]Analize!$6:$6))</definedName>
    <definedName name="_xlnm.Print_Area" localSheetId="0">Catalogue!$A$1:$Q$1918</definedName>
    <definedName name="_xlnm.Print_Area" localSheetId="1">'Hot Sale'!$M$3:$P$5</definedName>
  </definedNames>
  <calcPr calcId="152511"/>
</workbook>
</file>

<file path=xl/calcChain.xml><?xml version="1.0" encoding="utf-8"?>
<calcChain xmlns="http://schemas.openxmlformats.org/spreadsheetml/2006/main">
  <c r="P6" i="10" l="1"/>
  <c r="Q4" i="10"/>
  <c r="R4" i="10" s="1"/>
  <c r="Q5" i="10"/>
  <c r="R5" i="10" s="1"/>
  <c r="J62" i="10"/>
  <c r="J978" i="10"/>
  <c r="J964" i="10"/>
  <c r="J422" i="10"/>
  <c r="J34" i="10"/>
  <c r="J35" i="10"/>
  <c r="J844" i="10"/>
  <c r="J768" i="10"/>
  <c r="J1200" i="10"/>
  <c r="J1197" i="10"/>
  <c r="J1095" i="10"/>
  <c r="J64" i="10"/>
  <c r="J73" i="10"/>
  <c r="J74" i="10"/>
  <c r="J1262" i="10"/>
  <c r="J75" i="10"/>
  <c r="J14" i="10"/>
  <c r="J1263" i="10"/>
  <c r="J1649" i="10"/>
  <c r="J76" i="10"/>
  <c r="J1188" i="10"/>
  <c r="J1180" i="10"/>
  <c r="J1181" i="10"/>
  <c r="J65" i="10"/>
  <c r="J848" i="10"/>
  <c r="J849" i="10"/>
  <c r="J1150" i="10"/>
  <c r="J1211" i="10"/>
  <c r="J84" i="10"/>
  <c r="J114" i="10"/>
  <c r="J831" i="10"/>
  <c r="J191" i="10"/>
  <c r="J130" i="10"/>
  <c r="J1256" i="10"/>
  <c r="J1223" i="10"/>
  <c r="J1194" i="10"/>
  <c r="J85" i="10"/>
  <c r="J166" i="10"/>
  <c r="J167" i="10"/>
  <c r="J1195" i="10"/>
  <c r="J1012" i="10"/>
  <c r="J115" i="10"/>
  <c r="J1636" i="10"/>
  <c r="J168" i="10"/>
  <c r="J714" i="10"/>
  <c r="J715" i="10"/>
  <c r="J1116" i="10"/>
  <c r="J116" i="10"/>
  <c r="J140" i="10"/>
  <c r="J96" i="10"/>
  <c r="J169" i="10"/>
  <c r="J1257" i="10"/>
  <c r="J1635" i="10"/>
  <c r="J1013" i="10"/>
  <c r="J1015" i="10"/>
  <c r="J182" i="10"/>
  <c r="J1637" i="10"/>
  <c r="J716" i="10"/>
  <c r="J1254" i="10"/>
  <c r="J97" i="10"/>
  <c r="J172" i="10"/>
  <c r="J170" i="10"/>
  <c r="J692" i="10"/>
  <c r="J698" i="10"/>
  <c r="J1151" i="10"/>
  <c r="J1466" i="10"/>
  <c r="J42" i="10"/>
  <c r="J77" i="10"/>
  <c r="J57" i="10"/>
  <c r="J66" i="10"/>
  <c r="J49" i="10"/>
  <c r="J1629" i="10"/>
  <c r="J50" i="10"/>
  <c r="J1650" i="10"/>
  <c r="J58" i="10"/>
  <c r="J60" i="10"/>
  <c r="J61" i="10"/>
  <c r="J44" i="10"/>
  <c r="J51" i="10"/>
  <c r="J52" i="10"/>
  <c r="J1247" i="10"/>
  <c r="J23" i="10"/>
  <c r="J37" i="10"/>
  <c r="J774" i="10"/>
  <c r="J812" i="10"/>
  <c r="J1594" i="10"/>
  <c r="J1595" i="10"/>
  <c r="J1122" i="10"/>
  <c r="J31" i="10"/>
  <c r="J32" i="10"/>
  <c r="J1268" i="10"/>
  <c r="J813" i="10"/>
  <c r="J709" i="10"/>
  <c r="J1479" i="10"/>
  <c r="J1477" i="10"/>
  <c r="J1478" i="10"/>
  <c r="J1476" i="10"/>
  <c r="J699" i="10"/>
  <c r="J700" i="10"/>
  <c r="J885" i="10"/>
  <c r="J1274" i="10"/>
  <c r="J1468" i="10"/>
  <c r="J1170" i="10"/>
  <c r="J417" i="10"/>
  <c r="J418" i="10"/>
  <c r="J272" i="10"/>
  <c r="J1461" i="10"/>
  <c r="J444" i="10"/>
  <c r="J1212" i="10"/>
  <c r="J1171" i="10"/>
  <c r="J262" i="10"/>
  <c r="J283" i="10"/>
  <c r="J1469" i="10"/>
  <c r="J1470" i="10"/>
  <c r="J329" i="10"/>
  <c r="J263" i="10"/>
  <c r="J284" i="10"/>
  <c r="J281" i="10"/>
  <c r="J340" i="10"/>
  <c r="J273" i="10"/>
  <c r="J1241" i="10"/>
  <c r="J1207" i="10"/>
  <c r="J274" i="10"/>
  <c r="J143" i="10"/>
  <c r="J98" i="10"/>
  <c r="J158" i="10"/>
  <c r="J719" i="10"/>
  <c r="J186" i="10"/>
  <c r="J99" i="10"/>
  <c r="J1224" i="10"/>
  <c r="J809" i="10"/>
  <c r="J720" i="10"/>
  <c r="J86" i="10"/>
  <c r="J112" i="10"/>
  <c r="J187" i="10"/>
  <c r="J100" i="10"/>
  <c r="J721" i="10"/>
  <c r="J101" i="10"/>
  <c r="J87" i="10"/>
  <c r="J102" i="10"/>
  <c r="J227" i="10"/>
  <c r="J703" i="10"/>
  <c r="J173" i="10"/>
  <c r="J228" i="10"/>
  <c r="J174" i="10"/>
  <c r="J1419" i="10"/>
  <c r="J1225" i="10"/>
  <c r="J1016" i="10"/>
  <c r="J1420" i="10"/>
  <c r="J1271" i="10"/>
  <c r="J1421" i="10"/>
  <c r="J1164" i="10"/>
  <c r="J150" i="10"/>
  <c r="J229" i="10"/>
  <c r="J1117" i="10"/>
  <c r="J131" i="10"/>
  <c r="J886" i="10"/>
  <c r="J132" i="10"/>
  <c r="J710" i="10"/>
  <c r="J395" i="10"/>
  <c r="J144" i="10"/>
  <c r="J175" i="10"/>
  <c r="J88" i="10"/>
  <c r="J1426" i="10"/>
  <c r="J221" i="10"/>
  <c r="J764" i="10"/>
  <c r="J176" i="10"/>
  <c r="J196" i="10"/>
  <c r="J145" i="10"/>
  <c r="J704" i="10"/>
  <c r="J103" i="10"/>
  <c r="J133" i="10"/>
  <c r="J785" i="10"/>
  <c r="J1220" i="10"/>
  <c r="J1651" i="10"/>
  <c r="J53" i="10"/>
  <c r="J24" i="10"/>
  <c r="J1176" i="10"/>
  <c r="J1272" i="10"/>
  <c r="J1462" i="10"/>
  <c r="J1437" i="10"/>
  <c r="J1433" i="10"/>
  <c r="J445" i="10"/>
  <c r="J1471" i="10"/>
  <c r="J341" i="10"/>
  <c r="J346" i="10"/>
  <c r="J342" i="10"/>
  <c r="J347" i="10"/>
  <c r="J370" i="10"/>
  <c r="J331" i="10"/>
  <c r="J332" i="10"/>
  <c r="J309" i="10"/>
  <c r="J1038" i="10"/>
  <c r="J1438" i="10"/>
  <c r="J1429" i="10"/>
  <c r="J333" i="10"/>
  <c r="J1485" i="10"/>
  <c r="J724" i="10"/>
  <c r="J310" i="10"/>
  <c r="J363" i="10"/>
  <c r="J259" i="10"/>
  <c r="J260" i="10"/>
  <c r="J275" i="10"/>
  <c r="J334" i="10"/>
  <c r="J364" i="10"/>
  <c r="J1158" i="10"/>
  <c r="J1159" i="10"/>
  <c r="J1449" i="10"/>
  <c r="J520" i="10"/>
  <c r="J521" i="10"/>
  <c r="J573" i="10"/>
  <c r="J574" i="10"/>
  <c r="J596" i="10"/>
  <c r="J956" i="10"/>
  <c r="J957" i="10"/>
  <c r="J1161" i="10"/>
  <c r="J1157" i="10"/>
  <c r="J990" i="10"/>
  <c r="J991" i="10"/>
  <c r="J992" i="10"/>
  <c r="J129" i="10"/>
  <c r="J835" i="10"/>
  <c r="J1647" i="10"/>
  <c r="J887" i="10"/>
  <c r="J1137" i="10"/>
  <c r="J1734" i="10"/>
  <c r="J104" i="10"/>
  <c r="J522" i="10"/>
  <c r="J512" i="10"/>
  <c r="J513" i="10"/>
  <c r="J526" i="10"/>
  <c r="J711" i="10"/>
  <c r="J7" i="10"/>
  <c r="J707" i="10"/>
  <c r="J1630" i="10"/>
  <c r="J1453" i="10"/>
  <c r="J1472" i="10"/>
  <c r="J1179" i="10"/>
  <c r="J1458" i="10"/>
  <c r="J1455" i="10"/>
  <c r="J1456" i="10"/>
  <c r="J1459" i="10"/>
  <c r="J597" i="10"/>
  <c r="J836" i="10"/>
  <c r="J529" i="10"/>
  <c r="J1245" i="10"/>
  <c r="J1269" i="10"/>
  <c r="J19" i="10"/>
  <c r="J89" i="10"/>
  <c r="J90" i="10"/>
  <c r="J888" i="10"/>
  <c r="J1237" i="10"/>
  <c r="J1238" i="10"/>
  <c r="J151" i="10"/>
  <c r="J152" i="10"/>
  <c r="J11" i="10"/>
  <c r="J12" i="10"/>
  <c r="J13" i="10"/>
  <c r="J1209" i="10"/>
  <c r="J1652" i="10"/>
  <c r="J1653" i="10"/>
  <c r="J1208" i="10"/>
  <c r="J1183" i="10"/>
  <c r="J1189" i="10"/>
  <c r="J810" i="10"/>
  <c r="J1182" i="10"/>
  <c r="J177" i="10"/>
  <c r="J117" i="10"/>
  <c r="J717" i="10"/>
  <c r="J38" i="10"/>
  <c r="J230" i="10"/>
  <c r="J118" i="10"/>
  <c r="J178" i="10"/>
  <c r="J18" i="10"/>
  <c r="J953" i="10"/>
  <c r="J319" i="10"/>
  <c r="J240" i="10"/>
  <c r="J261" i="10"/>
  <c r="J276" i="10"/>
  <c r="J91" i="10"/>
  <c r="J92" i="10"/>
  <c r="J1422" i="10"/>
  <c r="J105" i="10"/>
  <c r="J155" i="10"/>
  <c r="J320" i="10"/>
  <c r="J1201" i="10"/>
  <c r="J1654" i="10"/>
  <c r="J1190" i="10"/>
  <c r="J1221" i="10"/>
  <c r="J1191" i="10"/>
  <c r="J1222" i="10"/>
  <c r="J1192" i="10"/>
  <c r="J39" i="10"/>
  <c r="J134" i="10"/>
  <c r="J159" i="10"/>
  <c r="J126" i="10"/>
  <c r="J127" i="10"/>
  <c r="J203" i="10"/>
  <c r="J163" i="10"/>
  <c r="J875" i="10"/>
  <c r="J1573" i="10"/>
  <c r="J192" i="10"/>
  <c r="J201" i="10"/>
  <c r="J1311" i="10"/>
  <c r="J1133" i="10"/>
  <c r="J1312" i="10"/>
  <c r="J1134" i="10"/>
  <c r="J212" i="10"/>
  <c r="J1575" i="10"/>
  <c r="J1107" i="10"/>
  <c r="J160" i="10"/>
  <c r="J213" i="10"/>
  <c r="J1348" i="10"/>
  <c r="J1618" i="10"/>
  <c r="J1606" i="10"/>
  <c r="J771" i="10"/>
  <c r="J772" i="10"/>
  <c r="J224" i="10"/>
  <c r="J207" i="10"/>
  <c r="J1611" i="10"/>
  <c r="J1619" i="10"/>
  <c r="J1096" i="10"/>
  <c r="J225" i="10"/>
  <c r="J919" i="10"/>
  <c r="J920" i="10"/>
  <c r="J1097" i="10"/>
  <c r="J767" i="10"/>
  <c r="J277" i="10"/>
  <c r="J523" i="10"/>
  <c r="J219" i="10"/>
  <c r="J1118" i="10"/>
  <c r="J1638" i="10"/>
  <c r="J1486" i="10"/>
  <c r="J446" i="10"/>
  <c r="J1484" i="10"/>
  <c r="J530" i="10"/>
  <c r="J832" i="10"/>
  <c r="J833" i="10"/>
  <c r="J1258" i="10"/>
  <c r="J1259" i="10"/>
  <c r="J705" i="10"/>
  <c r="J1589" i="10"/>
  <c r="J1293" i="10"/>
  <c r="J350" i="10"/>
  <c r="J1294" i="10"/>
  <c r="J931" i="10"/>
  <c r="J351" i="10"/>
  <c r="J1066" i="10"/>
  <c r="J944" i="10"/>
  <c r="J441" i="10"/>
  <c r="J799" i="10"/>
  <c r="J424" i="10"/>
  <c r="J824" i="10"/>
  <c r="J1621" i="10"/>
  <c r="J237" i="10"/>
  <c r="J436" i="10"/>
  <c r="J800" i="10"/>
  <c r="J1088" i="10"/>
  <c r="J1083" i="10"/>
  <c r="J1399" i="10"/>
  <c r="J375" i="10"/>
  <c r="J376" i="10"/>
  <c r="J1295" i="10"/>
  <c r="J997" i="10"/>
  <c r="J801" i="10"/>
  <c r="J431" i="10"/>
  <c r="J1067" i="10"/>
  <c r="J736" i="10"/>
  <c r="J323" i="10"/>
  <c r="J426" i="10"/>
  <c r="J932" i="10"/>
  <c r="J1296" i="10"/>
  <c r="J377" i="10"/>
  <c r="J945" i="10"/>
  <c r="J1068" i="10"/>
  <c r="J352" i="10"/>
  <c r="J1358" i="10"/>
  <c r="J677" i="10"/>
  <c r="J245" i="10"/>
  <c r="J399" i="10"/>
  <c r="J247" i="10"/>
  <c r="J287" i="10"/>
  <c r="J248" i="10"/>
  <c r="J288" i="10"/>
  <c r="J1301" i="10"/>
  <c r="J289" i="10"/>
  <c r="J1319" i="10"/>
  <c r="J1610" i="10"/>
  <c r="J881" i="10"/>
  <c r="J882" i="10"/>
  <c r="J434" i="10"/>
  <c r="J1664" i="10"/>
  <c r="J1074" i="10"/>
  <c r="J1628" i="10"/>
  <c r="J1064" i="10"/>
  <c r="J1075" i="10"/>
  <c r="J1112" i="10"/>
  <c r="J1626" i="10"/>
  <c r="J899" i="10"/>
  <c r="J916" i="10"/>
  <c r="J359" i="10"/>
  <c r="J360" i="10"/>
  <c r="J242" i="10"/>
  <c r="J290" i="10"/>
  <c r="J305" i="10"/>
  <c r="J884" i="10"/>
  <c r="J927" i="10"/>
  <c r="J1320" i="10"/>
  <c r="J301" i="10"/>
  <c r="J268" i="10"/>
  <c r="J389" i="10"/>
  <c r="J256" i="10"/>
  <c r="J933" i="10"/>
  <c r="J437" i="10"/>
  <c r="J408" i="10"/>
  <c r="J409" i="10"/>
  <c r="J410" i="10"/>
  <c r="J984" i="10"/>
  <c r="J804" i="10"/>
  <c r="J411" i="10"/>
  <c r="J249" i="10"/>
  <c r="J1113" i="10"/>
  <c r="J1702" i="10"/>
  <c r="J128" i="10"/>
  <c r="J1685" i="10"/>
  <c r="J214" i="10"/>
  <c r="J1671" i="10"/>
  <c r="J1672" i="10"/>
  <c r="J555" i="10"/>
  <c r="J611" i="10"/>
  <c r="J1250" i="10"/>
  <c r="J592" i="10"/>
  <c r="J780" i="10"/>
  <c r="J827" i="10"/>
  <c r="J1518" i="10"/>
  <c r="J569" i="10"/>
  <c r="J731" i="10"/>
  <c r="J504" i="10"/>
  <c r="J681" i="10"/>
  <c r="J1623" i="10"/>
  <c r="J682" i="10"/>
  <c r="J877" i="10"/>
  <c r="J878" i="10"/>
  <c r="J791" i="10"/>
  <c r="J862" i="10"/>
  <c r="J547" i="10"/>
  <c r="J737" i="10"/>
  <c r="J1040" i="10"/>
  <c r="J1115" i="10"/>
  <c r="J459" i="10"/>
  <c r="J1519" i="10"/>
  <c r="J556" i="10"/>
  <c r="J612" i="10"/>
  <c r="J613" i="10"/>
  <c r="J781" i="10"/>
  <c r="J733" i="10"/>
  <c r="J868" i="10"/>
  <c r="J554" i="10"/>
  <c r="J614" i="10"/>
  <c r="J1342" i="10"/>
  <c r="J477" i="10"/>
  <c r="J1243" i="10"/>
  <c r="J1008" i="10"/>
  <c r="J792" i="10"/>
  <c r="J1235" i="10"/>
  <c r="J582" i="10"/>
  <c r="J1389" i="10"/>
  <c r="J1130" i="10"/>
  <c r="J587" i="10"/>
  <c r="J562" i="10"/>
  <c r="J1104" i="10"/>
  <c r="J463" i="10"/>
  <c r="J509" i="10"/>
  <c r="J1625" i="10"/>
  <c r="J464" i="10"/>
  <c r="J1372" i="10"/>
  <c r="J1390" i="10"/>
  <c r="J970" i="10"/>
  <c r="J1493" i="10"/>
  <c r="J579" i="10"/>
  <c r="J1147" i="10"/>
  <c r="J1283" i="10"/>
  <c r="J460" i="10"/>
  <c r="J617" i="10"/>
  <c r="J1276" i="10"/>
  <c r="J1124" i="10"/>
  <c r="J1277" i="10"/>
  <c r="J1369" i="10"/>
  <c r="J1278" i="10"/>
  <c r="J1370" i="10"/>
  <c r="J609" i="10"/>
  <c r="J1337" i="10"/>
  <c r="J618" i="10"/>
  <c r="J986" i="10"/>
  <c r="J1108" i="10"/>
  <c r="J1047" i="10"/>
  <c r="J1522" i="10"/>
  <c r="J1109" i="10"/>
  <c r="J869" i="10"/>
  <c r="J568" i="10"/>
  <c r="J488" i="10"/>
  <c r="J998" i="10"/>
  <c r="J534" i="10"/>
  <c r="J999" i="10"/>
  <c r="J870" i="10"/>
  <c r="J515" i="10"/>
  <c r="J1607" i="10"/>
  <c r="J1098" i="10"/>
  <c r="J769" i="10"/>
  <c r="J751" i="10"/>
  <c r="J1018" i="10"/>
  <c r="J1608" i="10"/>
  <c r="J209" i="10"/>
  <c r="J194" i="10"/>
  <c r="J873" i="10"/>
  <c r="J210" i="10"/>
  <c r="J752" i="10"/>
  <c r="J1682" i="10"/>
  <c r="J1675" i="10"/>
  <c r="J712" i="10"/>
  <c r="J958" i="10"/>
  <c r="J1639" i="10"/>
  <c r="J123" i="10"/>
  <c r="J1601" i="10"/>
  <c r="J1163" i="10"/>
  <c r="J575" i="10"/>
  <c r="J1440" i="10"/>
  <c r="J1172" i="10"/>
  <c r="J413" i="10"/>
  <c r="J1691" i="10"/>
  <c r="J318" i="10"/>
  <c r="J338" i="10"/>
  <c r="J405" i="10"/>
  <c r="J1689" i="10"/>
  <c r="J1690" i="10"/>
  <c r="J1705" i="10"/>
  <c r="J1613" i="10"/>
  <c r="J1076" i="10"/>
  <c r="J1665" i="10"/>
  <c r="J929" i="10"/>
  <c r="J1666" i="10"/>
  <c r="J1703" i="10"/>
  <c r="J1687" i="10"/>
  <c r="J1704" i="10"/>
  <c r="J1711" i="10"/>
  <c r="J1688" i="10"/>
  <c r="J1693" i="10"/>
  <c r="J1646" i="10"/>
  <c r="J946" i="10"/>
  <c r="J297" i="10"/>
  <c r="J298" i="10"/>
  <c r="J1692" i="10"/>
  <c r="J1694" i="10"/>
  <c r="J307" i="10"/>
  <c r="J1738" i="10"/>
  <c r="J947" i="10"/>
  <c r="J1669" i="10"/>
  <c r="J1699" i="10"/>
  <c r="J858" i="10"/>
  <c r="J404" i="10"/>
  <c r="J427" i="10"/>
  <c r="J1681" i="10"/>
  <c r="J438" i="10"/>
  <c r="J415" i="10"/>
  <c r="J271" i="10"/>
  <c r="J457" i="10"/>
  <c r="J1620" i="10"/>
  <c r="J662" i="10"/>
  <c r="J1139" i="10"/>
  <c r="J635" i="10"/>
  <c r="J1333" i="10"/>
  <c r="J1057" i="10"/>
  <c r="J1543" i="10"/>
  <c r="J805" i="10"/>
  <c r="J1385" i="10"/>
  <c r="J636" i="10"/>
  <c r="J627" i="10"/>
  <c r="J818" i="10"/>
  <c r="J1541" i="10"/>
  <c r="J806" i="10"/>
  <c r="J983" i="10"/>
  <c r="J1622" i="10"/>
  <c r="J652" i="10"/>
  <c r="J653" i="10"/>
  <c r="J842" i="10"/>
  <c r="J666" i="10"/>
  <c r="J667" i="10"/>
  <c r="J637" i="10"/>
  <c r="J663" i="10"/>
  <c r="J852" i="10"/>
  <c r="J892" i="10"/>
  <c r="J1617" i="10"/>
  <c r="J745" i="10"/>
  <c r="J1615" i="10"/>
  <c r="J1410" i="10"/>
  <c r="J631" i="10"/>
  <c r="J647" i="10"/>
  <c r="J593" i="10"/>
  <c r="J621" i="10"/>
  <c r="J1373" i="10"/>
  <c r="J465" i="10"/>
  <c r="J563" i="10"/>
  <c r="J482" i="10"/>
  <c r="J911" i="10"/>
  <c r="J912" i="10"/>
  <c r="J1727" i="10"/>
  <c r="J1739" i="10"/>
  <c r="J483" i="10"/>
  <c r="J939" i="10"/>
  <c r="J1700" i="10"/>
  <c r="J558" i="10"/>
  <c r="J773" i="10"/>
  <c r="J1367" i="10"/>
  <c r="J542" i="10"/>
  <c r="J1708" i="10"/>
  <c r="J1285" i="10"/>
  <c r="J1720" i="10"/>
  <c r="J1709" i="10"/>
  <c r="J1724" i="10"/>
  <c r="J987" i="10"/>
  <c r="J782" i="10"/>
  <c r="J951" i="10"/>
  <c r="J451" i="10"/>
  <c r="J1701" i="10"/>
  <c r="J917" i="10"/>
  <c r="J1043" i="10"/>
  <c r="J923" i="10"/>
  <c r="J965" i="10"/>
  <c r="J794" i="10"/>
  <c r="J795" i="10"/>
  <c r="J796" i="10"/>
  <c r="J972" i="10"/>
  <c r="J1624" i="10"/>
  <c r="J1599" i="10"/>
  <c r="J967" i="10"/>
  <c r="J1010" i="10"/>
  <c r="J820" i="10"/>
  <c r="J853" i="10"/>
  <c r="J1715" i="10"/>
  <c r="J1716" i="10"/>
  <c r="J1725" i="10"/>
  <c r="J1334" i="10"/>
  <c r="J626" i="10"/>
  <c r="J746" i="10"/>
  <c r="J649" i="10"/>
  <c r="J968" i="10"/>
  <c r="J668" i="10"/>
  <c r="J747" i="10"/>
  <c r="J657" i="10"/>
  <c r="J658" i="10"/>
  <c r="J678" i="10"/>
  <c r="J642" i="10"/>
  <c r="J1678" i="10"/>
  <c r="J1728" i="10"/>
  <c r="J643" i="10"/>
  <c r="J650" i="10"/>
  <c r="J1741" i="10"/>
  <c r="J644" i="10"/>
  <c r="J1729" i="10"/>
  <c r="J1740" i="10"/>
  <c r="J1679" i="10"/>
  <c r="J645" i="10"/>
  <c r="J623" i="10"/>
  <c r="J1712" i="10"/>
  <c r="J778" i="10"/>
  <c r="J1721" i="10"/>
  <c r="J559" i="10"/>
  <c r="J535" i="10"/>
  <c r="J536" i="10"/>
  <c r="J1695" i="10"/>
  <c r="J1706" i="10"/>
  <c r="J1696" i="10"/>
  <c r="J1697" i="10"/>
  <c r="J1707" i="10"/>
  <c r="J940" i="10"/>
  <c r="J1718" i="10"/>
  <c r="J516" i="10"/>
  <c r="J1710" i="10"/>
  <c r="J863" i="10"/>
  <c r="J478" i="10"/>
  <c r="J1719" i="10"/>
  <c r="J1722" i="10"/>
  <c r="J1387" i="10"/>
  <c r="J855" i="10"/>
  <c r="J537" i="10"/>
  <c r="J538" i="10"/>
  <c r="J973" i="10"/>
  <c r="J959" i="10"/>
  <c r="J1415" i="10"/>
  <c r="J1099" i="10"/>
  <c r="J1100" i="10"/>
  <c r="J472" i="10"/>
  <c r="J821" i="10"/>
  <c r="J1730" i="10"/>
  <c r="J1732" i="10"/>
  <c r="J829" i="10"/>
  <c r="J1726" i="10"/>
  <c r="J396" i="10"/>
  <c r="J378" i="10"/>
  <c r="J825" i="10"/>
  <c r="J756" i="10"/>
  <c r="J291" i="10"/>
  <c r="J412" i="10"/>
  <c r="J1612" i="10"/>
  <c r="J270" i="10"/>
  <c r="J915" i="10"/>
  <c r="J900" i="10"/>
  <c r="J379" i="10"/>
  <c r="J1110" i="10"/>
  <c r="J292" i="10"/>
  <c r="J414" i="10"/>
  <c r="J753" i="10"/>
  <c r="J1683" i="10"/>
  <c r="J204" i="10"/>
  <c r="J1698" i="10"/>
  <c r="J1736" i="10"/>
  <c r="J1737" i="10"/>
  <c r="J1463" i="10"/>
  <c r="J447" i="10"/>
  <c r="J1005" i="10"/>
  <c r="J673" i="10"/>
  <c r="J674" i="10"/>
  <c r="J675" i="10"/>
  <c r="J879" i="10"/>
  <c r="J880" i="10"/>
  <c r="J1627" i="10"/>
  <c r="J594" i="10"/>
  <c r="J1343" i="10"/>
  <c r="J466" i="10"/>
  <c r="J492" i="10"/>
  <c r="J588" i="10"/>
  <c r="J486" i="10"/>
  <c r="J1614" i="10"/>
  <c r="J864" i="10"/>
  <c r="J560" i="10"/>
  <c r="J1731" i="10"/>
  <c r="J252" i="10"/>
  <c r="J934" i="10"/>
  <c r="J1713" i="10"/>
  <c r="J1684" i="10"/>
  <c r="J386" i="10"/>
  <c r="J1686" i="10"/>
  <c r="J1714" i="10"/>
  <c r="J1742" i="10"/>
  <c r="J1555" i="10"/>
  <c r="J1560" i="10"/>
  <c r="J1556" i="10"/>
  <c r="J1557" i="10"/>
  <c r="J1561" i="10"/>
  <c r="J1558" i="10"/>
  <c r="J1562" i="10"/>
  <c r="J595" i="10"/>
  <c r="J452" i="10"/>
  <c r="J539" i="10"/>
  <c r="J589" i="10"/>
  <c r="J1723" i="10"/>
  <c r="J505" i="10"/>
  <c r="J570" i="10"/>
  <c r="J1743" i="10"/>
  <c r="J1744" i="10"/>
  <c r="J1733" i="10"/>
  <c r="J966" i="10"/>
  <c r="J822" i="10"/>
  <c r="J624" i="10"/>
  <c r="J1717" i="10"/>
  <c r="J854" i="10"/>
  <c r="J807" i="10"/>
  <c r="J1548" i="10"/>
  <c r="J1552" i="10"/>
  <c r="J1335" i="10"/>
  <c r="J638" i="10"/>
  <c r="J659" i="10"/>
  <c r="J1534" i="10"/>
  <c r="J1616" i="10"/>
  <c r="J654" i="10"/>
  <c r="J693" i="10"/>
  <c r="J1168" i="10"/>
  <c r="J125" i="10"/>
  <c r="J759" i="10"/>
  <c r="J1072" i="10"/>
  <c r="J639" i="10"/>
  <c r="J484" i="10"/>
  <c r="J797" i="10"/>
  <c r="J1003" i="10"/>
  <c r="J898" i="10"/>
  <c r="J893" i="10"/>
  <c r="J1267" i="10"/>
  <c r="J1670" i="10"/>
  <c r="J1359" i="10"/>
  <c r="J1494" i="10"/>
  <c r="J1516" i="10"/>
  <c r="J580" i="10"/>
  <c r="J760" i="10"/>
  <c r="J1125" i="10"/>
  <c r="J1376" i="10"/>
  <c r="J628" i="10"/>
  <c r="J1055" i="10"/>
  <c r="J156" i="10"/>
  <c r="J1330" i="10"/>
  <c r="J1506" i="10"/>
  <c r="J1286" i="10"/>
  <c r="J1030" i="10"/>
  <c r="J475" i="10"/>
  <c r="J615" i="10"/>
  <c r="J540" i="10"/>
  <c r="J604" i="10"/>
  <c r="J935" i="10"/>
  <c r="J1510" i="10"/>
  <c r="J1544" i="10"/>
  <c r="J1251" i="10"/>
  <c r="J461" i="10"/>
  <c r="J1384" i="10"/>
  <c r="J1103" i="10"/>
  <c r="J1314" i="10"/>
  <c r="J1507" i="10"/>
  <c r="J549" i="10"/>
  <c r="J1081" i="10"/>
  <c r="J1489" i="10"/>
  <c r="J1549" i="10"/>
  <c r="J1242" i="10"/>
  <c r="J293" i="10"/>
  <c r="J250" i="10"/>
  <c r="J974" i="10"/>
  <c r="J975" i="10"/>
  <c r="J1291" i="10"/>
  <c r="J121" i="10"/>
  <c r="J754" i="10"/>
  <c r="J676" i="10"/>
  <c r="J1380" i="10"/>
  <c r="J1553" i="10"/>
  <c r="J1645" i="10"/>
  <c r="J1592" i="10"/>
  <c r="J1394" i="10"/>
  <c r="J380" i="10"/>
  <c r="J381" i="10"/>
  <c r="J382" i="10"/>
  <c r="J761" i="10"/>
  <c r="J1351" i="10"/>
  <c r="J585" i="10"/>
  <c r="J1398" i="10"/>
  <c r="J1093" i="10"/>
  <c r="J453" i="10"/>
  <c r="J1673" i="10"/>
  <c r="J325" i="10"/>
  <c r="J282" i="10"/>
  <c r="J215" i="10"/>
  <c r="J1313" i="10"/>
  <c r="J216" i="10"/>
  <c r="J1554" i="10"/>
  <c r="J1576" i="10"/>
  <c r="J750" i="10"/>
  <c r="J1559" i="10"/>
  <c r="J1563" i="10"/>
  <c r="J1331" i="10"/>
  <c r="J994" i="10"/>
  <c r="J1307" i="10"/>
  <c r="J1009" i="10"/>
  <c r="J905" i="10"/>
  <c r="J840" i="10"/>
  <c r="J1587" i="10"/>
  <c r="J694" i="10"/>
  <c r="J1659" i="10"/>
  <c r="J1167" i="10"/>
  <c r="J1537" i="10"/>
  <c r="J1538" i="10"/>
  <c r="J914" i="10"/>
  <c r="J851" i="10"/>
  <c r="J1402" i="10"/>
  <c r="J982" i="10"/>
  <c r="J891" i="10"/>
  <c r="J907" i="10"/>
  <c r="J1551" i="10"/>
  <c r="J1006" i="10"/>
  <c r="J1411" i="10"/>
  <c r="J1528" i="10"/>
  <c r="J857" i="10"/>
  <c r="J1540" i="10"/>
  <c r="J713" i="10"/>
  <c r="J550" i="10"/>
  <c r="J1105" i="10"/>
  <c r="J740" i="10"/>
  <c r="J924" i="10"/>
  <c r="J1042" i="10"/>
  <c r="J971" i="10"/>
  <c r="J1527" i="10"/>
  <c r="J1564" i="10"/>
  <c r="J1339" i="10"/>
  <c r="J1517" i="10"/>
  <c r="J1304" i="10"/>
  <c r="J1505" i="10"/>
  <c r="J1511" i="10"/>
  <c r="J485" i="10"/>
  <c r="J518" i="10"/>
  <c r="J471" i="10"/>
  <c r="J871" i="10"/>
  <c r="J1261" i="10"/>
  <c r="J1550" i="10"/>
  <c r="J1530" i="10"/>
  <c r="J1061" i="10"/>
  <c r="J1323" i="10"/>
  <c r="J1362" i="10"/>
  <c r="J1383" i="10"/>
  <c r="J830" i="10"/>
  <c r="J921" i="10"/>
  <c r="J1354" i="10"/>
  <c r="J925" i="10"/>
  <c r="J1288" i="10"/>
  <c r="J798" i="10"/>
  <c r="J1044" i="10"/>
  <c r="J969" i="10"/>
  <c r="J1004" i="10"/>
  <c r="J856" i="10"/>
  <c r="J640" i="10"/>
  <c r="J660" i="10"/>
  <c r="J1441" i="10"/>
  <c r="J1464" i="10"/>
  <c r="J1174" i="10"/>
  <c r="J847" i="10"/>
  <c r="J1547" i="10"/>
  <c r="J1535" i="10"/>
  <c r="J1531" i="10"/>
  <c r="J1529" i="10"/>
  <c r="J1640" i="10"/>
  <c r="J843" i="10"/>
  <c r="J904" i="10"/>
  <c r="J655" i="10"/>
  <c r="J656" i="10"/>
  <c r="J672" i="10"/>
  <c r="J793" i="10"/>
  <c r="J1492" i="10"/>
  <c r="J388" i="10"/>
  <c r="J1490" i="10"/>
  <c r="J918" i="10"/>
  <c r="J1087" i="10"/>
  <c r="J339" i="10"/>
  <c r="J1077" i="10"/>
  <c r="J1305" i="10"/>
  <c r="J1089" i="10"/>
  <c r="J1318" i="10"/>
  <c r="J686" i="10"/>
  <c r="J815" i="10"/>
  <c r="J1680" i="10"/>
  <c r="J1545" i="10"/>
  <c r="J1539" i="10"/>
  <c r="J817" i="10"/>
  <c r="J632" i="10"/>
  <c r="J976" i="10"/>
  <c r="J977" i="10"/>
  <c r="J963" i="10"/>
  <c r="J665" i="10"/>
  <c r="J1657" i="10"/>
  <c r="J303" i="10"/>
  <c r="J1146" i="10"/>
  <c r="J816" i="10"/>
  <c r="J819" i="10"/>
  <c r="J629" i="10"/>
  <c r="J664" i="10"/>
  <c r="J1154" i="10"/>
  <c r="J1034" i="10"/>
  <c r="J590" i="10"/>
  <c r="J543" i="10"/>
  <c r="J467" i="10"/>
  <c r="J1035" i="10"/>
  <c r="J586" i="10"/>
  <c r="J661" i="10"/>
  <c r="J646" i="10"/>
  <c r="J808" i="10"/>
  <c r="J669" i="10"/>
  <c r="J1536" i="10"/>
  <c r="J1056" i="10"/>
  <c r="J1058" i="10"/>
  <c r="J894" i="10"/>
  <c r="J985" i="10"/>
  <c r="J1350" i="10"/>
  <c r="J1219" i="10"/>
  <c r="J1327" i="10"/>
  <c r="J1604" i="10"/>
  <c r="J1532" i="10"/>
  <c r="J1060" i="10"/>
  <c r="J641" i="10"/>
  <c r="J1059" i="10"/>
  <c r="J630" i="10"/>
  <c r="J1533" i="10"/>
  <c r="J1408" i="10"/>
  <c r="J1409" i="10"/>
  <c r="J1249" i="10"/>
  <c r="J625" i="10"/>
  <c r="J622" i="10"/>
  <c r="J1094" i="10"/>
  <c r="J1132" i="10"/>
  <c r="J1546" i="10"/>
  <c r="J1303" i="10"/>
  <c r="J1361" i="10"/>
  <c r="J1290" i="10"/>
  <c r="J1345" i="10"/>
  <c r="J1386" i="10"/>
  <c r="J1203" i="10"/>
  <c r="J1187" i="10"/>
  <c r="J651" i="10"/>
  <c r="J1365" i="10"/>
  <c r="J1542" i="10"/>
  <c r="J1054" i="10"/>
  <c r="J1325" i="10"/>
  <c r="J926" i="10"/>
  <c r="J680" i="10"/>
  <c r="J1379" i="10"/>
  <c r="J906" i="10"/>
  <c r="J876" i="10"/>
  <c r="J1002" i="10"/>
  <c r="J1388" i="10"/>
  <c r="J402" i="10"/>
  <c r="J397" i="10"/>
  <c r="J403" i="10"/>
  <c r="J1046" i="10"/>
  <c r="J358" i="10"/>
  <c r="J356" i="10"/>
  <c r="J361" i="10"/>
  <c r="J1662" i="10"/>
  <c r="J1660" i="10"/>
  <c r="J1663" i="10"/>
  <c r="J1661" i="10"/>
  <c r="J1073" i="10"/>
  <c r="J1114" i="10"/>
  <c r="J308" i="10"/>
  <c r="J1028" i="10"/>
  <c r="J1677" i="10"/>
  <c r="J202" i="10"/>
  <c r="J1495" i="10"/>
  <c r="J762" i="10"/>
  <c r="J1377" i="10"/>
  <c r="J1378" i="10"/>
  <c r="J200" i="10"/>
  <c r="J789" i="10"/>
  <c r="J1264" i="10"/>
  <c r="J1393" i="10"/>
  <c r="J208" i="10"/>
  <c r="J149" i="10"/>
  <c r="J193" i="10"/>
  <c r="J1306" i="10"/>
  <c r="J161" i="10"/>
  <c r="J119" i="10"/>
  <c r="J162" i="10"/>
  <c r="J1120" i="10"/>
  <c r="J607" i="10"/>
  <c r="J783" i="10"/>
  <c r="J684" i="10"/>
  <c r="J734" i="10"/>
  <c r="J139" i="10"/>
  <c r="J1569" i="10"/>
  <c r="J749" i="10"/>
  <c r="J1503" i="10"/>
  <c r="J1514" i="10"/>
  <c r="J1525" i="10"/>
  <c r="J1526" i="10"/>
  <c r="J1513" i="10"/>
  <c r="J1520" i="10"/>
  <c r="J1502" i="10"/>
  <c r="J1509" i="10"/>
  <c r="J1523" i="10"/>
  <c r="J1524" i="10"/>
  <c r="J1515" i="10"/>
  <c r="J1338" i="10"/>
  <c r="J1364" i="10"/>
  <c r="J1508" i="10"/>
  <c r="J1382" i="10"/>
  <c r="J1401" i="10"/>
  <c r="J510" i="10"/>
  <c r="J564" i="10"/>
  <c r="J1041" i="10"/>
  <c r="J1565" i="10"/>
  <c r="J941" i="10"/>
  <c r="J1315" i="10"/>
  <c r="J1346" i="10"/>
  <c r="J1309" i="10"/>
  <c r="J1363" i="10"/>
  <c r="J1287" i="10"/>
  <c r="J908" i="10"/>
  <c r="J544" i="10"/>
  <c r="J473" i="10"/>
  <c r="J557" i="10"/>
  <c r="J1392" i="10"/>
  <c r="J1374" i="10"/>
  <c r="J1391" i="10"/>
  <c r="J1252" i="10"/>
  <c r="J732" i="10"/>
  <c r="J1162" i="10"/>
  <c r="J571" i="10"/>
  <c r="J1328" i="10"/>
  <c r="J988" i="10"/>
  <c r="J1322" i="10"/>
  <c r="J890" i="10"/>
  <c r="J748" i="10"/>
  <c r="J671" i="10"/>
  <c r="J922" i="10"/>
  <c r="J1253" i="10"/>
  <c r="J744" i="10"/>
  <c r="J1336" i="10"/>
  <c r="J610" i="10"/>
  <c r="J565" i="10"/>
  <c r="J896" i="10"/>
  <c r="J1024" i="10"/>
  <c r="J608" i="10"/>
  <c r="J548" i="10"/>
  <c r="J1021" i="10"/>
  <c r="J572" i="10"/>
  <c r="J493" i="10"/>
  <c r="J1280" i="10"/>
  <c r="J735" i="10"/>
  <c r="J603" i="10"/>
  <c r="J468" i="10"/>
  <c r="J1326" i="10"/>
  <c r="J1053" i="10"/>
  <c r="J1069" i="10"/>
  <c r="J728" i="10"/>
  <c r="J1228" i="10"/>
  <c r="J1244" i="10"/>
  <c r="J1051" i="10"/>
  <c r="J928" i="10"/>
  <c r="J1169" i="10"/>
  <c r="J784" i="10"/>
  <c r="J517" i="10"/>
  <c r="J1086" i="10"/>
  <c r="J1340" i="10"/>
  <c r="J1404" i="10"/>
  <c r="J1045" i="10"/>
  <c r="J566" i="10"/>
  <c r="J479" i="10"/>
  <c r="J583" i="10"/>
  <c r="J1031" i="10"/>
  <c r="J476" i="10"/>
  <c r="J1000" i="10"/>
  <c r="J541" i="10"/>
  <c r="J605" i="10"/>
  <c r="J788" i="10"/>
  <c r="J511" i="10"/>
  <c r="J936" i="10"/>
  <c r="J758" i="10"/>
  <c r="J1504" i="10"/>
  <c r="J462" i="10"/>
  <c r="J1284" i="10"/>
  <c r="J584" i="10"/>
  <c r="J480" i="10"/>
  <c r="J15" i="10"/>
  <c r="J1229" i="10"/>
  <c r="J1406" i="10"/>
  <c r="J1593" i="10"/>
  <c r="J1491" i="10"/>
  <c r="J1282" i="10"/>
  <c r="J1500" i="10"/>
  <c r="J1501" i="10"/>
  <c r="J738" i="10"/>
  <c r="J1497" i="10"/>
  <c r="J1590" i="10"/>
  <c r="J1588" i="10"/>
  <c r="J1586" i="10"/>
  <c r="J1496" i="10"/>
  <c r="J1584" i="10"/>
  <c r="J1583" i="10"/>
  <c r="J1499" i="10"/>
  <c r="J1581" i="10"/>
  <c r="J1050" i="10"/>
  <c r="J266" i="10"/>
  <c r="J374" i="10"/>
  <c r="J872" i="10"/>
  <c r="J294" i="10"/>
  <c r="J306" i="10"/>
  <c r="J1036" i="10"/>
  <c r="J1142" i="10"/>
  <c r="J1148" i="10"/>
  <c r="J231" i="10"/>
  <c r="J469" i="10"/>
  <c r="J1026" i="10"/>
  <c r="J1598" i="10"/>
  <c r="J1316" i="10"/>
  <c r="J1281" i="10"/>
  <c r="J1131" i="10"/>
  <c r="J501" i="10"/>
  <c r="J508" i="10"/>
  <c r="J1344" i="10"/>
  <c r="J895" i="10"/>
  <c r="J910" i="10"/>
  <c r="J1232" i="10"/>
  <c r="J866" i="10"/>
  <c r="J545" i="10"/>
  <c r="J1048" i="10"/>
  <c r="J867" i="10"/>
  <c r="J567" i="10"/>
  <c r="J616" i="10"/>
  <c r="J506" i="10"/>
  <c r="J1071" i="10"/>
  <c r="J1070" i="10"/>
  <c r="J685" i="10"/>
  <c r="J828" i="10"/>
  <c r="J507" i="10"/>
  <c r="J1352" i="10"/>
  <c r="J470" i="10"/>
  <c r="J865" i="10"/>
  <c r="J620" i="10"/>
  <c r="J601" i="10"/>
  <c r="J578" i="10"/>
  <c r="J1521" i="10"/>
  <c r="J683" i="10"/>
  <c r="J841" i="10"/>
  <c r="J1027" i="10"/>
  <c r="J257" i="10"/>
  <c r="J757" i="10"/>
  <c r="J838" i="10"/>
  <c r="J633" i="10"/>
  <c r="J1153" i="10"/>
  <c r="J979" i="10"/>
  <c r="J648" i="10"/>
  <c r="J634" i="10"/>
  <c r="J670" i="10"/>
  <c r="J36" i="10"/>
  <c r="J1668" i="10"/>
  <c r="J1149" i="10"/>
  <c r="J1574" i="10"/>
  <c r="J1572" i="10"/>
  <c r="J1591" i="10"/>
  <c r="J1234" i="10"/>
  <c r="J883" i="10"/>
  <c r="J952" i="10"/>
  <c r="J357" i="10"/>
  <c r="J400" i="10"/>
  <c r="J1266" i="10"/>
  <c r="J948" i="10"/>
  <c r="J980" i="10"/>
  <c r="J239" i="10"/>
  <c r="J1126" i="10"/>
  <c r="J846" i="10"/>
  <c r="J823" i="10"/>
  <c r="J362" i="10"/>
  <c r="J901" i="10"/>
  <c r="J902" i="10"/>
  <c r="J1019" i="10"/>
  <c r="J425" i="10"/>
  <c r="J432" i="10"/>
  <c r="J299" i="10"/>
  <c r="J1302" i="10"/>
  <c r="J996" i="10"/>
  <c r="J763" i="10"/>
  <c r="J1037" i="10"/>
  <c r="J394" i="10"/>
  <c r="J392" i="10"/>
  <c r="J1400" i="10"/>
  <c r="J269" i="10"/>
  <c r="J1023" i="10"/>
  <c r="J1300" i="10"/>
  <c r="J1317" i="10"/>
  <c r="J981" i="10"/>
  <c r="J416" i="10"/>
  <c r="J442" i="10"/>
  <c r="J1063" i="10"/>
  <c r="J1025" i="10"/>
  <c r="J743" i="10"/>
  <c r="J238" i="10"/>
  <c r="J1049" i="10"/>
  <c r="J1155" i="10"/>
  <c r="J1065" i="10"/>
  <c r="J727" i="10"/>
  <c r="J354" i="10"/>
  <c r="J739" i="10"/>
  <c r="J1310" i="10"/>
  <c r="J679" i="10"/>
  <c r="J909" i="10"/>
  <c r="J267" i="10"/>
  <c r="J949" i="10"/>
  <c r="J458" i="10"/>
  <c r="J246" i="10"/>
  <c r="J439" i="10"/>
  <c r="J383" i="10"/>
  <c r="J300" i="10"/>
  <c r="J1297" i="10"/>
  <c r="J253" i="10"/>
  <c r="J1368" i="10"/>
  <c r="J1299" i="10"/>
  <c r="J254" i="10"/>
  <c r="J1298" i="10"/>
  <c r="J401" i="10"/>
  <c r="J937" i="10"/>
  <c r="J1395" i="10"/>
  <c r="J387" i="10"/>
  <c r="J1032" i="10"/>
  <c r="J802" i="10"/>
  <c r="J1407" i="10"/>
  <c r="J1332" i="10"/>
  <c r="J393" i="10"/>
  <c r="J258" i="10"/>
  <c r="J1213" i="10"/>
  <c r="J1585" i="10"/>
  <c r="J235" i="10"/>
  <c r="J1582" i="10"/>
  <c r="J236" i="10"/>
  <c r="J243" i="10"/>
  <c r="J423" i="10"/>
  <c r="J295" i="10"/>
  <c r="J398" i="10"/>
  <c r="J349" i="10"/>
  <c r="J407" i="10"/>
  <c r="J942" i="10"/>
  <c r="J435" i="10"/>
  <c r="J296" i="10"/>
  <c r="J390" i="10"/>
  <c r="J440" i="10"/>
  <c r="J385" i="10"/>
  <c r="J244" i="10"/>
  <c r="J1106" i="10"/>
  <c r="J1321" i="10"/>
  <c r="J1397" i="10"/>
  <c r="J930" i="10"/>
  <c r="J1403" i="10"/>
  <c r="J355" i="10"/>
  <c r="J1355" i="10"/>
  <c r="J1396" i="10"/>
  <c r="J1568" i="10"/>
  <c r="J1347" i="10"/>
  <c r="J1579" i="10"/>
  <c r="J1353" i="10"/>
  <c r="J1580" i="10"/>
  <c r="J1577" i="10"/>
  <c r="J874" i="10"/>
  <c r="J1001" i="10"/>
  <c r="J1084" i="10"/>
  <c r="J1381" i="10"/>
  <c r="J211" i="10"/>
  <c r="J1101" i="10"/>
  <c r="J1079" i="10"/>
  <c r="J995" i="10"/>
  <c r="J1078" i="10"/>
  <c r="J770" i="10"/>
  <c r="J195" i="10"/>
  <c r="J1308" i="10"/>
  <c r="J122" i="10"/>
  <c r="J755" i="10"/>
  <c r="J1292" i="10"/>
  <c r="J1102" i="10"/>
  <c r="J428" i="10"/>
  <c r="J324" i="10"/>
  <c r="J989" i="10"/>
  <c r="J384" i="10"/>
  <c r="J859" i="10"/>
  <c r="J429" i="10"/>
  <c r="J433" i="10"/>
  <c r="J251" i="10"/>
  <c r="J1111" i="10"/>
  <c r="J903" i="10"/>
  <c r="J1360" i="10"/>
  <c r="J803" i="10"/>
  <c r="J353" i="10"/>
  <c r="J1676" i="10"/>
  <c r="J1498" i="10"/>
  <c r="J777" i="10"/>
  <c r="J317" i="10"/>
  <c r="J391" i="10"/>
  <c r="J302" i="10"/>
  <c r="J406" i="10"/>
  <c r="J943" i="10"/>
  <c r="J1356" i="10"/>
  <c r="J1289" i="10"/>
  <c r="J1357" i="10"/>
  <c r="J1366" i="10"/>
  <c r="J454" i="10"/>
  <c r="J430" i="10"/>
  <c r="J1578" i="10"/>
  <c r="J1405" i="10"/>
  <c r="J450" i="10"/>
  <c r="J860" i="10"/>
  <c r="J861" i="10"/>
  <c r="J519" i="10"/>
  <c r="J1227" i="10"/>
  <c r="J487" i="10"/>
  <c r="J591" i="10"/>
  <c r="J1029" i="10"/>
  <c r="J502" i="10"/>
  <c r="J938" i="10"/>
  <c r="J1129" i="10"/>
  <c r="J546" i="10"/>
  <c r="J1512" i="10"/>
  <c r="J474" i="10"/>
  <c r="J1279" i="10"/>
  <c r="J1371" i="10"/>
  <c r="J779" i="10"/>
  <c r="J1020" i="10"/>
  <c r="J491" i="10"/>
  <c r="J561" i="10"/>
  <c r="J489" i="10"/>
  <c r="J602" i="10"/>
  <c r="J1324" i="10"/>
  <c r="J1329" i="10"/>
  <c r="J606" i="10"/>
  <c r="J481" i="10"/>
  <c r="J826" i="10"/>
  <c r="J1341" i="10"/>
  <c r="J503" i="10"/>
  <c r="J619" i="10"/>
  <c r="J27" i="10"/>
  <c r="J1349" i="10"/>
  <c r="J1135" i="10"/>
  <c r="J217" i="10"/>
  <c r="J1175" i="10"/>
  <c r="J218" i="10"/>
  <c r="J1566" i="10"/>
  <c r="J1570" i="10"/>
  <c r="J1571" i="10"/>
  <c r="J1085" i="10"/>
  <c r="J164" i="10"/>
  <c r="J1567" i="10"/>
  <c r="J1609" i="10"/>
  <c r="J165" i="10"/>
  <c r="J120" i="10"/>
  <c r="J106" i="10"/>
  <c r="J741" i="10"/>
  <c r="J137" i="10"/>
  <c r="J552" i="10"/>
  <c r="J1603" i="10"/>
  <c r="J21" i="10"/>
  <c r="J708" i="10"/>
  <c r="J837" i="10"/>
  <c r="J1144" i="10"/>
  <c r="J135" i="10"/>
  <c r="J4" i="10"/>
  <c r="J725" i="10"/>
  <c r="J148" i="10"/>
  <c r="J255" i="10"/>
  <c r="J1375" i="10"/>
  <c r="J495" i="10"/>
  <c r="J1080" i="10"/>
  <c r="J232" i="10"/>
  <c r="J1143" i="10"/>
  <c r="J913" i="10"/>
  <c r="J1460" i="10"/>
  <c r="J1457" i="10"/>
  <c r="J1141" i="10"/>
  <c r="J1605" i="10"/>
  <c r="J5" i="10"/>
  <c r="J1451" i="10"/>
  <c r="J726" i="10"/>
  <c r="J1454" i="10"/>
  <c r="J1447" i="10"/>
  <c r="J1452" i="10"/>
  <c r="J1156" i="10"/>
  <c r="J1230" i="10"/>
  <c r="J697" i="10"/>
  <c r="J577" i="10"/>
  <c r="J1735" i="10"/>
  <c r="J1177" i="10"/>
  <c r="J496" i="10"/>
  <c r="J304" i="10"/>
  <c r="J278" i="10"/>
  <c r="J531" i="10"/>
  <c r="J532" i="10"/>
  <c r="J497" i="10"/>
  <c r="J1467" i="10"/>
  <c r="J1648" i="10"/>
  <c r="J1014" i="10"/>
  <c r="J553" i="10"/>
  <c r="J1127" i="10"/>
  <c r="J311" i="10"/>
  <c r="J28" i="10"/>
  <c r="J533" i="10"/>
  <c r="J1121" i="10"/>
  <c r="J514" i="10"/>
  <c r="J527" i="10"/>
  <c r="J524" i="10"/>
  <c r="J528" i="10"/>
  <c r="J10" i="10"/>
  <c r="J1444" i="10"/>
  <c r="J599" i="10"/>
  <c r="J1450" i="10"/>
  <c r="J498" i="10"/>
  <c r="J1428" i="10"/>
  <c r="J1445" i="10"/>
  <c r="J1416" i="10"/>
  <c r="J1198" i="10"/>
  <c r="J1448" i="10"/>
  <c r="J1007" i="10"/>
  <c r="J600" i="10"/>
  <c r="J490" i="10"/>
  <c r="J960" i="10"/>
  <c r="J494" i="10"/>
  <c r="J1226" i="10"/>
  <c r="J93" i="10"/>
  <c r="J153" i="10"/>
  <c r="J197" i="10"/>
  <c r="J157" i="10"/>
  <c r="J1667" i="10"/>
  <c r="J113" i="10"/>
  <c r="J124" i="10"/>
  <c r="J9" i="10"/>
  <c r="J1090" i="10"/>
  <c r="J1631" i="10"/>
  <c r="J1600" i="10"/>
  <c r="J1596" i="10"/>
  <c r="J141" i="10"/>
  <c r="J1136" i="10"/>
  <c r="J1248" i="10"/>
  <c r="J146" i="10"/>
  <c r="J1236" i="10"/>
  <c r="J22" i="10"/>
  <c r="J40" i="10"/>
  <c r="J343" i="10"/>
  <c r="J326" i="10"/>
  <c r="J1487" i="10"/>
  <c r="J954" i="10"/>
  <c r="J1642" i="10"/>
  <c r="J1273" i="10"/>
  <c r="J1160" i="10"/>
  <c r="J1199" i="10"/>
  <c r="J525" i="10"/>
  <c r="J1178" i="10"/>
  <c r="J1417" i="10"/>
  <c r="J1473" i="10"/>
  <c r="J1474" i="10"/>
  <c r="J264" i="10"/>
  <c r="J1475" i="10"/>
  <c r="J265" i="10"/>
  <c r="J365" i="10"/>
  <c r="J961" i="10"/>
  <c r="J1204" i="10"/>
  <c r="J285" i="10"/>
  <c r="J419" i="10"/>
  <c r="J420" i="10"/>
  <c r="J1128" i="10"/>
  <c r="J233" i="10"/>
  <c r="J1173" i="10"/>
  <c r="J962" i="10"/>
  <c r="J499" i="10"/>
  <c r="J993" i="10"/>
  <c r="J691" i="10"/>
  <c r="J1641" i="10"/>
  <c r="J1022" i="10"/>
  <c r="J83" i="10"/>
  <c r="J1239" i="10"/>
  <c r="J1655" i="10"/>
  <c r="J1656" i="10"/>
  <c r="J6" i="10"/>
  <c r="J1465" i="10"/>
  <c r="J1442" i="10"/>
  <c r="J955" i="10"/>
  <c r="J421" i="10"/>
  <c r="J687" i="10"/>
  <c r="J448" i="10"/>
  <c r="J449" i="10"/>
  <c r="J286" i="10"/>
  <c r="J766" i="10"/>
  <c r="J443" i="10"/>
  <c r="J950" i="10"/>
  <c r="J1446" i="10"/>
  <c r="J598" i="10"/>
  <c r="J576" i="10"/>
  <c r="J154" i="10"/>
  <c r="J775" i="10"/>
  <c r="J722" i="10"/>
  <c r="J1423" i="10"/>
  <c r="J1240" i="10"/>
  <c r="J8" i="10"/>
  <c r="J723" i="10"/>
  <c r="J1270" i="10"/>
  <c r="J1033" i="10"/>
  <c r="J1643" i="10"/>
  <c r="J850" i="10"/>
  <c r="J312" i="10"/>
  <c r="J29" i="10"/>
  <c r="J335" i="10"/>
  <c r="J279" i="10"/>
  <c r="J1435" i="10"/>
  <c r="J313" i="10"/>
  <c r="J336" i="10"/>
  <c r="J1431" i="10"/>
  <c r="J1436" i="10"/>
  <c r="J30" i="10"/>
  <c r="J1432" i="10"/>
  <c r="J1265" i="10"/>
  <c r="J1062" i="10"/>
  <c r="J314" i="10"/>
  <c r="J1275" i="10"/>
  <c r="J234" i="10"/>
  <c r="J1434" i="10"/>
  <c r="J315" i="10"/>
  <c r="J371" i="10"/>
  <c r="J316" i="10"/>
  <c r="J1430" i="10"/>
  <c r="J1082" i="10"/>
  <c r="J1443" i="10"/>
  <c r="J1439" i="10"/>
  <c r="J337" i="10"/>
  <c r="J321" i="10"/>
  <c r="J1039" i="10"/>
  <c r="J688" i="10"/>
  <c r="J455" i="10"/>
  <c r="J456" i="10"/>
  <c r="J344" i="10"/>
  <c r="J1052" i="10"/>
  <c r="J322" i="10"/>
  <c r="J366" i="10"/>
  <c r="J345" i="10"/>
  <c r="J367" i="10"/>
  <c r="J368" i="10"/>
  <c r="J241" i="10"/>
  <c r="J742" i="10"/>
  <c r="J280" i="10"/>
  <c r="J330" i="10"/>
  <c r="J695" i="10"/>
  <c r="J897" i="10"/>
  <c r="J327" i="10"/>
  <c r="J1202" i="10"/>
  <c r="J138" i="10"/>
  <c r="J198" i="10"/>
  <c r="J220" i="10"/>
  <c r="J147" i="10"/>
  <c r="J79" i="10"/>
  <c r="J1412" i="10"/>
  <c r="J701" i="10"/>
  <c r="J702" i="10"/>
  <c r="J1260" i="10"/>
  <c r="J889" i="10"/>
  <c r="J136" i="10"/>
  <c r="J786" i="10"/>
  <c r="J1633" i="10"/>
  <c r="J1165" i="10"/>
  <c r="J107" i="10"/>
  <c r="J94" i="10"/>
  <c r="J1597" i="10"/>
  <c r="J1011" i="10"/>
  <c r="J45" i="10"/>
  <c r="J142" i="10"/>
  <c r="J1166" i="10"/>
  <c r="J1017" i="10"/>
  <c r="J1413" i="10"/>
  <c r="J1425" i="10"/>
  <c r="J108" i="10"/>
  <c r="J188" i="10"/>
  <c r="J189" i="10"/>
  <c r="J811" i="10"/>
  <c r="J787" i="10"/>
  <c r="J179" i="10"/>
  <c r="J222" i="10"/>
  <c r="J109" i="10"/>
  <c r="J110" i="10"/>
  <c r="J223" i="10"/>
  <c r="J1255" i="10"/>
  <c r="J834" i="10"/>
  <c r="J1483" i="10"/>
  <c r="J111" i="10"/>
  <c r="J180" i="10"/>
  <c r="J706" i="10"/>
  <c r="J1644" i="10"/>
  <c r="J1414" i="10"/>
  <c r="J183" i="10"/>
  <c r="J1424" i="10"/>
  <c r="J199" i="10"/>
  <c r="J181" i="10"/>
  <c r="J1427" i="10"/>
  <c r="J718" i="10"/>
  <c r="J95" i="10"/>
  <c r="J1602" i="10"/>
  <c r="J1658" i="10"/>
  <c r="J1196" i="10"/>
  <c r="J171" i="10"/>
  <c r="J696" i="10"/>
  <c r="J1119" i="10"/>
  <c r="J765" i="10"/>
  <c r="J81" i="10"/>
  <c r="J82" i="10"/>
  <c r="J185" i="10"/>
  <c r="J729" i="10"/>
  <c r="J1634" i="10"/>
  <c r="J1632" i="10"/>
  <c r="J1674" i="10"/>
  <c r="J1214" i="10"/>
  <c r="J17" i="10"/>
  <c r="J1215" i="10"/>
  <c r="J1216" i="10"/>
  <c r="J1206" i="10"/>
  <c r="J1217" i="10"/>
  <c r="J190" i="10"/>
  <c r="J226" i="10"/>
  <c r="J41" i="10"/>
  <c r="J63" i="10"/>
  <c r="J184" i="10"/>
  <c r="J1488" i="10"/>
  <c r="J205" i="10"/>
  <c r="J1145" i="10"/>
  <c r="J1140" i="10"/>
  <c r="J16" i="10"/>
  <c r="J1091" i="10"/>
  <c r="J80" i="10"/>
  <c r="J1210" i="10"/>
  <c r="J1138" i="10"/>
  <c r="J206" i="10"/>
  <c r="J1482" i="10"/>
  <c r="J1231" i="10"/>
  <c r="J372" i="10"/>
  <c r="J581" i="10"/>
  <c r="J1480" i="10"/>
  <c r="J1481" i="10"/>
  <c r="J1218" i="10"/>
  <c r="J1092" i="10"/>
  <c r="J1205" i="10"/>
  <c r="J730" i="10"/>
  <c r="J67" i="10"/>
  <c r="J68" i="10"/>
  <c r="J20" i="10"/>
  <c r="J78" i="10"/>
  <c r="J54" i="10"/>
  <c r="J46" i="10"/>
  <c r="J69" i="10"/>
  <c r="J1152" i="10"/>
  <c r="J33" i="10"/>
  <c r="J1184" i="10"/>
  <c r="J1246" i="10"/>
  <c r="J59" i="10"/>
  <c r="J776" i="10"/>
  <c r="J814" i="10"/>
  <c r="J55" i="10"/>
  <c r="J1418" i="10"/>
  <c r="J43" i="10"/>
  <c r="J790" i="10"/>
  <c r="J1185" i="10"/>
  <c r="J25" i="10"/>
  <c r="J1123" i="10"/>
  <c r="J1186" i="10"/>
  <c r="J1193" i="10"/>
  <c r="J56" i="10"/>
  <c r="J70" i="10"/>
  <c r="J348" i="10"/>
  <c r="J328" i="10"/>
  <c r="J689" i="10"/>
  <c r="J690" i="10"/>
  <c r="J26" i="10"/>
  <c r="J47" i="10"/>
  <c r="J71" i="10"/>
  <c r="J72" i="10"/>
  <c r="J48" i="10"/>
  <c r="J369" i="10"/>
  <c r="J551" i="10"/>
  <c r="J500" i="10"/>
  <c r="J1233" i="10"/>
  <c r="J845" i="10"/>
  <c r="J373" i="10"/>
  <c r="J839" i="10"/>
  <c r="C1" i="10" l="1"/>
  <c r="P1" i="10" l="1"/>
  <c r="Q6" i="10" l="1"/>
  <c r="Q1" i="10" s="1"/>
  <c r="R6" i="10"/>
  <c r="R1" i="10" s="1"/>
</calcChain>
</file>

<file path=xl/connections.xml><?xml version="1.0" encoding="utf-8"?>
<connections xmlns="http://schemas.openxmlformats.org/spreadsheetml/2006/main">
  <connection id="1" name="Подключение" type="1" refreshedVersion="5" savePassword="1" background="1" saveData="1">
    <dbPr connection="DRIVER=SQL Server;SERVER=.\SQLEXPRESS;UID=user;PWD=user;APP=Microsoft Office 2010;WSID=PSTSERVICE3;DATABASE=PSSCatalogue" command="SELECT [Have a analogue], [Have a reduced size], [Is a analogue], [Is a reduced size], [Rank in kits], [Available in price list], [Available in hot sale list ], [Base Code], [D], [D1], [D2], [H1], [H2], [Type], [Use In], CASE WHEN LEN([Car]) &gt; 32767 THEN '&lt;...&gt;' ELSE [Car] END AS [Car] FROM [dbo].[Actual Catalogue]"/>
  </connection>
  <connection id="2" name="Подключение10" type="1" refreshedVersion="4">
    <dbPr connection="DRIVER=SQL Server;SERVER=.\SQLEXPRESS;UID=user;APP=Microsoft Office 2010;WSID=PSTSERVICE3;DATABASE=PSSCatalogue" command="SELECT [Basecode], [D], [D1], [D2], [H1], [H2], [Type], [Use In], CASE WHEN LEN([Note]) &gt; 32767 THEN '&lt;...&gt;' ELSE [Note] END AS [Note], [Category], [Discount rate], [Price With Discount] FROM [dbo].[Actual Catalogue 4]"/>
  </connection>
  <connection id="3" name="Подключение11" type="1" refreshedVersion="4">
    <dbPr connection="DRIVER=SQL Server;SERVER=.\SQLEXPRESS;UID=user;APP=Microsoft Office 2010;WSID=PSTSERVICE3;DATABASE=PSSCatalogue" command="SELECT [Basecode], [D], [D1], [D2], [H1], [H2], [Type], [Use In], CASE WHEN LEN([Note]) &gt; 32767 THEN '&lt;...&gt;' ELSE [Note] END AS [Note], [Category], [Discount rate], [Price With Discount] FROM [dbo].[Actual Catalogue 4]"/>
  </connection>
  <connection id="4" name="Подключение12" type="1" refreshedVersion="4">
    <dbPr connection="DRIVER=SQL Server;SERVER=.\SQLEXPRESS;UID=user;APP=Microsoft Office 2010;WSID=PSTSERVICE3;DATABASE=PSSCatalogue" command="SELECT [Basecode], [D], [D1], [D2], [H1], [H2], [Type], [Use In], CASE WHEN LEN([Note]) &gt; 32767 THEN '&lt;...&gt;' ELSE [Note] END AS [Note], [Category], [Discount rate], [Price With Discount] FROM [dbo].[Actual Catalogue 4]"/>
  </connection>
  <connection id="5" name="Подключение13" type="1" refreshedVersion="4">
    <dbPr connection="DRIVER=SQL Server;SERVER=.\SQLEXPRESS;UID=user;APP=Microsoft Office 2010;WSID=PSTSERVICE3;DATABASE=PSSCatalogue" command="SELECT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4]"/>
  </connection>
  <connection id="6" name="Подключение14" type="1" refreshedVersion="4">
    <dbPr connection="Driver=SQL Server;Server=.\SQLEXPRESS;Database=PSSCatalogue;Pwd=user;UID=user" command="SELECT [Basecode], [D], [D1], [D2], [H1], [H2], [Type], [Use In], CASE WHEN LEN([Note]) &gt; 32767 THEN '&lt;...&gt;' ELSE [Note] END AS [Note], [Category], [Discount rate], [Price With Discount] FROM [dbo].[Actual Catalogue 4]"/>
  </connection>
  <connection id="7" name="Подключение15" type="1" refreshedVersion="4">
    <dbPr connection="DRIVER=SQL Server;SERVER=.\SQLEXPRESS;UID=user;APP=Microsoft Office 2010;WSID=PSTSERVICE3;DATABASE=PSSCatalogue" command="SELECT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4]"/>
  </connection>
  <connection id="8" name="Подключение16" type="1" refreshedVersion="4">
    <dbPr connection="DRIVER=SQL Server;SERVER=.\SQLEXPRESS;UID=user;APP=Microsoft Office 2010;WSID=PSTSERVICE3;DATABASE=PSSCatalogue" command="SELECT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4]"/>
  </connection>
  <connection id="9" name="Подключение17" type="1" refreshedVersion="4">
    <dbPr connection="DRIVER=SQL Server;SERVER=.\SQLEXPRESS;UID=user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10" name="Подключение18" type="1" refreshedVersion="4">
    <dbPr connection="DRIVER=SQL Server;SERVER=.\SQLEXPRESS;UID=user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11" name="Подключение19" type="1" refreshedVersion="4">
    <dbPr connection="Driver=SQL Server;Server=.\SQLEXPRESS;Database=PSSCatalogue;Pwd=Valery2015;UID=sa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12" name="Подключение20" type="1" refreshedVersion="4">
    <dbPr connection="Driver=SQL Server;Server=.\SQLEXPRESS;Database=PSSCatalogue;Pwd=user;UID=user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13" name="Подключение21" type="1" refreshedVersion="4">
    <dbPr connection="DRIVER=SQL Server;SERVER=.\SQLEXPRESS;UID=user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14" name="Подключение22" type="1" refreshedVersion="4">
    <dbPr connection="DRIVER=SQL Server;SERVER=.\SQLEXPRESS;UID=user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15" name="Подключение23" type="1" refreshedVersion="5" savePassword="1" background="1" saveData="1">
    <dbPr connection="DRIVER=SQL Server;SERVER=.\SQLEXPRESS;UID=user;PWD=user;APP=Microsoft Office 2010;WSID=PSTSERVICE3;DATABASE=PSSCatalogue" command="SELECT * FROM [dbo].[Actual Catalogue 52]"/>
  </connection>
  <connection id="16" name="Подключение24" type="1" refreshedVersion="4">
    <dbPr connection="DRIVER=SQL Server;SERVER=.\SQLEXPRESS;UID=user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17" name="Подключение25" type="1" refreshedVersion="4">
    <dbPr connection="DRIVER=SQL Server;SERVER=.\SQLEXPRESS;UID=PSTservice;Trusted_Connection=Yes;APP=Microsoft Office 2010;WSID=PSTSERVICE3;DATABASE=PSSCatalogue" command="SELECT * FROM [dbo].[Actual Catalogue 6]"/>
  </connection>
  <connection id="18" name="Подключение26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19" name="Подключение27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20" name="Подключение28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21" name="Подключение29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22" name="Подключение3" type="1" refreshedVersion="4">
    <dbPr connection="DRIVER=SQL Server;SERVER=.\SQLEXPRESS;UID=user;APP=Microsoft Office 2010;WSID=PSTSERVICE3;DATABASE=PSSCatalogue" command="SELECT [Basecode], [D], [D1], [D2], [H1], [H2], [Type], [Use In], CASE WHEN LEN([Note]) &gt; 32767 THEN '&lt;...&gt;' ELSE [Note] END AS [Note], [Category], [Discount rate], [Price With Discount] FROM [dbo].[Actual Catalogue 4]"/>
  </connection>
  <connection id="23" name="Подключение30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24" name="Подключение31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25" name="Подключение32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26" name="Подключение33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27" name="Подключение34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28" name="Подключение35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29" name="Подключение36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30" name="Подключение37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31" name="Подключение38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32" name="Подключение39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33" name="Подключение4" type="1" refreshedVersion="4">
    <dbPr connection="Driver=SQL Server;Server=.\SQLEXPRESS;Database=PSSCatalogue;Pwd=user;UID=user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34" name="Подключение40" type="1" refreshedVersion="4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35" name="Подключение41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36" name="Подключение42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37" name="Подключение43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Price With Discount] FROM [dbo].[Actual Catalogue 6]"/>
  </connection>
  <connection id="38" name="Подключение44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39" name="Подключение45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40" name="Подключение46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41" name="Подключение47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42" name="Подключение48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43" name="Подключение49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44" name="Подключение5" type="1" refreshedVersion="4">
    <dbPr connection="DRIVER=SQL Server;SERVER=.\SQLEXPRESS;UID=user;APP=Microsoft Office 2010;WSID=PSTSERVICE3;DATABASE=PSSCatalogue" command="SELECT [Basecode], [D], [D1], [D2], [H1], [H2], [Type], [Use In], CASE WHEN LEN([Note]) &gt; 32767 THEN '&lt;...&gt;' ELSE [Note] END AS [Note], [Category], [Discount rate], [Price With Discount] FROM [dbo].[Actual Catalogue 4]"/>
  </connection>
  <connection id="45" name="Подключение50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46" name="Подключение51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47" name="Подключение52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48" name="Подключение53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49" name="Подключение54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50" name="Подключение55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51" name="Подключение56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52" name="Подключение57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53" name="Подключение58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54" name="Подключение59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55" name="Подключение6" type="1" refreshedVersion="5" savePassword="1" background="1" saveData="1">
    <dbPr connection="DRIVER=SQL Server;SERVER=.\SQLEXPRESS;UID=user;PWD=user;APP=Microsoft Office 2010;WSID=PSTSERVICE3;DATABASE=PSSCatalogue" command="SELECT * FROM [dbo].[Actual Catalogue 5]"/>
  </connection>
  <connection id="56" name="Подключение60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57" name="Подключение61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58" name="Подключение62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59" name="Подключение63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60" name="Подключение64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61" name="Подключение65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62" name="Подключение66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63" name="Подключение67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64" name="Подключение68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65" name="Подключение69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66" name="Подключение7" type="1" refreshedVersion="4">
    <dbPr connection="DRIVER=SQL Server;SERVER=.\SQLEXPRESS;UID=user;APP=Microsoft Office 2010;WSID=PSTSERVICE3;DATABASE=PSSCatalogue" command="SELECT [Basecode], [D], [D1], [D2], [H1], [H2], [Type], [Use In], CASE WHEN LEN([Note]) &gt; 32767 THEN '&lt;...&gt;' ELSE [Note] END AS [Note], [Category], [Discount rate], [Price With Discount] FROM [dbo].[Actual Catalogue 4]"/>
  </connection>
  <connection id="67" name="Подключение70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68" name="Подключение71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69" name="Подключение72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70" name="Подключение73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71" name="Подключение74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72" name="Подключение75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73" name="Подключение76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74" name="Подключение77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75" name="Подключение78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76" name="Подключение79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77" name="Подключение8" type="1" refreshedVersion="4">
    <dbPr connection="DRIVER=SQL Server;SERVER=.\SQLEXPRESS;UID=user;APP=Microsoft Office 2010;WSID=PSTSERVICE3;DATABASE=PSSCatalogue" command="SELECT [Basecode], [D], [D1], [D2], [H1], [H2], [Type], [Use In], CASE WHEN LEN([Note]) &gt; 32767 THEN '&lt;...&gt;' ELSE [Note] END AS [Note], [Category], [Discount rate], [Price With Discount] FROM [dbo].[Actual Catalogue 4]"/>
  </connection>
  <connection id="78" name="Подключение80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79" name="Подключение81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80" name="Подключение82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81" name="Подключение83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82" name="Подключение84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83" name="Подключение85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84" name="Подключение86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85" name="Подключение87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86" name="Подключение88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87" name="Подключение89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  <connection id="88" name="Подключение9" type="1" refreshedVersion="4">
    <dbPr connection="DRIVER=SQL Server;SERVER=.\SQLEXPRESS;UID=user;APP=Microsoft Office 2010;WSID=PSTSERVICE3;DATABASE=PSSCatalogue" command="SELECT [Basecode], [D], [D1], [D2], [H1], [H2], [Type], [Use In], CASE WHEN LEN([Note]) &gt; 32767 THEN '&lt;...&gt;' ELSE [Note] END AS [Note], [Category], [Discount rate], [Price With Discount] FROM [dbo].[Actual Catalogue 4]"/>
  </connection>
  <connection id="89" name="Подключение90" type="1" refreshedVersion="5">
    <dbPr connection="DRIVER=SQL Server;SERVER=.\SQLEXPRESS;UID=PSTservice;Trusted_Connection=Yes;APP=Microsoft Office 2010;WSID=PSTSERVICE3;DATABASE=PSSCatalogue" command="SELECT [Sort Code], [Basecode], [Code Type], [Analogue Code], [Repair Code], [Reduced, mm], [Hot Price], [D], [D1], [D2], [H1], [H2], [Type], [Use In], CASE WHEN LEN([Note]) &gt; 32767 THEN '&lt;...&gt;' ELSE [Note] END AS [Note], [Category], [Discount rate], [Sum for rate], [Price With Discount] FROM [dbo].[Actual Catalogue 6]"/>
  </connection>
</connections>
</file>

<file path=xl/sharedStrings.xml><?xml version="1.0" encoding="utf-8"?>
<sst xmlns="http://schemas.openxmlformats.org/spreadsheetml/2006/main" count="34847" uniqueCount="3064">
  <si>
    <t>Использовать отладку SQL:</t>
  </si>
  <si>
    <t>Off</t>
  </si>
  <si>
    <t>You can use "Save to DB" button to execute commands</t>
  </si>
  <si>
    <t>Sheet</t>
  </si>
  <si>
    <t>Server</t>
  </si>
  <si>
    <t>Database</t>
  </si>
  <si>
    <t>Command</t>
  </si>
  <si>
    <t>Executed</t>
  </si>
  <si>
    <t>ID</t>
  </si>
  <si>
    <t>Basecode</t>
  </si>
  <si>
    <t>D</t>
  </si>
  <si>
    <t>D1</t>
  </si>
  <si>
    <t>D2</t>
  </si>
  <si>
    <t>H1</t>
  </si>
  <si>
    <t>H2</t>
  </si>
  <si>
    <t>Type</t>
  </si>
  <si>
    <t>Use In</t>
  </si>
  <si>
    <t>Note</t>
  </si>
  <si>
    <t>New D</t>
  </si>
  <si>
    <t>New D1</t>
  </si>
  <si>
    <t>New D2</t>
  </si>
  <si>
    <t>New H1</t>
  </si>
  <si>
    <t>New H2</t>
  </si>
  <si>
    <t>New Type</t>
  </si>
  <si>
    <t>New Use In</t>
  </si>
  <si>
    <t>(Default)</t>
  </si>
  <si>
    <t>SPS1007</t>
  </si>
  <si>
    <t>type T</t>
  </si>
  <si>
    <t>PUs</t>
  </si>
  <si>
    <t>Isuzu/ Toyota</t>
  </si>
  <si>
    <t>SPS1806</t>
  </si>
  <si>
    <t>SPS1830</t>
  </si>
  <si>
    <t>PNs</t>
  </si>
  <si>
    <t>SPS1008</t>
  </si>
  <si>
    <t>SPS1046</t>
  </si>
  <si>
    <t>Rover Land Rover R revolution</t>
  </si>
  <si>
    <t>SPS1047</t>
  </si>
  <si>
    <t>SPS1011</t>
  </si>
  <si>
    <t>SPS1201</t>
  </si>
  <si>
    <t>ZF BMW</t>
  </si>
  <si>
    <t>SPS1202</t>
  </si>
  <si>
    <t>SPS2095</t>
  </si>
  <si>
    <t>SPS1768</t>
  </si>
  <si>
    <t>Honda</t>
  </si>
  <si>
    <t>SPS1031</t>
  </si>
  <si>
    <t>type S6</t>
  </si>
  <si>
    <t>SPS1036</t>
  </si>
  <si>
    <t>SPS1037</t>
  </si>
  <si>
    <t>ZF Audi/ BMW</t>
  </si>
  <si>
    <t>SPS1038</t>
  </si>
  <si>
    <t>SPS1043</t>
  </si>
  <si>
    <t>SPS1773</t>
  </si>
  <si>
    <t>SPS1778</t>
  </si>
  <si>
    <t>Renault</t>
  </si>
  <si>
    <t>SPS1039</t>
  </si>
  <si>
    <t>SPS1042</t>
  </si>
  <si>
    <t>SPS1638</t>
  </si>
  <si>
    <t/>
  </si>
  <si>
    <t>SPS1044</t>
  </si>
  <si>
    <t>Volvo/ Ford</t>
  </si>
  <si>
    <t>SPS1045</t>
  </si>
  <si>
    <t>Audi/ BMW E-38/ MB</t>
  </si>
  <si>
    <t>ZF Audi A6/ Opel Vectra</t>
  </si>
  <si>
    <t>SPS1054</t>
  </si>
  <si>
    <t>SPS1055</t>
  </si>
  <si>
    <t>Toyota  4runner, Camry, Carina, Celica</t>
  </si>
  <si>
    <t>SPS1299</t>
  </si>
  <si>
    <t>SPS1861</t>
  </si>
  <si>
    <t>SPS1056</t>
  </si>
  <si>
    <t>ZF</t>
  </si>
  <si>
    <t>SPS1058</t>
  </si>
  <si>
    <t>type S-HP</t>
  </si>
  <si>
    <t>HPs</t>
  </si>
  <si>
    <t>SPS2050</t>
  </si>
  <si>
    <t>SPS1060</t>
  </si>
  <si>
    <t>ZF Ford Sierra</t>
  </si>
  <si>
    <t>SPS1629</t>
  </si>
  <si>
    <t>SPS1737</t>
  </si>
  <si>
    <t>SPS1061</t>
  </si>
  <si>
    <t>SPS1059</t>
  </si>
  <si>
    <t>Smi-Koyo Toyota</t>
  </si>
  <si>
    <t>Peugeot 505, 605</t>
  </si>
  <si>
    <t>SPS2078</t>
  </si>
  <si>
    <t>SPS1066</t>
  </si>
  <si>
    <t>Peugeot</t>
  </si>
  <si>
    <t>SPS1071</t>
  </si>
  <si>
    <t>type S5-HP</t>
  </si>
  <si>
    <t>SPS1072</t>
  </si>
  <si>
    <t>SPS1505</t>
  </si>
  <si>
    <t>SPS1860</t>
  </si>
  <si>
    <t>SPS2073</t>
  </si>
  <si>
    <t>SPS1078</t>
  </si>
  <si>
    <t>SPS1615</t>
  </si>
  <si>
    <t>Toyota</t>
  </si>
  <si>
    <t>SPS1083</t>
  </si>
  <si>
    <t>type S</t>
  </si>
  <si>
    <t>SPS1082</t>
  </si>
  <si>
    <t>SPS1087</t>
  </si>
  <si>
    <t>SPS1088</t>
  </si>
  <si>
    <t>SPS1089</t>
  </si>
  <si>
    <t>SPS1091</t>
  </si>
  <si>
    <t>SPS1098</t>
  </si>
  <si>
    <t>SPS1094</t>
  </si>
  <si>
    <t>SPS1780</t>
  </si>
  <si>
    <t>SPS1639</t>
  </si>
  <si>
    <t>Porsche</t>
  </si>
  <si>
    <t>SPS1099</t>
  </si>
  <si>
    <t>SPS1100</t>
  </si>
  <si>
    <t>Subaru Justy/ Suzuki Swift</t>
  </si>
  <si>
    <t>SPS1967</t>
  </si>
  <si>
    <t>Toyota Yaris, Tercel</t>
  </si>
  <si>
    <t>SPS1101</t>
  </si>
  <si>
    <t>SPS2083</t>
  </si>
  <si>
    <t>SPS1111</t>
  </si>
  <si>
    <t>SPS1348</t>
  </si>
  <si>
    <t>SPS1121</t>
  </si>
  <si>
    <t>SPS1597</t>
  </si>
  <si>
    <t>Nissan</t>
  </si>
  <si>
    <t>SPS1129</t>
  </si>
  <si>
    <t>SPS1128</t>
  </si>
  <si>
    <t>Mitsubishi/ Renault/ Hyundai</t>
  </si>
  <si>
    <t>SPS1133</t>
  </si>
  <si>
    <t>SPS1591</t>
  </si>
  <si>
    <t>Koyo Audi/ Toyota/ Mitsubishi</t>
  </si>
  <si>
    <t>SPS1135</t>
  </si>
  <si>
    <t>SPS1790</t>
  </si>
  <si>
    <t>ZF BMW/ Ford Sierra, Transit</t>
  </si>
  <si>
    <t>SPS1136</t>
  </si>
  <si>
    <t>SAAB 9-5</t>
  </si>
  <si>
    <t>SPS1137</t>
  </si>
  <si>
    <t>SPS1479</t>
  </si>
  <si>
    <t>Smi-Koyo Renault Laguna, Safrane/ VW</t>
  </si>
  <si>
    <t>SPS1139</t>
  </si>
  <si>
    <t>SPS1138</t>
  </si>
  <si>
    <t>Smi-Koyo Renault Laguna, Safrane</t>
  </si>
  <si>
    <t>SPS1294</t>
  </si>
  <si>
    <t>SPS1144</t>
  </si>
  <si>
    <t>SPS1145</t>
  </si>
  <si>
    <t>TRW  Alfa156</t>
  </si>
  <si>
    <t>SPS1146</t>
  </si>
  <si>
    <t>SPS1533</t>
  </si>
  <si>
    <t>Subaru</t>
  </si>
  <si>
    <t>SPS1147</t>
  </si>
  <si>
    <t>SPS1153</t>
  </si>
  <si>
    <t>SPS1151</t>
  </si>
  <si>
    <t>TRW Volvo/ Fiat/ Alfa Romeo 164/ Doodge Caravan, Charger 1987-1991/ Honda Civic 1988 - 1991</t>
  </si>
  <si>
    <t>SPS1154</t>
  </si>
  <si>
    <t>Saginaw SAAB 900</t>
  </si>
  <si>
    <t>SPS1163</t>
  </si>
  <si>
    <t>SPS1178</t>
  </si>
  <si>
    <t>SPS1164</t>
  </si>
  <si>
    <t>Mitsubishi</t>
  </si>
  <si>
    <t>SPS1167</t>
  </si>
  <si>
    <t>SPS1168</t>
  </si>
  <si>
    <t>SPS1986</t>
  </si>
  <si>
    <t>SPS2060</t>
  </si>
  <si>
    <t>SPS1169</t>
  </si>
  <si>
    <t>ZF MB/ VW Passat/ Audi</t>
  </si>
  <si>
    <t>SPS1170</t>
  </si>
  <si>
    <t>SPS1171</t>
  </si>
  <si>
    <t>SPS1177</t>
  </si>
  <si>
    <t>SPS2053</t>
  </si>
  <si>
    <t>Mitsubishi/ Volvo V40, V70</t>
  </si>
  <si>
    <t>SPS1681</t>
  </si>
  <si>
    <t>Renault/ Jeep Compass, Dodge Caliber 2008/09, Chevy, Impala, Montecarlo, Pontiac Firebird</t>
  </si>
  <si>
    <t>SPS1182</t>
  </si>
  <si>
    <t>SPS1181</t>
  </si>
  <si>
    <t>ZF VW Golf4 assembled with plastic inset</t>
  </si>
  <si>
    <t>SPS1183</t>
  </si>
  <si>
    <t>SPS1184</t>
  </si>
  <si>
    <t>SPS1189</t>
  </si>
  <si>
    <t>SPS1347</t>
  </si>
  <si>
    <t>SPS1195</t>
  </si>
  <si>
    <t>SPS1196</t>
  </si>
  <si>
    <t>Nissan Almera</t>
  </si>
  <si>
    <t>SPS1197</t>
  </si>
  <si>
    <t>SPS1198</t>
  </si>
  <si>
    <t>SPS2054</t>
  </si>
  <si>
    <t>Renault Traffic, Safrane</t>
  </si>
  <si>
    <t>MB LS4</t>
  </si>
  <si>
    <t>SPS1203</t>
  </si>
  <si>
    <t>SPS1983</t>
  </si>
  <si>
    <t>Toyota/ Lexus</t>
  </si>
  <si>
    <t>SPS1205</t>
  </si>
  <si>
    <t>SPS1214</t>
  </si>
  <si>
    <t>SPS1426</t>
  </si>
  <si>
    <t>SPS1209</t>
  </si>
  <si>
    <t>SPS1210</t>
  </si>
  <si>
    <t>Toyota Celica</t>
  </si>
  <si>
    <t>Mazda</t>
  </si>
  <si>
    <t>SPS1216</t>
  </si>
  <si>
    <t>SPS1975</t>
  </si>
  <si>
    <t>SPS1221</t>
  </si>
  <si>
    <t>Mazda RX7</t>
  </si>
  <si>
    <t>SPS1222</t>
  </si>
  <si>
    <t>SPS1227</t>
  </si>
  <si>
    <t>SPS1234</t>
  </si>
  <si>
    <t>SPS1232</t>
  </si>
  <si>
    <t>SPS1235</t>
  </si>
  <si>
    <t>MB</t>
  </si>
  <si>
    <t>SPS1237</t>
  </si>
  <si>
    <t>SPS2029</t>
  </si>
  <si>
    <t>SPS1239</t>
  </si>
  <si>
    <t>SPS1246</t>
  </si>
  <si>
    <t>SPS1361</t>
  </si>
  <si>
    <t>SPS1254</t>
  </si>
  <si>
    <t>SPS1258</t>
  </si>
  <si>
    <t>type W</t>
  </si>
  <si>
    <t>SPS1259</t>
  </si>
  <si>
    <t>SPS1261</t>
  </si>
  <si>
    <t>Mitsubishi Galant</t>
  </si>
  <si>
    <t>SPS1262</t>
  </si>
  <si>
    <t>SPS1650</t>
  </si>
  <si>
    <t>SPS1263</t>
  </si>
  <si>
    <t>SPS1623</t>
  </si>
  <si>
    <t>SPS1992</t>
  </si>
  <si>
    <t>SPS1267</t>
  </si>
  <si>
    <t>SPS1268</t>
  </si>
  <si>
    <t>SPS1271</t>
  </si>
  <si>
    <t>SPS1272</t>
  </si>
  <si>
    <t>Nissan Skyline</t>
  </si>
  <si>
    <t>SPS1273</t>
  </si>
  <si>
    <t>SPS1275</t>
  </si>
  <si>
    <t>SPS1282</t>
  </si>
  <si>
    <t>SPS1377</t>
  </si>
  <si>
    <t>SPS1285</t>
  </si>
  <si>
    <t>SPS1431</t>
  </si>
  <si>
    <t>Toyota HI-ACE</t>
  </si>
  <si>
    <t>SPS1292</t>
  </si>
  <si>
    <t>SPS1497</t>
  </si>
  <si>
    <t>Fiat</t>
  </si>
  <si>
    <t>SPS1298</t>
  </si>
  <si>
    <t>MB  Vito (pump ZF)</t>
  </si>
  <si>
    <t>SPS1300</t>
  </si>
  <si>
    <t>SPS1388</t>
  </si>
  <si>
    <t>Jeep Cherokee</t>
  </si>
  <si>
    <t>SPS1667</t>
  </si>
  <si>
    <t>SPS1314</t>
  </si>
  <si>
    <t>SPS1308</t>
  </si>
  <si>
    <t>SPS1309</t>
  </si>
  <si>
    <t>SPS1901</t>
  </si>
  <si>
    <t xml:space="preserve">Mazda </t>
  </si>
  <si>
    <t>SPS1906</t>
  </si>
  <si>
    <t>SPS1931</t>
  </si>
  <si>
    <t>SPS1311</t>
  </si>
  <si>
    <t>SPS1049</t>
  </si>
  <si>
    <t>SPS1316</t>
  </si>
  <si>
    <t>SPS1406</t>
  </si>
  <si>
    <t>Honda, Nissan 240SX L revolution</t>
  </si>
  <si>
    <t>SPS1606</t>
  </si>
  <si>
    <t>SPS1915</t>
  </si>
  <si>
    <t>SPS1926</t>
  </si>
  <si>
    <t>SPS1319</t>
  </si>
  <si>
    <t>SPS1679</t>
  </si>
  <si>
    <t>SPS1318</t>
  </si>
  <si>
    <t>SPS1441</t>
  </si>
  <si>
    <t xml:space="preserve">Rover 600 </t>
  </si>
  <si>
    <t>Audi</t>
  </si>
  <si>
    <t>SPS1333</t>
  </si>
  <si>
    <t>SPS1371</t>
  </si>
  <si>
    <t>Ford Windstar/ Mercury</t>
  </si>
  <si>
    <t>SPS1334</t>
  </si>
  <si>
    <t>SPS1022</t>
  </si>
  <si>
    <t>SPS1208</t>
  </si>
  <si>
    <t>Mazda 6</t>
  </si>
  <si>
    <t>SPS1370</t>
  </si>
  <si>
    <t>SPS1372</t>
  </si>
  <si>
    <t>SPS1378</t>
  </si>
  <si>
    <t>SPS1289</t>
  </si>
  <si>
    <t>SPS1383</t>
  </si>
  <si>
    <t>SPS1245</t>
  </si>
  <si>
    <t>SPS1389</t>
  </si>
  <si>
    <t>SPS1313</t>
  </si>
  <si>
    <t>Isuzu Trooper</t>
  </si>
  <si>
    <t>SPS1391</t>
  </si>
  <si>
    <t>SPS1624</t>
  </si>
  <si>
    <t>SPS1401</t>
  </si>
  <si>
    <t>type D</t>
  </si>
  <si>
    <t>SPS1702</t>
  </si>
  <si>
    <t>Volvo/ Fiat Ducato/ Iveco</t>
  </si>
  <si>
    <t>SPS1403</t>
  </si>
  <si>
    <t>SPS1322</t>
  </si>
  <si>
    <t>Mazda Primacy</t>
  </si>
  <si>
    <t>Ford L revolution</t>
  </si>
  <si>
    <t>SPS1409</t>
  </si>
  <si>
    <t>SPS1274</t>
  </si>
  <si>
    <t>Subaru Forester</t>
  </si>
  <si>
    <t>SPS1617</t>
  </si>
  <si>
    <t>SPS1619</t>
  </si>
  <si>
    <t>SPS1435</t>
  </si>
  <si>
    <t>SPS1356</t>
  </si>
  <si>
    <t>SPS1286</t>
  </si>
  <si>
    <t>SPS1445</t>
  </si>
  <si>
    <t>SPS1412</t>
  </si>
  <si>
    <t>Toyota Camry</t>
  </si>
  <si>
    <t>SPS1447</t>
  </si>
  <si>
    <t>Dodge Ram</t>
  </si>
  <si>
    <t>type T-HP</t>
  </si>
  <si>
    <t>Hyundai Atos</t>
  </si>
  <si>
    <t>SPS1457</t>
  </si>
  <si>
    <t>SPS1463</t>
  </si>
  <si>
    <t>SPS1917</t>
  </si>
  <si>
    <t>SPS1464</t>
  </si>
  <si>
    <t>SPS2111</t>
  </si>
  <si>
    <t>Hyundai Elantra Coupe</t>
  </si>
  <si>
    <t>SPS1798</t>
  </si>
  <si>
    <t>Renault Megane electric rack</t>
  </si>
  <si>
    <t>SPS1472</t>
  </si>
  <si>
    <t>SPS1475</t>
  </si>
  <si>
    <t>SPS1745</t>
  </si>
  <si>
    <t>SPS1484</t>
  </si>
  <si>
    <t>SPS1489</t>
  </si>
  <si>
    <t>SPS1537</t>
  </si>
  <si>
    <t>SPS1611</t>
  </si>
  <si>
    <t>ZF Porsche/ BMW/ Volkswagen/ Audi/ MB</t>
  </si>
  <si>
    <t>SPS1508</t>
  </si>
  <si>
    <t>SPS1518</t>
  </si>
  <si>
    <t>SPS1573</t>
  </si>
  <si>
    <t>SPS1520</t>
  </si>
  <si>
    <t>SPS1491</t>
  </si>
  <si>
    <t>SPS1522</t>
  </si>
  <si>
    <t>SPS2092</t>
  </si>
  <si>
    <t>SPS1530</t>
  </si>
  <si>
    <t>SPS1490</t>
  </si>
  <si>
    <t>SPS1141</t>
  </si>
  <si>
    <t>SPS1542</t>
  </si>
  <si>
    <t>SPS1543</t>
  </si>
  <si>
    <t>SPS1551</t>
  </si>
  <si>
    <t>SPS1566</t>
  </si>
  <si>
    <t>SPS1554</t>
  </si>
  <si>
    <t>SPS1581</t>
  </si>
  <si>
    <t>SPS1580</t>
  </si>
  <si>
    <t>SPS1589</t>
  </si>
  <si>
    <t>SPS1460</t>
  </si>
  <si>
    <t>SPS1595</t>
  </si>
  <si>
    <t>SPS1596</t>
  </si>
  <si>
    <t>LUK MB S550</t>
  </si>
  <si>
    <t>SPS1605</t>
  </si>
  <si>
    <t xml:space="preserve"> ZF Audi Q5, A8, A6, A4, A5 assembled with plastic inset</t>
  </si>
  <si>
    <t>Ford Mondeo, Transit R revolution</t>
  </si>
  <si>
    <t>Daihatsu</t>
  </si>
  <si>
    <t>SPS1685</t>
  </si>
  <si>
    <t>TRW</t>
  </si>
  <si>
    <t>ZF Volvo</t>
  </si>
  <si>
    <t>SPS1642</t>
  </si>
  <si>
    <t>SPS1840</t>
  </si>
  <si>
    <t>SPS2061</t>
  </si>
  <si>
    <t>Toyota LC</t>
  </si>
  <si>
    <t>SPS1976</t>
  </si>
  <si>
    <t xml:space="preserve">Toyota </t>
  </si>
  <si>
    <t>Toyota/ Lexus IS300</t>
  </si>
  <si>
    <t>SPS2006</t>
  </si>
  <si>
    <t>Rover/ Jaguar</t>
  </si>
  <si>
    <t>Cherokee</t>
  </si>
  <si>
    <t>SPS1675</t>
  </si>
  <si>
    <t>Rover</t>
  </si>
  <si>
    <t>SPS1680</t>
  </si>
  <si>
    <t>SPS1306</t>
  </si>
  <si>
    <t>SPS1682</t>
  </si>
  <si>
    <t>SPS1321</t>
  </si>
  <si>
    <t>SPS1683</t>
  </si>
  <si>
    <t>SPS1646</t>
  </si>
  <si>
    <t>SPS1684</t>
  </si>
  <si>
    <t>SPS1173</t>
  </si>
  <si>
    <t>SPS1690</t>
  </si>
  <si>
    <t>type U</t>
  </si>
  <si>
    <t>SPS1800</t>
  </si>
  <si>
    <t>SPS1709</t>
  </si>
  <si>
    <t>TRW Porsche Boxster, Freelander</t>
  </si>
  <si>
    <t>SPS1715</t>
  </si>
  <si>
    <t>SPS1827</t>
  </si>
  <si>
    <t xml:space="preserve">LUK ZF </t>
  </si>
  <si>
    <t>SPS1723</t>
  </si>
  <si>
    <t>SPS1728</t>
  </si>
  <si>
    <t>SPS1886</t>
  </si>
  <si>
    <t>ZF Bmw E46 - 316, 318</t>
  </si>
  <si>
    <t>SPS1935</t>
  </si>
  <si>
    <t>SPS1741</t>
  </si>
  <si>
    <t>Saginaw R revolution</t>
  </si>
  <si>
    <t>SPS1784</t>
  </si>
  <si>
    <t>MB W220 (S500)</t>
  </si>
  <si>
    <t>SPS1764</t>
  </si>
  <si>
    <t>SPS1063</t>
  </si>
  <si>
    <t>Mitsubishi Diamante</t>
  </si>
  <si>
    <t>SPS1766</t>
  </si>
  <si>
    <t>SPS1229</t>
  </si>
  <si>
    <t>SPS1770</t>
  </si>
  <si>
    <t>Toyota Starlet</t>
  </si>
  <si>
    <t>ZF Ford Transit</t>
  </si>
  <si>
    <t>SPS1779</t>
  </si>
  <si>
    <t>SPS1803</t>
  </si>
  <si>
    <t>SPS1900</t>
  </si>
  <si>
    <t>SPS1771</t>
  </si>
  <si>
    <t>SPS1812</t>
  </si>
  <si>
    <t>Pontiac GTO 2004</t>
  </si>
  <si>
    <t>SPS1819</t>
  </si>
  <si>
    <t>SPS2115</t>
  </si>
  <si>
    <t>SPS1979</t>
  </si>
  <si>
    <t>Hyundai Sonata 5</t>
  </si>
  <si>
    <t>SPS1825</t>
  </si>
  <si>
    <t>SPS1018</t>
  </si>
  <si>
    <t>ZF MINI</t>
  </si>
  <si>
    <t>SPS1842</t>
  </si>
  <si>
    <t>SPS1859</t>
  </si>
  <si>
    <t>SPS1332</t>
  </si>
  <si>
    <t xml:space="preserve"> ZF Alfa 75</t>
  </si>
  <si>
    <t xml:space="preserve"> Toyota, Mitsubishi, Nissan</t>
  </si>
  <si>
    <t>SPS1865</t>
  </si>
  <si>
    <t>SPS1885</t>
  </si>
  <si>
    <t>SPS1269</t>
  </si>
  <si>
    <t>SPS1893</t>
  </si>
  <si>
    <t>Mitsubishi 3000 GT 91-98</t>
  </si>
  <si>
    <t>SPS1899</t>
  </si>
  <si>
    <t>SPS1226</t>
  </si>
  <si>
    <t>SPS1902</t>
  </si>
  <si>
    <t>SPS1904</t>
  </si>
  <si>
    <t>SPS1228</t>
  </si>
  <si>
    <t>Mando Hyundai Santa Fe</t>
  </si>
  <si>
    <t>Saginaw Master 800</t>
  </si>
  <si>
    <t>SPS1907</t>
  </si>
  <si>
    <t>SPS1920</t>
  </si>
  <si>
    <t>SPS1204</t>
  </si>
  <si>
    <t>Honda Fit, Jazz</t>
  </si>
  <si>
    <t>L revolution</t>
  </si>
  <si>
    <t>SPS1932</t>
  </si>
  <si>
    <t>SPS1939</t>
  </si>
  <si>
    <t>SPS2121</t>
  </si>
  <si>
    <t>Renault Safrane</t>
  </si>
  <si>
    <t>SPS1949</t>
  </si>
  <si>
    <t>SPS1175</t>
  </si>
  <si>
    <t>SPS1956</t>
  </si>
  <si>
    <t>SPS1957</t>
  </si>
  <si>
    <t>SPS1943</t>
  </si>
  <si>
    <t>SPS1988</t>
  </si>
  <si>
    <t>SPS2000</t>
  </si>
  <si>
    <t>SPS2005</t>
  </si>
  <si>
    <t>SPS1414</t>
  </si>
  <si>
    <t>TRW Pontiac GTO 2004</t>
  </si>
  <si>
    <t>SPS2016</t>
  </si>
  <si>
    <t>Alfa 156/ Porsche Boxter/ Land Rover Freelander</t>
  </si>
  <si>
    <t>SPS2044</t>
  </si>
  <si>
    <t>SPS1517</t>
  </si>
  <si>
    <t>SPS2052</t>
  </si>
  <si>
    <t>SPS1005</t>
  </si>
  <si>
    <t>SPS1176</t>
  </si>
  <si>
    <t>SPS2072</t>
  </si>
  <si>
    <t>SPS1068</t>
  </si>
  <si>
    <t>SPS2114</t>
  </si>
  <si>
    <t>SPS1375</t>
  </si>
  <si>
    <t>ZF Audi/ Alfa</t>
  </si>
  <si>
    <t>Justy/Swift</t>
  </si>
  <si>
    <t>SPS2117</t>
  </si>
  <si>
    <t>SPS2124</t>
  </si>
  <si>
    <t>SPS2149</t>
  </si>
  <si>
    <t>Honda Accord 89-93</t>
  </si>
  <si>
    <t>_НомерСтроки</t>
  </si>
  <si>
    <t>Start ListObjects</t>
  </si>
  <si>
    <t>VIEW</t>
  </si>
  <si>
    <t>End ListObjects</t>
  </si>
  <si>
    <t>SPS1002</t>
  </si>
  <si>
    <t>type W2</t>
  </si>
  <si>
    <t>SPS1191</t>
  </si>
  <si>
    <t>SPS1004</t>
  </si>
  <si>
    <t>SPS2099</t>
  </si>
  <si>
    <t>Citroen/ Peugeot</t>
  </si>
  <si>
    <t>SPS1006</t>
  </si>
  <si>
    <t>SPS1676</t>
  </si>
  <si>
    <t>Saginaw  L revolution</t>
  </si>
  <si>
    <t>SPS1015</t>
  </si>
  <si>
    <t>SPS1023</t>
  </si>
  <si>
    <t>SPS1026</t>
  </si>
  <si>
    <t>SPS1025</t>
  </si>
  <si>
    <t>VW Corrado ZF</t>
  </si>
  <si>
    <t>SPS1028</t>
  </si>
  <si>
    <t>SPS1875</t>
  </si>
  <si>
    <t>Toyota Yaris, Vigo/ Peugeot 308</t>
  </si>
  <si>
    <t>SPS1874</t>
  </si>
  <si>
    <t>SPS1873</t>
  </si>
  <si>
    <t>SPS1367</t>
  </si>
  <si>
    <t>SPS1858</t>
  </si>
  <si>
    <t>Renault/ Nissan</t>
  </si>
  <si>
    <t>SPS1053</t>
  </si>
  <si>
    <t>Rolls Royce/ MK2 Land Rover - Discovery</t>
  </si>
  <si>
    <t>SPS1504</t>
  </si>
  <si>
    <t>SPS1883</t>
  </si>
  <si>
    <t>SPS1609</t>
  </si>
  <si>
    <t>SPS1954</t>
  </si>
  <si>
    <t>ZF Peugeot 505, Citroen</t>
  </si>
  <si>
    <t>SPS1821</t>
  </si>
  <si>
    <t>SPS1065</t>
  </si>
  <si>
    <t>type S6-HP</t>
  </si>
  <si>
    <t>TRW Seat Cordoba, Ibiza/ Skoda Fabia/ VW Polo</t>
  </si>
  <si>
    <t>SPS1760</t>
  </si>
  <si>
    <t>SPS1067</t>
  </si>
  <si>
    <t>SPS1587</t>
  </si>
  <si>
    <t>ZF Ford Sierra/ Volvo</t>
  </si>
  <si>
    <t>SPS2009</t>
  </si>
  <si>
    <t>SPS1354</t>
  </si>
  <si>
    <t>SPS1081</t>
  </si>
  <si>
    <t>SPS2014</t>
  </si>
  <si>
    <t>SPS1584</t>
  </si>
  <si>
    <t>TRW Fiat Tipo, Regata/ VW Golf</t>
  </si>
  <si>
    <t>SPS1514</t>
  </si>
  <si>
    <t>TRW Fiat/ Volvo/ VW/ Peugeot 205</t>
  </si>
  <si>
    <t>SPS1643</t>
  </si>
  <si>
    <t>SPS1102</t>
  </si>
  <si>
    <t>Ssang Yong</t>
  </si>
  <si>
    <t>SPS1109</t>
  </si>
  <si>
    <t>SPS1588</t>
  </si>
  <si>
    <t>SPS1341</t>
  </si>
  <si>
    <t>SPS1113</t>
  </si>
  <si>
    <t>SPS1594</t>
  </si>
  <si>
    <t>ZF Toyota Carina E/ BMW E30/ Alfa 33/ Ford Scorpio 95-</t>
  </si>
  <si>
    <t>SPS1119</t>
  </si>
  <si>
    <t>SPS1740</t>
  </si>
  <si>
    <t>Saginaw Chevrolet Aveo</t>
  </si>
  <si>
    <t>SPS1123</t>
  </si>
  <si>
    <t>SPS1125</t>
  </si>
  <si>
    <t>SPS1122</t>
  </si>
  <si>
    <t>SPS1959</t>
  </si>
  <si>
    <t>SPS1127</t>
  </si>
  <si>
    <t>SPS1556</t>
  </si>
  <si>
    <t>Renault Megane</t>
  </si>
  <si>
    <t>SPS2017</t>
  </si>
  <si>
    <t>SPS1540</t>
  </si>
  <si>
    <t>SPS2113</t>
  </si>
  <si>
    <t>SPS1603</t>
  </si>
  <si>
    <t>SPS1142</t>
  </si>
  <si>
    <t>SPS1795</t>
  </si>
  <si>
    <t>Saginaw Opel Vectra, Corsa, Insignia</t>
  </si>
  <si>
    <t>SPS1143</t>
  </si>
  <si>
    <t>Rolls Royce</t>
  </si>
  <si>
    <t>SPS1631</t>
  </si>
  <si>
    <t>SPS1519</t>
  </si>
  <si>
    <t>SPS1149</t>
  </si>
  <si>
    <t>SPS1152</t>
  </si>
  <si>
    <t>SPS1158</t>
  </si>
  <si>
    <t>SPS1156</t>
  </si>
  <si>
    <t>Mazda MX5</t>
  </si>
  <si>
    <t>SPS1160</t>
  </si>
  <si>
    <t>SPS1159</t>
  </si>
  <si>
    <t>ZF Audi</t>
  </si>
  <si>
    <t>SPS1607</t>
  </si>
  <si>
    <t>SPS2027</t>
  </si>
  <si>
    <t>SPS1165</t>
  </si>
  <si>
    <t>Subaru/ Toyota/ Mitsubishi/ Nissan/ Mazda</t>
  </si>
  <si>
    <t>SPS1574</t>
  </si>
  <si>
    <t>SPS1172</t>
  </si>
  <si>
    <t>Nisan King cab</t>
  </si>
  <si>
    <t>SPS1608</t>
  </si>
  <si>
    <t>SPS2063</t>
  </si>
  <si>
    <t>SPS1179</t>
  </si>
  <si>
    <t>SPS1618</t>
  </si>
  <si>
    <t>SPS1515</t>
  </si>
  <si>
    <t>ZF Opel Vectra B/ Renault/ Golf4 short seal</t>
  </si>
  <si>
    <t>SPS1185</t>
  </si>
  <si>
    <t>SPS1523</t>
  </si>
  <si>
    <t>Smi-Koyo AudiA6</t>
  </si>
  <si>
    <t>SPS1188</t>
  </si>
  <si>
    <t>SPS2041</t>
  </si>
  <si>
    <t>Smi-Koyo Renault Laguna, Safrane/ Mazda</t>
  </si>
  <si>
    <t>SPS1190</t>
  </si>
  <si>
    <t>SPS1601</t>
  </si>
  <si>
    <t>SPS1194</t>
  </si>
  <si>
    <t>SPS2055</t>
  </si>
  <si>
    <t>SPS1199</t>
  </si>
  <si>
    <t>SPS1200</t>
  </si>
  <si>
    <t>SPS1211</t>
  </si>
  <si>
    <t>SPS1213</t>
  </si>
  <si>
    <t>SPS1009</t>
  </si>
  <si>
    <t>SPS1559</t>
  </si>
  <si>
    <t>SPS1206</t>
  </si>
  <si>
    <t>SPS2008</t>
  </si>
  <si>
    <t>SPS1616</t>
  </si>
  <si>
    <t>Volvo</t>
  </si>
  <si>
    <t>Mitsubishi/ Honda</t>
  </si>
  <si>
    <t>SPS1579</t>
  </si>
  <si>
    <t>SPS2013</t>
  </si>
  <si>
    <t>SPS1220</t>
  </si>
  <si>
    <t>SPS1345</t>
  </si>
  <si>
    <t>Ford</t>
  </si>
  <si>
    <t>SPS1225</t>
  </si>
  <si>
    <t>SPS1937</t>
  </si>
  <si>
    <t>SPS1637</t>
  </si>
  <si>
    <t>SPS1236</t>
  </si>
  <si>
    <t>SPS1640</t>
  </si>
  <si>
    <t>SPS1458</t>
  </si>
  <si>
    <t>SPS1240</t>
  </si>
  <si>
    <t>TRW Iveco Daily/ Fiat Ducato</t>
  </si>
  <si>
    <t>SPS1241</t>
  </si>
  <si>
    <t>SPS1590</t>
  </si>
  <si>
    <t>SPS1971</t>
  </si>
  <si>
    <t>SPS1250</t>
  </si>
  <si>
    <t>SPS2042</t>
  </si>
  <si>
    <t>SPS1251</t>
  </si>
  <si>
    <t>SPS2098</t>
  </si>
  <si>
    <t>SPS1466</t>
  </si>
  <si>
    <t>SPS2024</t>
  </si>
  <si>
    <t>SPS1260</t>
  </si>
  <si>
    <t>SPS2035</t>
  </si>
  <si>
    <t>SPS2025</t>
  </si>
  <si>
    <t>SPS1525</t>
  </si>
  <si>
    <t>SPS2004</t>
  </si>
  <si>
    <t>SPS1561</t>
  </si>
  <si>
    <t>Toyota Celica 4WD</t>
  </si>
  <si>
    <t>SPS1673</t>
  </si>
  <si>
    <t>SPS1277</t>
  </si>
  <si>
    <t>SPS1993</t>
  </si>
  <si>
    <t>SPS1278</t>
  </si>
  <si>
    <t>SPS1562</t>
  </si>
  <si>
    <t>SPS1279</t>
  </si>
  <si>
    <t>SPS1610</t>
  </si>
  <si>
    <t>Toyota Hilux</t>
  </si>
  <si>
    <t>SPS1284</t>
  </si>
  <si>
    <t>SPS2011</t>
  </si>
  <si>
    <t>SPS1563</t>
  </si>
  <si>
    <t>SPS1288</t>
  </si>
  <si>
    <t>SPS1651</t>
  </si>
  <si>
    <t>Koyo Nissan</t>
  </si>
  <si>
    <t>SPS1290</t>
  </si>
  <si>
    <t>SPS2020</t>
  </si>
  <si>
    <t>SPS1293</t>
  </si>
  <si>
    <t>SPS1997</t>
  </si>
  <si>
    <t>SPS1297</t>
  </si>
  <si>
    <t>SPS1558</t>
  </si>
  <si>
    <t>SPS1456</t>
  </si>
  <si>
    <t>SPS1977</t>
  </si>
  <si>
    <t>SPS2101</t>
  </si>
  <si>
    <t>MB W-116, W-124</t>
  </si>
  <si>
    <t>SPS1302</t>
  </si>
  <si>
    <t>SPS1914</t>
  </si>
  <si>
    <t>ZF Audi A6, A8, A4</t>
  </si>
  <si>
    <t>SPS1323</t>
  </si>
  <si>
    <t>SPS2058</t>
  </si>
  <si>
    <t>SPS1327</t>
  </si>
  <si>
    <t>SPS2012</t>
  </si>
  <si>
    <t>SPS1721</t>
  </si>
  <si>
    <t>SPS1328</t>
  </si>
  <si>
    <t>SPS1720</t>
  </si>
  <si>
    <t>SPS1329</t>
  </si>
  <si>
    <t>SPS1331</t>
  </si>
  <si>
    <t>SPS1919</t>
  </si>
  <si>
    <t>SPS1575</t>
  </si>
  <si>
    <t>SPS1338</t>
  </si>
  <si>
    <t>SPS1567</t>
  </si>
  <si>
    <t>SPS1339</t>
  </si>
  <si>
    <t>SPS2007</t>
  </si>
  <si>
    <t>Infiniti Q45, Q35, FX50/ Nissan Murano Z50 2WD, Z51</t>
  </si>
  <si>
    <t>SPS1343</t>
  </si>
  <si>
    <t>SPS1344</t>
  </si>
  <si>
    <t>SPS1539</t>
  </si>
  <si>
    <t>SPS1752</t>
  </si>
  <si>
    <t xml:space="preserve">Toyota Celica </t>
  </si>
  <si>
    <t>SPS1076</t>
  </si>
  <si>
    <t>SPS1355</t>
  </si>
  <si>
    <t>TRW Ford/ Kyrby</t>
  </si>
  <si>
    <t>SPS1866</t>
  </si>
  <si>
    <t>SPS1368</t>
  </si>
  <si>
    <t>SPS2046</t>
  </si>
  <si>
    <t>SPS1369</t>
  </si>
  <si>
    <t>SPS1980</t>
  </si>
  <si>
    <t>SPS2066</t>
  </si>
  <si>
    <t>SPS1663</t>
  </si>
  <si>
    <t>TRW Porsche 911</t>
  </si>
  <si>
    <t>SPS1564</t>
  </si>
  <si>
    <t>SPS1379</t>
  </si>
  <si>
    <t>SPS1948</t>
  </si>
  <si>
    <t>SPS1974</t>
  </si>
  <si>
    <t>SPS1357</t>
  </si>
  <si>
    <t>Lexus</t>
  </si>
  <si>
    <t>SPS1095</t>
  </si>
  <si>
    <t>SPS2062</t>
  </si>
  <si>
    <t>SPS1399</t>
  </si>
  <si>
    <t>SPS1729</t>
  </si>
  <si>
    <t>SPS1413</t>
  </si>
  <si>
    <t>SPS1422</t>
  </si>
  <si>
    <t>SPS2039</t>
  </si>
  <si>
    <t>SPS1423</t>
  </si>
  <si>
    <t>SPS1572</t>
  </si>
  <si>
    <t>SPS1432</t>
  </si>
  <si>
    <t>SPS2070</t>
  </si>
  <si>
    <t>SPS1582</t>
  </si>
  <si>
    <t>SPS1437</t>
  </si>
  <si>
    <t>SPS1439</t>
  </si>
  <si>
    <t>SPS1443</t>
  </si>
  <si>
    <t>SPS1560</t>
  </si>
  <si>
    <t>SPS1448</t>
  </si>
  <si>
    <t>SPS2059</t>
  </si>
  <si>
    <t>SPS1451</t>
  </si>
  <si>
    <t>SPS2043</t>
  </si>
  <si>
    <t>SPS1452</t>
  </si>
  <si>
    <t>SPS2026</t>
  </si>
  <si>
    <t>SPS1791</t>
  </si>
  <si>
    <t>SPS1453</t>
  </si>
  <si>
    <t>SPS1569</t>
  </si>
  <si>
    <t>SPS1565</t>
  </si>
  <si>
    <t>SPS1831</t>
  </si>
  <si>
    <t>SPS1459</t>
  </si>
  <si>
    <t>SPS1593</t>
  </si>
  <si>
    <t>SPS1469</t>
  </si>
  <si>
    <t>SPS2045</t>
  </si>
  <si>
    <t>SPS1471</t>
  </si>
  <si>
    <t>SPS1570</t>
  </si>
  <si>
    <t>SPS2023</t>
  </si>
  <si>
    <t>SPS2015</t>
  </si>
  <si>
    <t>SPS1476</t>
  </si>
  <si>
    <t>SPS1891</t>
  </si>
  <si>
    <t>Renault, Ford</t>
  </si>
  <si>
    <t>SPS1921</t>
  </si>
  <si>
    <t>SPS1960</t>
  </si>
  <si>
    <t>SPS1693</t>
  </si>
  <si>
    <t>Ford Fiesta, Fusion</t>
  </si>
  <si>
    <t>SPS1695</t>
  </si>
  <si>
    <t>SPS1952</t>
  </si>
  <si>
    <t>SPS2090</t>
  </si>
  <si>
    <t>SPS1527</t>
  </si>
  <si>
    <t>SPS1577</t>
  </si>
  <si>
    <t>SPS1534</t>
  </si>
  <si>
    <t>SPS1929</t>
  </si>
  <si>
    <t>Dodge durango 2010-</t>
  </si>
  <si>
    <t>SPS1535</t>
  </si>
  <si>
    <t>SPS1978</t>
  </si>
  <si>
    <t>SPS1544</t>
  </si>
  <si>
    <t>SPS2065</t>
  </si>
  <si>
    <t>SPS1705</t>
  </si>
  <si>
    <t>SPS1571</t>
  </si>
  <si>
    <t>SPS1166</t>
  </si>
  <si>
    <t>Nissan/ Infinity G35</t>
  </si>
  <si>
    <t>SPS1578</t>
  </si>
  <si>
    <t>SPS1599</t>
  </si>
  <si>
    <t>SPS2051</t>
  </si>
  <si>
    <t>SPS2040</t>
  </si>
  <si>
    <t>SPS1965</t>
  </si>
  <si>
    <t>SPS1620</t>
  </si>
  <si>
    <t>SPS1576</t>
  </si>
  <si>
    <t>SPS1622</t>
  </si>
  <si>
    <t>SPS1849</t>
  </si>
  <si>
    <t>SPS1632</t>
  </si>
  <si>
    <t>SPS1772</t>
  </si>
  <si>
    <t>SPS1998</t>
  </si>
  <si>
    <t>SPS1654</t>
  </si>
  <si>
    <t>SPS1276</t>
  </si>
  <si>
    <t>SPS1662</t>
  </si>
  <si>
    <t>SPS2145</t>
  </si>
  <si>
    <t>Jaguar/ Rover</t>
  </si>
  <si>
    <t>SPS1687</t>
  </si>
  <si>
    <t>Ford Mondeo, Fiesta</t>
  </si>
  <si>
    <t>SPS1686</t>
  </si>
  <si>
    <t>SPS1703</t>
  </si>
  <si>
    <t>SPS1704</t>
  </si>
  <si>
    <t>SPS1879</t>
  </si>
  <si>
    <t>TRW Iveco</t>
  </si>
  <si>
    <t>SPS1833</t>
  </si>
  <si>
    <t>SPS1725</t>
  </si>
  <si>
    <t>Honda Accura R revolution</t>
  </si>
  <si>
    <t>SPS1777</t>
  </si>
  <si>
    <t>SPS1950</t>
  </si>
  <si>
    <t>SPS1788</t>
  </si>
  <si>
    <t>SPS1823</t>
  </si>
  <si>
    <t>SPS1789</t>
  </si>
  <si>
    <t>SPS1817</t>
  </si>
  <si>
    <t>SPS1362</t>
  </si>
  <si>
    <t>Nissan Murano</t>
  </si>
  <si>
    <t>SPS1820</t>
  </si>
  <si>
    <t>SPS1985</t>
  </si>
  <si>
    <t>Nissan/ Toyota Avensis</t>
  </si>
  <si>
    <t>SPS1989</t>
  </si>
  <si>
    <t>SPS1824</t>
  </si>
  <si>
    <t>SPS1793</t>
  </si>
  <si>
    <t>VW Transporter, Citroen Berlingo</t>
  </si>
  <si>
    <t>SPS1846</t>
  </si>
  <si>
    <t>SPS1848</t>
  </si>
  <si>
    <t>SPS2033</t>
  </si>
  <si>
    <t>Mando Hyundai Matrix, Jazz</t>
  </si>
  <si>
    <t>SPS1862</t>
  </si>
  <si>
    <t>SPS1863</t>
  </si>
  <si>
    <t>Audi A8</t>
  </si>
  <si>
    <t>SPS1864</t>
  </si>
  <si>
    <t>Citroen C5</t>
  </si>
  <si>
    <t>SPS1871</t>
  </si>
  <si>
    <t>Mitsubishi Endevor</t>
  </si>
  <si>
    <t>Toyota Hilux 2005</t>
  </si>
  <si>
    <t>SPS1878</t>
  </si>
  <si>
    <t>SPS1905</t>
  </si>
  <si>
    <t>SPS1897</t>
  </si>
  <si>
    <t>SPS1963</t>
  </si>
  <si>
    <t>SPS1719</t>
  </si>
  <si>
    <t>SPS1927</t>
  </si>
  <si>
    <t>Koyo Toyota Rav</t>
  </si>
  <si>
    <t>SPS1946</t>
  </si>
  <si>
    <t>SPS2034</t>
  </si>
  <si>
    <t>SPS1958</t>
  </si>
  <si>
    <t>-1mm SMI Fabia/ VW Polo, Lupo  ZF Golf4/ Skoda Octavia 1</t>
  </si>
  <si>
    <t>SPS1962</t>
  </si>
  <si>
    <t>Mitsubishi Colt, Evo</t>
  </si>
  <si>
    <t>SPS1972</t>
  </si>
  <si>
    <t>SPS2001</t>
  </si>
  <si>
    <t>SPS1488</t>
  </si>
  <si>
    <t>SPS2022</t>
  </si>
  <si>
    <t>-1mm Nissan Murano Z50 AWD</t>
  </si>
  <si>
    <t>SPS2057</t>
  </si>
  <si>
    <t>SPS2071</t>
  </si>
  <si>
    <t>Citroen C6/ Peugeot 407</t>
  </si>
  <si>
    <t>SPS1161</t>
  </si>
  <si>
    <t>SPS2094</t>
  </si>
  <si>
    <t>SPS2119</t>
  </si>
  <si>
    <t>SPS2123</t>
  </si>
  <si>
    <t>SPS1653</t>
  </si>
  <si>
    <t>Have a analogue</t>
  </si>
  <si>
    <t>Have a reduced size</t>
  </si>
  <si>
    <t>Is a analogue</t>
  </si>
  <si>
    <t>Is a reduced size</t>
  </si>
  <si>
    <t>Base Code</t>
  </si>
  <si>
    <t>ListObjectName</t>
  </si>
  <si>
    <t>ShowTotals</t>
  </si>
  <si>
    <t>_RowNum</t>
  </si>
  <si>
    <t>EntireColumn.Hidden</t>
  </si>
  <si>
    <t>SPS1001</t>
  </si>
  <si>
    <t>yes</t>
  </si>
  <si>
    <t>SPS1003</t>
  </si>
  <si>
    <t>type T-cover</t>
  </si>
  <si>
    <t>Renault 205</t>
  </si>
  <si>
    <t xml:space="preserve">TRW Mazda </t>
  </si>
  <si>
    <t>-1mm Ford Transit (1986-1994)</t>
  </si>
  <si>
    <t>SPS1010</t>
  </si>
  <si>
    <t>SPS1012</t>
  </si>
  <si>
    <t>type V</t>
  </si>
  <si>
    <t>Mitsubishi Shogun</t>
  </si>
  <si>
    <t>SPS1013</t>
  </si>
  <si>
    <t>Toyota LC 80</t>
  </si>
  <si>
    <t>SPS1014</t>
  </si>
  <si>
    <t>Mitsubishi Shogun/ Suzuki Vitara</t>
  </si>
  <si>
    <t>SPS1017</t>
  </si>
  <si>
    <t>LUK</t>
  </si>
  <si>
    <t>SPS1019</t>
  </si>
  <si>
    <t>SPS1020</t>
  </si>
  <si>
    <t>Subaru Legacy</t>
  </si>
  <si>
    <t>SPS1021</t>
  </si>
  <si>
    <t>ZF Opel Vectra/ BMW/ Alfa 159</t>
  </si>
  <si>
    <t>SPS1024</t>
  </si>
  <si>
    <t>SPS1027</t>
  </si>
  <si>
    <t>Subaru/ Isuzu</t>
  </si>
  <si>
    <t>SPS1029</t>
  </si>
  <si>
    <t>SPS1030</t>
  </si>
  <si>
    <t>SPS1032</t>
  </si>
  <si>
    <t>TRW Volvo/ Ford Escort</t>
  </si>
  <si>
    <t>SPS1033</t>
  </si>
  <si>
    <t>SPS1035</t>
  </si>
  <si>
    <t>SPS1048</t>
  </si>
  <si>
    <t>TRW Granada</t>
  </si>
  <si>
    <t>SPS1050</t>
  </si>
  <si>
    <t>ZF Porsche</t>
  </si>
  <si>
    <t>SPS1051</t>
  </si>
  <si>
    <t>Saginaw</t>
  </si>
  <si>
    <t>SPS1052</t>
  </si>
  <si>
    <t>Rover 220</t>
  </si>
  <si>
    <t>Opel Corsa</t>
  </si>
  <si>
    <t>SPS1064</t>
  </si>
  <si>
    <t>ZF Opel Vectra B/ VW Golf4, Beetle/ Audi A3/ Skoda Octavia 1</t>
  </si>
  <si>
    <t>SPS1069</t>
  </si>
  <si>
    <t>ZF VW Corrado</t>
  </si>
  <si>
    <t>SPS1070</t>
  </si>
  <si>
    <t>SPS1073</t>
  </si>
  <si>
    <t>Mazda 626/ Ford Probe</t>
  </si>
  <si>
    <t>SPS1074</t>
  </si>
  <si>
    <t>Nissan Laurel</t>
  </si>
  <si>
    <t>SPS1075</t>
  </si>
  <si>
    <t>Isuzu</t>
  </si>
  <si>
    <t>SPS1077</t>
  </si>
  <si>
    <t>SPS1079</t>
  </si>
  <si>
    <t>Smi-Koyo Toyota Corolla</t>
  </si>
  <si>
    <t>SPS1080</t>
  </si>
  <si>
    <t>Renault (metal body)</t>
  </si>
  <si>
    <t>SPS1084</t>
  </si>
  <si>
    <t>Mazda 323</t>
  </si>
  <si>
    <t>SPS1086</t>
  </si>
  <si>
    <t>SPS1090</t>
  </si>
  <si>
    <t>SPS1092</t>
  </si>
  <si>
    <t>SPS1093</t>
  </si>
  <si>
    <t>TRW Fiat Tipo</t>
  </si>
  <si>
    <t>Koyo Isuzu/ Mitsubishi Shogun</t>
  </si>
  <si>
    <t>SPS1096</t>
  </si>
  <si>
    <t>Peugeot 806</t>
  </si>
  <si>
    <t>SPS1103</t>
  </si>
  <si>
    <t>Mitsubishi Super Lancer</t>
  </si>
  <si>
    <t>SPS1104</t>
  </si>
  <si>
    <t>SPS1105</t>
  </si>
  <si>
    <t>SPS1106</t>
  </si>
  <si>
    <t>SPS1110</t>
  </si>
  <si>
    <t>Saginaw Daewoo/ Opel/ Chevrolet/ SAAB 900/ Fiat</t>
  </si>
  <si>
    <t>SPS1112</t>
  </si>
  <si>
    <t>SPS1114</t>
  </si>
  <si>
    <t>TRW Peugeot 205</t>
  </si>
  <si>
    <t>SPS1115</t>
  </si>
  <si>
    <t>Lancia Thema serie2</t>
  </si>
  <si>
    <t>SPS1116</t>
  </si>
  <si>
    <t>SPS1117</t>
  </si>
  <si>
    <t>Audi  A4</t>
  </si>
  <si>
    <t>SPS1118</t>
  </si>
  <si>
    <t>Subaru Legacy/ Isuzu</t>
  </si>
  <si>
    <t>SPS1120</t>
  </si>
  <si>
    <t>SPS1124</t>
  </si>
  <si>
    <t>SPS1126</t>
  </si>
  <si>
    <t>MB Vito</t>
  </si>
  <si>
    <t>SPS1130</t>
  </si>
  <si>
    <t>SPS1131</t>
  </si>
  <si>
    <t>SPS1132</t>
  </si>
  <si>
    <t>TRW Fiat Scudo/ Alfa 156/ BMW E46, Z3/ Citroen Synergie/ VW Sharan/ Ford Galaxy/ Seat Alhambra</t>
  </si>
  <si>
    <t>SPS1134</t>
  </si>
  <si>
    <t>Citroen XM</t>
  </si>
  <si>
    <t>SPS1140</t>
  </si>
  <si>
    <t>ZF Jaguar</t>
  </si>
  <si>
    <t>SPS1150</t>
  </si>
  <si>
    <t>Renault Master/ Opel Movano</t>
  </si>
  <si>
    <t>SPS1155</t>
  </si>
  <si>
    <t>Toyota Corolla, RAV4, Station Wagon</t>
  </si>
  <si>
    <t>Nissan Laurel (4cyl. Diesel)</t>
  </si>
  <si>
    <t>SPS1157</t>
  </si>
  <si>
    <t>Toyota Space Cruiser</t>
  </si>
  <si>
    <t>SPS1174</t>
  </si>
  <si>
    <t>SPS1180</t>
  </si>
  <si>
    <t>SPS1186</t>
  </si>
  <si>
    <t>Saginaw Opel Vectra B/ SAAB 9000/ Fiat Fiorino</t>
  </si>
  <si>
    <t>SPS1192</t>
  </si>
  <si>
    <t>ZF Peugeot 505</t>
  </si>
  <si>
    <t>SPS1207</t>
  </si>
  <si>
    <t>SPS1212</t>
  </si>
  <si>
    <t>SPS1215</t>
  </si>
  <si>
    <t>SPS1217</t>
  </si>
  <si>
    <t>Toyota Supra</t>
  </si>
  <si>
    <t>SPS1218</t>
  </si>
  <si>
    <t>SPS1219</t>
  </si>
  <si>
    <t>SPS1230</t>
  </si>
  <si>
    <t>SPS1231</t>
  </si>
  <si>
    <t>SPS1233</t>
  </si>
  <si>
    <t>SPS1242</t>
  </si>
  <si>
    <t>SPS1243</t>
  </si>
  <si>
    <t>VW Lupo/ Seat Ibiza</t>
  </si>
  <si>
    <t>SPS1244</t>
  </si>
  <si>
    <t>Smi-Koyo Toyota LC</t>
  </si>
  <si>
    <t>SPS1248</t>
  </si>
  <si>
    <t>Renault Traffic, Clio, Safrane, Master 2000</t>
  </si>
  <si>
    <t>SPS1252</t>
  </si>
  <si>
    <t>Peugeot 505/ Renault</t>
  </si>
  <si>
    <t>SPS1253</t>
  </si>
  <si>
    <t>SPS1255</t>
  </si>
  <si>
    <t>Ford Explorer</t>
  </si>
  <si>
    <t>SPS1256</t>
  </si>
  <si>
    <t>MB Sprinter, Vito</t>
  </si>
  <si>
    <t>SPS1264</t>
  </si>
  <si>
    <t>Smi-Koyo Renault Safrane</t>
  </si>
  <si>
    <t>SPS1265</t>
  </si>
  <si>
    <t>SPS1266</t>
  </si>
  <si>
    <t>Mazda/ Ford VAN</t>
  </si>
  <si>
    <t>Nissan Laurel (6cyl. Diesel)</t>
  </si>
  <si>
    <t>SPS1270</t>
  </si>
  <si>
    <t>Koyo Mitsubishi</t>
  </si>
  <si>
    <t>SPS1280</t>
  </si>
  <si>
    <t>SPS1281</t>
  </si>
  <si>
    <t>SPS1283</t>
  </si>
  <si>
    <t>TRW Rover 820</t>
  </si>
  <si>
    <t>Mazda Bongo friend</t>
  </si>
  <si>
    <t>SPS1287</t>
  </si>
  <si>
    <t>Nissan Urwan</t>
  </si>
  <si>
    <t>SPS1291</t>
  </si>
  <si>
    <t>SPS1295</t>
  </si>
  <si>
    <t>SPS1296</t>
  </si>
  <si>
    <t>Ford Aerostar</t>
  </si>
  <si>
    <t>SPS1301</t>
  </si>
  <si>
    <t>Lexus GS300/ Toyota Camry (6cil 92-93)</t>
  </si>
  <si>
    <t>SPS1303</t>
  </si>
  <si>
    <t>SPS1305</t>
  </si>
  <si>
    <t>MB W-140, W-124, G-class</t>
  </si>
  <si>
    <t>SPS1307</t>
  </si>
  <si>
    <t xml:space="preserve">Iveco </t>
  </si>
  <si>
    <t>SPS1310</t>
  </si>
  <si>
    <t>MB/ BMW/ LUK</t>
  </si>
  <si>
    <t>SPS1312</t>
  </si>
  <si>
    <t>ZF/ LUK/ TRW</t>
  </si>
  <si>
    <t>SPS1315</t>
  </si>
  <si>
    <t xml:space="preserve">Saginaw </t>
  </si>
  <si>
    <t>SPS1320</t>
  </si>
  <si>
    <t>MB G-class (Gear box)</t>
  </si>
  <si>
    <t>MB W-140 (Gear box)</t>
  </si>
  <si>
    <t>SPS1324</t>
  </si>
  <si>
    <t>SPS1325</t>
  </si>
  <si>
    <t>ZF Opel</t>
  </si>
  <si>
    <t>SPS1326</t>
  </si>
  <si>
    <t>Peugeot 505-604</t>
  </si>
  <si>
    <t>SPS1330</t>
  </si>
  <si>
    <t>SPS1335</t>
  </si>
  <si>
    <t>SPS1336</t>
  </si>
  <si>
    <t>SPS1337</t>
  </si>
  <si>
    <t>Peugeot 607/ Citroen C5</t>
  </si>
  <si>
    <t>SPS1340</t>
  </si>
  <si>
    <t>SPS1342</t>
  </si>
  <si>
    <t>Saginaw  SAAB/ Cadillac/ Chevrolet/ Oldsmobil/ Buick</t>
  </si>
  <si>
    <t>SPS1346</t>
  </si>
  <si>
    <t>Mercury Villager 93-94 / Nissan Quest</t>
  </si>
  <si>
    <t>SPS1349</t>
  </si>
  <si>
    <t>SPS1350</t>
  </si>
  <si>
    <t>SPS1351</t>
  </si>
  <si>
    <t>SPS1352</t>
  </si>
  <si>
    <t>TRW Renault/ Citroen electric</t>
  </si>
  <si>
    <t>SPS1353</t>
  </si>
  <si>
    <t>type TC4S-HP</t>
  </si>
  <si>
    <t>SPS1358</t>
  </si>
  <si>
    <t>Nissan Almera, Primera</t>
  </si>
  <si>
    <t>SPS1359</t>
  </si>
  <si>
    <t>Infiniti/ Nissan Navara, Pathfinder</t>
  </si>
  <si>
    <t>SPS1365</t>
  </si>
  <si>
    <t>Mazda 3,6/ Suzuki</t>
  </si>
  <si>
    <t>SPS1373</t>
  </si>
  <si>
    <t>Suzuki Baleno</t>
  </si>
  <si>
    <t>SPS1374</t>
  </si>
  <si>
    <t>SPS1376</t>
  </si>
  <si>
    <t>Volvo S70</t>
  </si>
  <si>
    <t>SPS1380</t>
  </si>
  <si>
    <t>SPS1381</t>
  </si>
  <si>
    <t>SPS1384</t>
  </si>
  <si>
    <t>SPS1386</t>
  </si>
  <si>
    <t>SPS1390</t>
  </si>
  <si>
    <t>SPS1392</t>
  </si>
  <si>
    <t>Ford Focus</t>
  </si>
  <si>
    <t>SPS1394</t>
  </si>
  <si>
    <t>Fiat Doblo</t>
  </si>
  <si>
    <t>SPS1395</t>
  </si>
  <si>
    <t>SPS1396</t>
  </si>
  <si>
    <t>SPS1400</t>
  </si>
  <si>
    <t>SPS1402</t>
  </si>
  <si>
    <t>SPS1407</t>
  </si>
  <si>
    <t>Infiniti</t>
  </si>
  <si>
    <t>SPS1408</t>
  </si>
  <si>
    <t>SPS1411</t>
  </si>
  <si>
    <t>SPS1417</t>
  </si>
  <si>
    <t>SPS1420</t>
  </si>
  <si>
    <t>SPS1424</t>
  </si>
  <si>
    <t>SPS1425</t>
  </si>
  <si>
    <t>SPS1430</t>
  </si>
  <si>
    <t>SPS1438</t>
  </si>
  <si>
    <t>SPS1440</t>
  </si>
  <si>
    <t>Jeep Liberty</t>
  </si>
  <si>
    <t>SPS1446</t>
  </si>
  <si>
    <t>SPS1449</t>
  </si>
  <si>
    <t>SPS1454</t>
  </si>
  <si>
    <t>SPS1462</t>
  </si>
  <si>
    <t>SPS1467</t>
  </si>
  <si>
    <t>Hyundai Elantra electric rack</t>
  </si>
  <si>
    <t>SPS1468</t>
  </si>
  <si>
    <t>Jeep Grand Cherokee/ Caddilac/ Opel Insignia</t>
  </si>
  <si>
    <t>SPS1470</t>
  </si>
  <si>
    <t>SPS1474</t>
  </si>
  <si>
    <t>SPS1480</t>
  </si>
  <si>
    <t>SPS1483</t>
  </si>
  <si>
    <t>SPS1485</t>
  </si>
  <si>
    <t>SPS1486</t>
  </si>
  <si>
    <t>SPS1487</t>
  </si>
  <si>
    <t>SPS1495</t>
  </si>
  <si>
    <t>SPS1499</t>
  </si>
  <si>
    <t>ZF VW/ Audi Q5, A6</t>
  </si>
  <si>
    <t>SPS1500</t>
  </si>
  <si>
    <t>SPS1501</t>
  </si>
  <si>
    <t>SPS1506</t>
  </si>
  <si>
    <t>VW B6</t>
  </si>
  <si>
    <t>SPS1509</t>
  </si>
  <si>
    <t>TRW Kirby</t>
  </si>
  <si>
    <t>-1mm TRW Iveco Daily/ Fiat Ducato</t>
  </si>
  <si>
    <t>SPS1526</t>
  </si>
  <si>
    <t>Fiat/ Iveco</t>
  </si>
  <si>
    <t>SPS1528</t>
  </si>
  <si>
    <t>Renault megan electric</t>
  </si>
  <si>
    <t>SPS1529</t>
  </si>
  <si>
    <t>SPS1532</t>
  </si>
  <si>
    <t>Nissan King cab</t>
  </si>
  <si>
    <t>SPS1538</t>
  </si>
  <si>
    <t>SPS1545</t>
  </si>
  <si>
    <t>ZF Fiat Ducato/ BMW X5 2008-</t>
  </si>
  <si>
    <t>-1mm TRW/ Fiat Scudo/ Alfa 156/ BMW E46, Z3/ Citroen Synergie/ VW Sharan/ Ford Galaxy/ Seat Alhambra</t>
  </si>
  <si>
    <t>SPS1583</t>
  </si>
  <si>
    <t>SPS1585</t>
  </si>
  <si>
    <t>Sang Yong Musso/ Jeep Grand Cherokee</t>
  </si>
  <si>
    <t>SPS1612</t>
  </si>
  <si>
    <t>SPS1613</t>
  </si>
  <si>
    <t>SPS1621</t>
  </si>
  <si>
    <t>SPS1626</t>
  </si>
  <si>
    <t>SPS1627</t>
  </si>
  <si>
    <t>SPS1628</t>
  </si>
  <si>
    <t>SPS1630</t>
  </si>
  <si>
    <t>SPS1633</t>
  </si>
  <si>
    <t>SPS1634</t>
  </si>
  <si>
    <t>Peugeot, Renault</t>
  </si>
  <si>
    <t>SPS1635</t>
  </si>
  <si>
    <t>Renault, Peugeot 504</t>
  </si>
  <si>
    <t>SPS1636</t>
  </si>
  <si>
    <t>SPS1641</t>
  </si>
  <si>
    <t>Saginaw Matiz</t>
  </si>
  <si>
    <t>SPS1652</t>
  </si>
  <si>
    <t>SPS1656</t>
  </si>
  <si>
    <t xml:space="preserve"> Jaguar J16, XJ12</t>
  </si>
  <si>
    <t>SPS1657</t>
  </si>
  <si>
    <t>Lotus</t>
  </si>
  <si>
    <t>SPS1658</t>
  </si>
  <si>
    <t>Suzuki Vitara</t>
  </si>
  <si>
    <t>SPS1659</t>
  </si>
  <si>
    <t>Mitsubishi Shougun</t>
  </si>
  <si>
    <t>SPS1660</t>
  </si>
  <si>
    <t>SPS1664</t>
  </si>
  <si>
    <t>SPS1665</t>
  </si>
  <si>
    <t>SPS1666</t>
  </si>
  <si>
    <t>SPS1670</t>
  </si>
  <si>
    <t>SPS1671</t>
  </si>
  <si>
    <t>Honda Prelude/ Peugeot 807/ Fiat Scudo, Ulisse</t>
  </si>
  <si>
    <t>SPS1674</t>
  </si>
  <si>
    <t>Saginaw Fiat Fiorino/ Opel Vectra</t>
  </si>
  <si>
    <t>SPS1677</t>
  </si>
  <si>
    <t>type K</t>
  </si>
  <si>
    <t>Opel Corsa C, Meriva/ Fiat Panda, Nuova, Punto</t>
  </si>
  <si>
    <t>SPS1678</t>
  </si>
  <si>
    <t>TRW Rover 75/ Nissan/ Opel Vectra C/ Saab</t>
  </si>
  <si>
    <t>SPS1688</t>
  </si>
  <si>
    <t>SPS1691</t>
  </si>
  <si>
    <t>SPS1692</t>
  </si>
  <si>
    <t>-1mm Ford Fiesta, Fusion</t>
  </si>
  <si>
    <t>SPS1696</t>
  </si>
  <si>
    <t>Porsche Boxter</t>
  </si>
  <si>
    <t>SPS1697</t>
  </si>
  <si>
    <t xml:space="preserve"> Toyota/Isuzu</t>
  </si>
  <si>
    <t>SPS1698</t>
  </si>
  <si>
    <t>SPS1699</t>
  </si>
  <si>
    <t>SPS1700</t>
  </si>
  <si>
    <t>SPS1701</t>
  </si>
  <si>
    <t>Iveco Turbo Daily</t>
  </si>
  <si>
    <t>SPS1706</t>
  </si>
  <si>
    <t>SPS1707</t>
  </si>
  <si>
    <t>SPS1708</t>
  </si>
  <si>
    <t>SPS1710</t>
  </si>
  <si>
    <t>Nissan Patrol</t>
  </si>
  <si>
    <t>SPS1711</t>
  </si>
  <si>
    <t>Nissan Patrol GQ</t>
  </si>
  <si>
    <t>SPS1712</t>
  </si>
  <si>
    <t>SPS1713</t>
  </si>
  <si>
    <t>SPS1714</t>
  </si>
  <si>
    <t>SPS1716</t>
  </si>
  <si>
    <t>Opel Insignia/ Dodge</t>
  </si>
  <si>
    <t>SPS1717</t>
  </si>
  <si>
    <t>Jeep</t>
  </si>
  <si>
    <t>SPS1718</t>
  </si>
  <si>
    <t>Opel/ Chevrolet</t>
  </si>
  <si>
    <t>SPS1727</t>
  </si>
  <si>
    <t>SPS1730</t>
  </si>
  <si>
    <t>SPS1731</t>
  </si>
  <si>
    <t>SPS1734</t>
  </si>
  <si>
    <t>SPS1735</t>
  </si>
  <si>
    <t>SPS1736</t>
  </si>
  <si>
    <t>type S5</t>
  </si>
  <si>
    <t>TRW VW Golf/ Ford/ Mazda (America)</t>
  </si>
  <si>
    <t>SPS1739</t>
  </si>
  <si>
    <t>SPS1742</t>
  </si>
  <si>
    <t>TRW Ferrari</t>
  </si>
  <si>
    <t>SPS1743</t>
  </si>
  <si>
    <t>SPS1746</t>
  </si>
  <si>
    <t>type V-HP</t>
  </si>
  <si>
    <t>Hyundai Sonata</t>
  </si>
  <si>
    <t>SPS1747</t>
  </si>
  <si>
    <t>SPS1748</t>
  </si>
  <si>
    <t>SPS1749</t>
  </si>
  <si>
    <t>SPS1750</t>
  </si>
  <si>
    <t>SPS1751</t>
  </si>
  <si>
    <t>SPS1753</t>
  </si>
  <si>
    <t xml:space="preserve">ZF LUK </t>
  </si>
  <si>
    <t>SPS1754</t>
  </si>
  <si>
    <t>SPS1755</t>
  </si>
  <si>
    <t>SPS1756</t>
  </si>
  <si>
    <t>SPS1757</t>
  </si>
  <si>
    <t>SPS1759</t>
  </si>
  <si>
    <t>VW PQ35</t>
  </si>
  <si>
    <t>SPS1762</t>
  </si>
  <si>
    <t>SPS1763</t>
  </si>
  <si>
    <t>SPS1767</t>
  </si>
  <si>
    <t>Renault Traffic</t>
  </si>
  <si>
    <t>Mini</t>
  </si>
  <si>
    <t>SPS1774</t>
  </si>
  <si>
    <t>SPS1776</t>
  </si>
  <si>
    <t>SPS1781</t>
  </si>
  <si>
    <t>SPS1782</t>
  </si>
  <si>
    <t>SPS1783</t>
  </si>
  <si>
    <t>SPS1785</t>
  </si>
  <si>
    <t>SPS1786</t>
  </si>
  <si>
    <t>SPS1787</t>
  </si>
  <si>
    <t>BMW</t>
  </si>
  <si>
    <t>SPS1792</t>
  </si>
  <si>
    <t xml:space="preserve">TRW </t>
  </si>
  <si>
    <t>SPS1794</t>
  </si>
  <si>
    <t>Jeep Wrangler</t>
  </si>
  <si>
    <t xml:space="preserve">Saginaw Opel Antara, </t>
  </si>
  <si>
    <t>SPS1796</t>
  </si>
  <si>
    <t>SPS1797</t>
  </si>
  <si>
    <t>SPS1799</t>
  </si>
  <si>
    <t>SPS1801</t>
  </si>
  <si>
    <t>Bosch</t>
  </si>
  <si>
    <t>SPS1802</t>
  </si>
  <si>
    <t>SPS1804</t>
  </si>
  <si>
    <t>SPS1805</t>
  </si>
  <si>
    <t>Ford Taurus</t>
  </si>
  <si>
    <t>SPS1807</t>
  </si>
  <si>
    <t>Honda/ Rover</t>
  </si>
  <si>
    <t>SPS1808</t>
  </si>
  <si>
    <t>Ford Sierra</t>
  </si>
  <si>
    <t>SPS1809</t>
  </si>
  <si>
    <t>SPS1810</t>
  </si>
  <si>
    <t>SPS1811</t>
  </si>
  <si>
    <t>SPS1813</t>
  </si>
  <si>
    <t>SPS1814</t>
  </si>
  <si>
    <t>SPS1815</t>
  </si>
  <si>
    <t>Mazda 3</t>
  </si>
  <si>
    <t>SPS1816</t>
  </si>
  <si>
    <t>SPS1826</t>
  </si>
  <si>
    <t>SPS1828</t>
  </si>
  <si>
    <t>SPS1834</t>
  </si>
  <si>
    <t>SPS1835</t>
  </si>
  <si>
    <t>SPS1836</t>
  </si>
  <si>
    <t>SPS1837</t>
  </si>
  <si>
    <t>SPS1838</t>
  </si>
  <si>
    <t>SPS1839</t>
  </si>
  <si>
    <t>SPS1841</t>
  </si>
  <si>
    <t>SPS1843</t>
  </si>
  <si>
    <t>SPS1845</t>
  </si>
  <si>
    <t>SPS1847</t>
  </si>
  <si>
    <t>MB LUK electric</t>
  </si>
  <si>
    <t>SPS1850</t>
  </si>
  <si>
    <t>SPS1851</t>
  </si>
  <si>
    <t>SPS1852</t>
  </si>
  <si>
    <t>SPS1853</t>
  </si>
  <si>
    <t>SPS1855</t>
  </si>
  <si>
    <t>SPS1856</t>
  </si>
  <si>
    <t>Jeep Liberty 2007</t>
  </si>
  <si>
    <t>SPS1857</t>
  </si>
  <si>
    <t>SPS1867</t>
  </si>
  <si>
    <t>SPS1868</t>
  </si>
  <si>
    <t>SPS1869</t>
  </si>
  <si>
    <t>Jeep Wrangler 07-09</t>
  </si>
  <si>
    <t>SPS1870</t>
  </si>
  <si>
    <t>SPS1876</t>
  </si>
  <si>
    <t>Honda Civic FR-V</t>
  </si>
  <si>
    <t>SPS1877</t>
  </si>
  <si>
    <t>SPS1880</t>
  </si>
  <si>
    <t>ZF Opel Astra H</t>
  </si>
  <si>
    <t>SPS1881</t>
  </si>
  <si>
    <t>Bentley/ Rolls Royce</t>
  </si>
  <si>
    <t>SPS1882</t>
  </si>
  <si>
    <t>Citroen C3 C2</t>
  </si>
  <si>
    <t>BMW  1,8I E87 E81 E90</t>
  </si>
  <si>
    <t>SPS1887</t>
  </si>
  <si>
    <t>Honda Civic</t>
  </si>
  <si>
    <t>SPS1888</t>
  </si>
  <si>
    <t>SPS1889</t>
  </si>
  <si>
    <t>American market</t>
  </si>
  <si>
    <t>SPS1890</t>
  </si>
  <si>
    <t>VW Golf, Pointer</t>
  </si>
  <si>
    <t>SPS1892</t>
  </si>
  <si>
    <t>Koyo Nissan D21/ Toyota 4 Runner 1988</t>
  </si>
  <si>
    <t>SPS1894</t>
  </si>
  <si>
    <t>SPS1895</t>
  </si>
  <si>
    <t xml:space="preserve">Honda Accord V6 2008/ Acura RDX </t>
  </si>
  <si>
    <t>SPS1896</t>
  </si>
  <si>
    <t xml:space="preserve">TRW Dacia Duster 2010, Logan/ Renualt Logan </t>
  </si>
  <si>
    <t>MB A class</t>
  </si>
  <si>
    <t>Hyundai Sport, Galloper/ Nissan Patrol</t>
  </si>
  <si>
    <t>SPS1908</t>
  </si>
  <si>
    <t>SPS1909</t>
  </si>
  <si>
    <t>SPS1910</t>
  </si>
  <si>
    <t>SPS1911</t>
  </si>
  <si>
    <t>SPS1912</t>
  </si>
  <si>
    <t>SPS1916</t>
  </si>
  <si>
    <t>SPS1918</t>
  </si>
  <si>
    <t>SPS1922</t>
  </si>
  <si>
    <t>SPS1923</t>
  </si>
  <si>
    <t>SPS1924</t>
  </si>
  <si>
    <t>SPS1928</t>
  </si>
  <si>
    <t>SPS1934</t>
  </si>
  <si>
    <t>SPS1936</t>
  </si>
  <si>
    <t>Saginaw Ford</t>
  </si>
  <si>
    <t>SPS1938</t>
  </si>
  <si>
    <t>SPS1940</t>
  </si>
  <si>
    <t>SPS1944</t>
  </si>
  <si>
    <t>SPS1945</t>
  </si>
  <si>
    <t>SPS1947</t>
  </si>
  <si>
    <t>SPS1964</t>
  </si>
  <si>
    <t>SPS1966</t>
  </si>
  <si>
    <t>SPS1968</t>
  </si>
  <si>
    <t>SPS1969</t>
  </si>
  <si>
    <t>SPS1970</t>
  </si>
  <si>
    <t>SPS1973</t>
  </si>
  <si>
    <t>SPS1984</t>
  </si>
  <si>
    <t>SPS1991</t>
  </si>
  <si>
    <t>SPS1996</t>
  </si>
  <si>
    <t>SPS2002</t>
  </si>
  <si>
    <t>SPS2010</t>
  </si>
  <si>
    <t>SPS2018</t>
  </si>
  <si>
    <t>SPS2028</t>
  </si>
  <si>
    <t>SPS2030</t>
  </si>
  <si>
    <t>Honda Prelude 81-82</t>
  </si>
  <si>
    <t>SPS2031</t>
  </si>
  <si>
    <t>SPS2036</t>
  </si>
  <si>
    <t>SPS2037</t>
  </si>
  <si>
    <t>SPS2038</t>
  </si>
  <si>
    <t>SPS2047</t>
  </si>
  <si>
    <t>SPS2048</t>
  </si>
  <si>
    <t>Saginaw Opel Vectra/ Fiat Fiorino, Bravo, Brava</t>
  </si>
  <si>
    <t>SPS2068</t>
  </si>
  <si>
    <t>SPS2069</t>
  </si>
  <si>
    <t>SPS2074</t>
  </si>
  <si>
    <t>SPS2075</t>
  </si>
  <si>
    <t>SPS2076</t>
  </si>
  <si>
    <t>SPS2077</t>
  </si>
  <si>
    <t>type TC4S</t>
  </si>
  <si>
    <t>SPS2081</t>
  </si>
  <si>
    <t>SPS2082</t>
  </si>
  <si>
    <t>SPS2084</t>
  </si>
  <si>
    <t>SPS2085</t>
  </si>
  <si>
    <t>SPS2086</t>
  </si>
  <si>
    <t>SPS2087</t>
  </si>
  <si>
    <t>SPS2088</t>
  </si>
  <si>
    <t>SPS2089</t>
  </si>
  <si>
    <t>SPS2091</t>
  </si>
  <si>
    <t>SPS2093</t>
  </si>
  <si>
    <t>SPS2096</t>
  </si>
  <si>
    <t>SPS2097</t>
  </si>
  <si>
    <t>SPS2100</t>
  </si>
  <si>
    <t>SPS2102</t>
  </si>
  <si>
    <t>SPS2104</t>
  </si>
  <si>
    <t>SPS2105</t>
  </si>
  <si>
    <t>SPS2106</t>
  </si>
  <si>
    <t>SPS2107</t>
  </si>
  <si>
    <t>SPS2108</t>
  </si>
  <si>
    <t>SPS2109</t>
  </si>
  <si>
    <t>SPS2110</t>
  </si>
  <si>
    <t>SPS2112</t>
  </si>
  <si>
    <t>Ford Festiva 1990-93/ KIA Rio</t>
  </si>
  <si>
    <t>SPS2116</t>
  </si>
  <si>
    <t>SPS2120</t>
  </si>
  <si>
    <t>SPS2122</t>
  </si>
  <si>
    <t>Mazda Pimacy</t>
  </si>
  <si>
    <t>SPS2125</t>
  </si>
  <si>
    <t>SPS2126</t>
  </si>
  <si>
    <t>Jaguar/ STAG/ Granada</t>
  </si>
  <si>
    <t>SPS2127</t>
  </si>
  <si>
    <t>SPS2128</t>
  </si>
  <si>
    <t>SPS2129</t>
  </si>
  <si>
    <t>Rover SD1/ Princess/ Jaguar</t>
  </si>
  <si>
    <t>SPS2130</t>
  </si>
  <si>
    <t>SPS2131</t>
  </si>
  <si>
    <t>Granada MK2</t>
  </si>
  <si>
    <t>SPS2132</t>
  </si>
  <si>
    <t>Jaguar XJ40</t>
  </si>
  <si>
    <t>SPS2133</t>
  </si>
  <si>
    <t>TRIUMPH 2000&amp;STAG</t>
  </si>
  <si>
    <t>SPS2134</t>
  </si>
  <si>
    <t>Jaguar XJ6, E type</t>
  </si>
  <si>
    <t>SPS2135</t>
  </si>
  <si>
    <t>SPS2136</t>
  </si>
  <si>
    <t>Subaru Legacy/ Mazda</t>
  </si>
  <si>
    <t>SPS2137</t>
  </si>
  <si>
    <t>SPS2138</t>
  </si>
  <si>
    <t>Late Jaguar ADWEST</t>
  </si>
  <si>
    <t>SPS2139</t>
  </si>
  <si>
    <t>Jaguar/ STAG (short pinion)</t>
  </si>
  <si>
    <t>SPS2140</t>
  </si>
  <si>
    <t>Mitsubishi  SHO GAN</t>
  </si>
  <si>
    <t>SPS2141</t>
  </si>
  <si>
    <t>SPS2142</t>
  </si>
  <si>
    <t>Jaguar XJ6, XJ12</t>
  </si>
  <si>
    <t>SPS2143</t>
  </si>
  <si>
    <t>Toyota Solara</t>
  </si>
  <si>
    <t>SPS2144</t>
  </si>
  <si>
    <t>STAG</t>
  </si>
  <si>
    <t>Rover SD1/ Jaguar/ STAG</t>
  </si>
  <si>
    <t>SPS2146</t>
  </si>
  <si>
    <t>Honda (rubber)</t>
  </si>
  <si>
    <t>SPS2147</t>
  </si>
  <si>
    <t>SPS2148</t>
  </si>
  <si>
    <t>Mazda E2200</t>
  </si>
  <si>
    <t>Jaguar/ Granada MK1</t>
  </si>
  <si>
    <t>dbo.Actual Catalogue</t>
  </si>
  <si>
    <t>Car</t>
  </si>
  <si>
    <t>HOME</t>
  </si>
  <si>
    <t>Rank in kits</t>
  </si>
  <si>
    <t>Analogue Code</t>
  </si>
  <si>
    <t>Base Price PST</t>
  </si>
  <si>
    <t>Category</t>
  </si>
  <si>
    <t>Lot Index</t>
  </si>
  <si>
    <t>Quantity</t>
  </si>
  <si>
    <t>Hot Price</t>
  </si>
  <si>
    <t>dbo.Actual Catalogue 5</t>
  </si>
  <si>
    <t>Table1_Catalogue</t>
  </si>
  <si>
    <t>Table2_Analogues</t>
  </si>
  <si>
    <t>Table3_RepairAnalogues</t>
  </si>
  <si>
    <t>Available in price list</t>
  </si>
  <si>
    <t xml:space="preserve">Available in hot sale list </t>
  </si>
  <si>
    <t xml:space="preserve">reduced </t>
  </si>
  <si>
    <t>Discount</t>
  </si>
  <si>
    <t>Table5_HotSale</t>
  </si>
  <si>
    <t>TRW/ZF MB S, CL, Sprinter</t>
  </si>
  <si>
    <t xml:space="preserve">Ford Explorer,  Expedition-2/ Lincoln Continental 1996-2002, Navigator 2003, Town Car 2003-2007/ Doodge Durango 2004-2006 </t>
  </si>
  <si>
    <t>SPS2150</t>
  </si>
  <si>
    <t>Range Rover 93</t>
  </si>
  <si>
    <t>SPS2151</t>
  </si>
  <si>
    <t>Rover 4 bolts</t>
  </si>
  <si>
    <t xml:space="preserve"> Koyo Touareg (use with SPS2153)</t>
  </si>
  <si>
    <t>SPS2152</t>
  </si>
  <si>
    <t>SPS2153</t>
  </si>
  <si>
    <t>SPS2155</t>
  </si>
  <si>
    <t>SAAB/ Opel Sintra, Corsa (shaft' diam 19mm)</t>
  </si>
  <si>
    <t>Saginaw Fiat Bravo, Brava/ Opel Vectra A/ Vauxhall Cavalier MK3/ SAAB/ Daewoo Nubira, Lanos</t>
  </si>
  <si>
    <t>SPS2154</t>
  </si>
  <si>
    <t xml:space="preserve">Honda Civic/ Nissan </t>
  </si>
  <si>
    <t>Mazda 929/ DR 4x4/ Cherry</t>
  </si>
  <si>
    <t>Nissan X-trail, Maxima, Almera, Altima (may have steel ouside case)</t>
  </si>
  <si>
    <t xml:space="preserve">Saginaw Ford Mondeo </t>
  </si>
  <si>
    <t>Nissan Stanza, Prerie</t>
  </si>
  <si>
    <t>Alfa 155/ Jeep Cherokee/ Opel Astra</t>
  </si>
  <si>
    <t>Code Type</t>
  </si>
  <si>
    <t>Repair Code</t>
  </si>
  <si>
    <t>Reduced, mm</t>
  </si>
  <si>
    <t>SortFields(1)</t>
  </si>
  <si>
    <t>KeyfieldName</t>
  </si>
  <si>
    <t>SortOn</t>
  </si>
  <si>
    <t>Order</t>
  </si>
  <si>
    <t>DataOption</t>
  </si>
  <si>
    <t>Sort Code</t>
  </si>
  <si>
    <t>Subaru Justy/ Suzuki Swift/ Mazda Primasy</t>
  </si>
  <si>
    <t xml:space="preserve">Toyota/ Mitsubishi 3000GT 1990 - 1998/ Renault/ Mazda 3 2003/ Volvo 740, 760/ Hyundai Accent </t>
  </si>
  <si>
    <t>TRW Peugeot 205/ Rover 75/ Opel Astra G</t>
  </si>
  <si>
    <t>Сhery Amulet/ Geely/ Toyota</t>
  </si>
  <si>
    <t>Audi/ Alfa</t>
  </si>
  <si>
    <t>MB/ Opel</t>
  </si>
  <si>
    <t xml:space="preserve">TRW Volvo/ Alfa Romeo </t>
  </si>
  <si>
    <t>Toyota/ Mitsubishi</t>
  </si>
  <si>
    <t>Hyundai Lantra, Elantra</t>
  </si>
  <si>
    <t>-1mm Ford Mondeo, Fiesta</t>
  </si>
  <si>
    <t>Ford Transit (also for Rover' pump)</t>
  </si>
  <si>
    <t>Isuzu Trooper/ Opel Frontera</t>
  </si>
  <si>
    <t>Jaguar XJ6</t>
  </si>
  <si>
    <t>Vauxhall Cavalier, Astra</t>
  </si>
  <si>
    <t>Audi Q5, A8, A6, A4, A5</t>
  </si>
  <si>
    <t>Nissan infinity Q45 (tandem pump)</t>
  </si>
  <si>
    <t>Land Rover</t>
  </si>
  <si>
    <t>Renault Twingo</t>
  </si>
  <si>
    <t>VW Polo/ Skoda Fabia</t>
  </si>
  <si>
    <t>BMW/ Opel/ MB</t>
  </si>
  <si>
    <t>TRW Ford Sierra/ Lancia Thema/ Fiat Ducato</t>
  </si>
  <si>
    <t>-1mm ZF Audi A6, Q7/ VW T5, Touareg/ Porsche Cayenne</t>
  </si>
  <si>
    <t>Saginaw Opel Calibra, Kadett, Vectra/ Daewoo</t>
  </si>
  <si>
    <t>TRW Rover820</t>
  </si>
  <si>
    <t>-0,5mm Land Rover MK3/ Range Rover/  BMW X5</t>
  </si>
  <si>
    <t>ZF Audi A6, Q7/ VW T5, Touareg/ Porsche Cayenne (may be defined as type S-HP 28*39*15)</t>
  </si>
  <si>
    <t>Saginaw   BMW, Volkswagen, Fiat, MB (may be supeseded by sps2073)</t>
  </si>
  <si>
    <t>Condition Index</t>
  </si>
  <si>
    <t>Min Quantity Item</t>
  </si>
  <si>
    <t>Min Sum Order</t>
  </si>
  <si>
    <t>Quantity Order</t>
  </si>
  <si>
    <t>HotSale_Table1</t>
  </si>
  <si>
    <t>dbo.Actual Catalogue 52</t>
  </si>
  <si>
    <t>Sum Order</t>
  </si>
  <si>
    <t>Start Column Properties of object [query:dbo.Actual Catalogue 5 - Work]</t>
  </si>
  <si>
    <t>End Column Properties of object [query:dbo.Actual Catalogue 5 - Work]</t>
  </si>
  <si>
    <t>Start Views of [query:dbo.Actual Catalogue 5]</t>
  </si>
  <si>
    <t>Work</t>
  </si>
  <si>
    <t>End Views of [query:dbo.Actual Catalogue 5]</t>
  </si>
  <si>
    <t>Start Queries</t>
  </si>
  <si>
    <t>End Queries</t>
  </si>
  <si>
    <t>Order Control Panel</t>
  </si>
  <si>
    <t>Sum Left</t>
  </si>
  <si>
    <t>Итог</t>
  </si>
  <si>
    <t>Start Column Properties of object [query:dbo.Actual Catalogue 5 - Full]</t>
  </si>
  <si>
    <t>End Column Properties of object [query:dbo.Actual Catalogue 5 - Full]</t>
  </si>
  <si>
    <t>Full</t>
  </si>
  <si>
    <t>Origin</t>
  </si>
  <si>
    <t>Start Column Properties of object [dbo.Actual Catalogue]</t>
  </si>
  <si>
    <t>TableStyle.Name</t>
  </si>
  <si>
    <t>TableStyleLight15</t>
  </si>
  <si>
    <t>ShowTableStyleColumnStripes</t>
  </si>
  <si>
    <t>ShowTableStyleFirstColumn</t>
  </si>
  <si>
    <t>ShowShowTableStyleLastColumn</t>
  </si>
  <si>
    <t>ShowTableStyleRowStripes</t>
  </si>
  <si>
    <t>Address</t>
  </si>
  <si>
    <t>$A$3</t>
  </si>
  <si>
    <t>NumberFormat</t>
  </si>
  <si>
    <t>General</t>
  </si>
  <si>
    <t>$B$3</t>
  </si>
  <si>
    <t>ColumnWidth</t>
  </si>
  <si>
    <t>HorizontalAlignment</t>
  </si>
  <si>
    <t>VerticalAlignment</t>
  </si>
  <si>
    <t>Font.Size</t>
  </si>
  <si>
    <t>Validation.Type</t>
  </si>
  <si>
    <t>Validation.AlertStyle</t>
  </si>
  <si>
    <t>Validation.Operator</t>
  </si>
  <si>
    <t>Validation.Formula1</t>
  </si>
  <si>
    <t>3</t>
  </si>
  <si>
    <t>Validation.IgnoreBlank</t>
  </si>
  <si>
    <t>Validation.InCellDropdown</t>
  </si>
  <si>
    <t>Validation.ShowInput</t>
  </si>
  <si>
    <t>Validation.ShowError</t>
  </si>
  <si>
    <t>$C$3</t>
  </si>
  <si>
    <t>$D$3</t>
  </si>
  <si>
    <t>$E$3</t>
  </si>
  <si>
    <t>$F$3</t>
  </si>
  <si>
    <t>0</t>
  </si>
  <si>
    <t>20</t>
  </si>
  <si>
    <t>$G$3</t>
  </si>
  <si>
    <t>$H$3</t>
  </si>
  <si>
    <t>$I$3</t>
  </si>
  <si>
    <t>Font.Bold</t>
  </si>
  <si>
    <t>$J$3</t>
  </si>
  <si>
    <t>0.00</t>
  </si>
  <si>
    <t>-1,11222333444555E+29</t>
  </si>
  <si>
    <t>$K$3</t>
  </si>
  <si>
    <t>$L$3</t>
  </si>
  <si>
    <t>$M$3</t>
  </si>
  <si>
    <t>$N$3</t>
  </si>
  <si>
    <t>$O$3</t>
  </si>
  <si>
    <t>$P$3</t>
  </si>
  <si>
    <t>$Q$3</t>
  </si>
  <si>
    <t>WrapText</t>
  </si>
  <si>
    <t>FormatConditions(1).AppliesTo.Address</t>
  </si>
  <si>
    <t>$I$3:$I$1150</t>
  </si>
  <si>
    <t>FormatConditions(1).Type</t>
  </si>
  <si>
    <t>FormatConditions(1).Priority</t>
  </si>
  <si>
    <t>FormatConditions(1).Formula1</t>
  </si>
  <si>
    <t>=ISBLANK(I3)</t>
  </si>
  <si>
    <t>FormatConditions(1).Interior.Color</t>
  </si>
  <si>
    <t>FormatConditions(1).Interior.PatternThemeColor</t>
  </si>
  <si>
    <t>SortFields(2)</t>
  </si>
  <si>
    <t>SortFields(3)</t>
  </si>
  <si>
    <t>SortFields(4)</t>
  </si>
  <si>
    <t>SortFields(5)</t>
  </si>
  <si>
    <t>ActiveWindow.DisplayGridlines</t>
  </si>
  <si>
    <t>ActiveWindow.FreezePanes</t>
  </si>
  <si>
    <t>ActiveWindow.Split</t>
  </si>
  <si>
    <t>ActiveWindow.SplitRow</t>
  </si>
  <si>
    <t>ActiveWindow.SplitColumn</t>
  </si>
  <si>
    <t>PageSetup.Orientation</t>
  </si>
  <si>
    <t>PageSetup.Zoom</t>
  </si>
  <si>
    <t>End Column Properties of object [dbo.Actual Catalogue]</t>
  </si>
  <si>
    <t>Start Column Properties of object [dbo.Actual Catalogue 2]</t>
  </si>
  <si>
    <t>$A$4</t>
  </si>
  <si>
    <t>$B$4</t>
  </si>
  <si>
    <t>$C$4</t>
  </si>
  <si>
    <t>#,##0.00</t>
  </si>
  <si>
    <t>$D$4</t>
  </si>
  <si>
    <t>$E$4</t>
  </si>
  <si>
    <t>$F$4</t>
  </si>
  <si>
    <t>$G$4</t>
  </si>
  <si>
    <t>$H$4</t>
  </si>
  <si>
    <t>$I$4</t>
  </si>
  <si>
    <t>$J$4</t>
  </si>
  <si>
    <t>$K$4</t>
  </si>
  <si>
    <t>$L$4</t>
  </si>
  <si>
    <t>$M$4</t>
  </si>
  <si>
    <t>$N$4</t>
  </si>
  <si>
    <t>$O$4</t>
  </si>
  <si>
    <t>$P$4</t>
  </si>
  <si>
    <t>$Q$4</t>
  </si>
  <si>
    <t>$R$4</t>
  </si>
  <si>
    <t>FormatConditions(1).ColumnsCount</t>
  </si>
  <si>
    <t>$C$4:$I$342</t>
  </si>
  <si>
    <t>=C4&lt;&gt;K4</t>
  </si>
  <si>
    <t>$K$4:$Q$342</t>
  </si>
  <si>
    <t>End Column Properties of object [dbo.Actual Catalogue 2]</t>
  </si>
  <si>
    <t>Start Column Properties of object [dbo.Actual Catalogue 3]</t>
  </si>
  <si>
    <t>FormulaR1C1</t>
  </si>
  <si>
    <t>=[@D]-[@[New D]]</t>
  </si>
  <si>
    <t>$S$4</t>
  </si>
  <si>
    <t>$D$4:$J$1334</t>
  </si>
  <si>
    <t>=D4&lt;&gt;L4</t>
  </si>
  <si>
    <t>$L$4:$R$1334</t>
  </si>
  <si>
    <t>=L4&lt;&gt;D4</t>
  </si>
  <si>
    <t>End Column Properties of object [dbo.Actual Catalogue 3]</t>
  </si>
  <si>
    <t>Start Column Properties of object [dbo.Actual Catalogue 5]</t>
  </si>
  <si>
    <t>TableStyleLight10</t>
  </si>
  <si>
    <t>Border10.LineStyle</t>
  </si>
  <si>
    <t>Border10.ColorIndex</t>
  </si>
  <si>
    <t>Border7.LineStyle</t>
  </si>
  <si>
    <t>Border7.ColorIndex</t>
  </si>
  <si>
    <t>#,##0.00 [$€-1]</t>
  </si>
  <si>
    <t>#,##0 [$€-1]</t>
  </si>
  <si>
    <t>=1-[@[Hot Price]]/[@[Base Price PST]]</t>
  </si>
  <si>
    <t>0.0%</t>
  </si>
  <si>
    <t>Font.Color</t>
  </si>
  <si>
    <t>Font.ThemeColor</t>
  </si>
  <si>
    <t>Font.TintAndShade</t>
  </si>
  <si>
    <t>=МИН(D4;H4)</t>
  </si>
  <si>
    <t>Validation.Formula2</t>
  </si>
  <si>
    <t>=D4</t>
  </si>
  <si>
    <t>Validation.ErrorTitle</t>
  </si>
  <si>
    <t>ERROR</t>
  </si>
  <si>
    <t>Validation.ErrorMessage</t>
  </si>
  <si>
    <t>Bad Quntity Order in the cell</t>
  </si>
  <si>
    <t>$B$4:$K$1364</t>
  </si>
  <si>
    <t>=ЛЕВСИМВ($G4;1)="5"</t>
  </si>
  <si>
    <t>FormatConditions(1).Interior.ThemeColor</t>
  </si>
  <si>
    <t>FormatConditions(1).Interior.TintAndShade</t>
  </si>
  <si>
    <t>FormatConditions(2).ColumnsCount</t>
  </si>
  <si>
    <t>FormatConditions(2).AppliesTo.Address</t>
  </si>
  <si>
    <t>FormatConditions(2).Type</t>
  </si>
  <si>
    <t>FormatConditions(2).Priority</t>
  </si>
  <si>
    <t>FormatConditions(2).Formula1</t>
  </si>
  <si>
    <t>=ЛЕВСИМВ($G4;1)="4"</t>
  </si>
  <si>
    <t>FormatConditions(2).Interior.Color</t>
  </si>
  <si>
    <t>FormatConditions(2).Interior.PatternThemeColor</t>
  </si>
  <si>
    <t>FormatConditions(2).Interior.ThemeColor</t>
  </si>
  <si>
    <t>FormatConditions(2).Interior.TintAndShade</t>
  </si>
  <si>
    <t>FormatConditions(3).ColumnsCount</t>
  </si>
  <si>
    <t>FormatConditions(3).AppliesTo.Address</t>
  </si>
  <si>
    <t>FormatConditions(3).Type</t>
  </si>
  <si>
    <t>FormatConditions(3).Priority</t>
  </si>
  <si>
    <t>FormatConditions(3).Formula1</t>
  </si>
  <si>
    <t>=ЛЕВСИМВ($G4;1)="3"</t>
  </si>
  <si>
    <t>FormatConditions(3).Interior.Color</t>
  </si>
  <si>
    <t>FormatConditions(3).Interior.PatternThemeColor</t>
  </si>
  <si>
    <t>FormatConditions(3).Interior.ThemeColor</t>
  </si>
  <si>
    <t>FormatConditions(3).Interior.TintAndShade</t>
  </si>
  <si>
    <t>FormatConditions(4).ColumnsCount</t>
  </si>
  <si>
    <t>FormatConditions(4).AppliesTo.Address</t>
  </si>
  <si>
    <t>FormatConditions(4).Type</t>
  </si>
  <si>
    <t>FormatConditions(4).Priority</t>
  </si>
  <si>
    <t>FormatConditions(4).Formula1</t>
  </si>
  <si>
    <t>=ЛЕВСИМВ($G4;1)="2"</t>
  </si>
  <si>
    <t>FormatConditions(4).Interior.Color</t>
  </si>
  <si>
    <t>FormatConditions(4).Interior.PatternThemeColor</t>
  </si>
  <si>
    <t>FormatConditions(4).Interior.ThemeColor</t>
  </si>
  <si>
    <t>FormatConditions(4).Interior.TintAndShade</t>
  </si>
  <si>
    <t>FormatConditions(5).ColumnsCount</t>
  </si>
  <si>
    <t>FormatConditions(5).AppliesTo.Address</t>
  </si>
  <si>
    <t>FormatConditions(5).Type</t>
  </si>
  <si>
    <t>FormatConditions(5).Priority</t>
  </si>
  <si>
    <t>FormatConditions(5).Formula1</t>
  </si>
  <si>
    <t>=ЛЕВСИМВ($G4;1)="1"</t>
  </si>
  <si>
    <t>FormatConditions(5).Interior.Color</t>
  </si>
  <si>
    <t>FormatConditions(5).Interior.PatternThemeColor</t>
  </si>
  <si>
    <t>FormatConditions(5).Interior.ThemeColor</t>
  </si>
  <si>
    <t>FormatConditions(5).Interior.TintAndShade</t>
  </si>
  <si>
    <t>End Column Properties of object [dbo.Actual Catalogue 5]</t>
  </si>
  <si>
    <t>Start Column Properties of object [dbo.Actual Catalogue 52]</t>
  </si>
  <si>
    <t>TotalsCalculation</t>
  </si>
  <si>
    <t>=SUMPRODUCT(Table5_HotSale[Hot Price]*Table5_HotSale[Quantity Order]*(Table5_HotSale[Origin]=[@Origin]))</t>
  </si>
  <si>
    <t>=IF(OR([@[Sum Order]]&gt;=[@[Min Sum Order]],[@[Sum Order]]=0),"OK",[@[Sum Order]]-[@[Min Sum Order]])</t>
  </si>
  <si>
    <t>$N$4:$R$6</t>
  </si>
  <si>
    <t>=ЛЕВСИМВ($N4;1)="5"</t>
  </si>
  <si>
    <t>=ЛЕВСИМВ($N4;1)="4"</t>
  </si>
  <si>
    <t>=ЛЕВСИМВ($N4;1)="3"</t>
  </si>
  <si>
    <t>=ЛЕВСИМВ($N4;1)="2"</t>
  </si>
  <si>
    <t>=ЛЕВСИМВ($N4;1)="1"</t>
  </si>
  <si>
    <t>End Column Properties of object [dbo.Actual Catalogue 52]</t>
  </si>
  <si>
    <t>Start Fields of object [PSSCatalogue.dbo.Actual Catalogue] on server [.\SQLEXPRESS]</t>
  </si>
  <si>
    <t>YES</t>
  </si>
  <si>
    <t>nvarchar</t>
  </si>
  <si>
    <t>NO</t>
  </si>
  <si>
    <t>bigint</t>
  </si>
  <si>
    <t>decimal</t>
  </si>
  <si>
    <t>End Fields of object [PSSCatalogue.dbo.Actual Catalogue] on server [.\SQLEXPRESS]</t>
  </si>
  <si>
    <t>Start Event handlers of object [PSSCatalogue.dbo.Actual Catalogue] on server [.\SQLEXPRESS]</t>
  </si>
  <si>
    <t>PSSCatalogue</t>
  </si>
  <si>
    <t>dbo</t>
  </si>
  <si>
    <t>Actual Catalogue</t>
  </si>
  <si>
    <t>Actions</t>
  </si>
  <si>
    <t>Refresh All Lists</t>
  </si>
  <si>
    <t>REFRESH</t>
  </si>
  <si>
    <t>End Event handlers of object [PSSCatalogue.dbo.Actual Catalogue] on server [.\SQLEXPRESS]</t>
  </si>
  <si>
    <t>UPDATABLE VIEW</t>
  </si>
  <si>
    <t>Start IDs of object [dbo.Actual Catalogue] on sheet [Catalogue]</t>
  </si>
  <si>
    <t>End IDs of object [dbo.Actual Catalogue] on sheet [Catalogue]</t>
  </si>
  <si>
    <t>Start Fields of object [PSSCatalogue.dbo.Actual Catalogue 2] on server [.\SQLEXPRESS]</t>
  </si>
  <si>
    <t>End Fields of object [PSSCatalogue.dbo.Actual Catalogue 2] on server [.\SQLEXPRESS]</t>
  </si>
  <si>
    <t>Start Fields of object [PSSCatalogue.dbo.Actual Catalogue 3] on server [.\SQLEXPRESS]</t>
  </si>
  <si>
    <t>End Fields of object [PSSCatalogue.dbo.Actual Catalogue 3] on server [.\SQLEXPRESS]</t>
  </si>
  <si>
    <t>Start Fields of object [PSSCatalogue.dbo.Actual Catalogue 5] on server [.\SQLEXPRESS]</t>
  </si>
  <si>
    <t>int</t>
  </si>
  <si>
    <t>numeric</t>
  </si>
  <si>
    <t>money</t>
  </si>
  <si>
    <t>End Fields of object [PSSCatalogue.dbo.Actual Catalogue 5] on server [.\SQLEXPRESS]</t>
  </si>
  <si>
    <t>Start Fields of object [PSSCatalogue.dbo.Actual Catalogue 52] on server [.\SQLEXPRESS]</t>
  </si>
  <si>
    <t>End Fields of object [PSSCatalogue.dbo.Actual Catalogue 52] on server [.\SQLEXPRESS]</t>
  </si>
  <si>
    <t>-0,5mm Honda CR-V</t>
  </si>
  <si>
    <t>SPS2158</t>
  </si>
  <si>
    <t>-0,2mm Toyota/ Subaru legacy</t>
  </si>
  <si>
    <t>SPS2160</t>
  </si>
  <si>
    <t>-0,5mm Mitsubishi/ Volvo V40, V70</t>
  </si>
  <si>
    <t>SPS2159</t>
  </si>
  <si>
    <t>-0,2mm ZF Opel Vectra B/ Renault/ Golf4 short seal</t>
  </si>
  <si>
    <t>SPS2162</t>
  </si>
  <si>
    <t>-0,5mm Saginaw Opel Vectra B/ SAAB 9000/ Fiat Fiorino</t>
  </si>
  <si>
    <t>SPS2163</t>
  </si>
  <si>
    <t>-0,2mm Nissan Almera</t>
  </si>
  <si>
    <t>SPS2166</t>
  </si>
  <si>
    <t>SPS2169</t>
  </si>
  <si>
    <t>SPS2173</t>
  </si>
  <si>
    <t>-0,5mm Mazda 6</t>
  </si>
  <si>
    <t>SPS2174</t>
  </si>
  <si>
    <t xml:space="preserve">-0,5mm Toyota </t>
  </si>
  <si>
    <t>Ford Mondeo, Focus (bore d=41,3mm)</t>
  </si>
  <si>
    <t>-0,2mm Mitsubishi</t>
  </si>
  <si>
    <t>-0,5mm TRW Iveco Daily/ Fiat Ducato</t>
  </si>
  <si>
    <t>SPS2156</t>
  </si>
  <si>
    <t>-0,5mm Chevrolet</t>
  </si>
  <si>
    <t>SPS2168</t>
  </si>
  <si>
    <t>-0,5mm Toyota Camry</t>
  </si>
  <si>
    <t>SPS2167</t>
  </si>
  <si>
    <t xml:space="preserve">-0,5mm TRW Chrysler Voyager/ Dodge </t>
  </si>
  <si>
    <t>SPS2161</t>
  </si>
  <si>
    <t>-0,5mm Lexus</t>
  </si>
  <si>
    <t>-0,7mm Peugeot 407 Smi-Koyo</t>
  </si>
  <si>
    <t>SPS2164</t>
  </si>
  <si>
    <t>-0,5mm Hyundai Atos</t>
  </si>
  <si>
    <t>SPS2157</t>
  </si>
  <si>
    <t>SPS2170</t>
  </si>
  <si>
    <t>SPS2171</t>
  </si>
  <si>
    <t>SPS2172</t>
  </si>
  <si>
    <t>-1mm ZF Fiat Ducato/ BMW X5 2008-</t>
  </si>
  <si>
    <t>-0,5mm ZF Fiat Ducato/ BMW X5 2008-</t>
  </si>
  <si>
    <t>SPS2176</t>
  </si>
  <si>
    <t xml:space="preserve">-0,5mm Mando Hyundai Jeez, Accent 00-05 </t>
  </si>
  <si>
    <t>SPS2179</t>
  </si>
  <si>
    <t>SPS2180</t>
  </si>
  <si>
    <t>SPS2184</t>
  </si>
  <si>
    <t>SPS2189</t>
  </si>
  <si>
    <t>-0,25mm TRW Iveco Daily/ Fiat Ducato</t>
  </si>
  <si>
    <t>SPS2175</t>
  </si>
  <si>
    <t>-1mm KIA Mohave</t>
  </si>
  <si>
    <t>SPS2177</t>
  </si>
  <si>
    <t>SPS2194</t>
  </si>
  <si>
    <t>ZF MB 190</t>
  </si>
  <si>
    <t>-0,5mm Nissan X-TRAIL</t>
  </si>
  <si>
    <t>SPS2190</t>
  </si>
  <si>
    <t>-0,5mm Ford Explorer</t>
  </si>
  <si>
    <t>SPS2182</t>
  </si>
  <si>
    <t>SPS2193</t>
  </si>
  <si>
    <t>ZF BMW E-65/ Audi A8</t>
  </si>
  <si>
    <t>SPS2183</t>
  </si>
  <si>
    <t>-0,5mm ZF BMW X5/ VW Phaeton</t>
  </si>
  <si>
    <t>SPS2187</t>
  </si>
  <si>
    <t>SPS2192</t>
  </si>
  <si>
    <t>-0,2mm Honda</t>
  </si>
  <si>
    <t>SPS2178</t>
  </si>
  <si>
    <t>SPS2181</t>
  </si>
  <si>
    <t>-1mm Ford Mondeo, S-Max, Galaxy/ Volvo/ Seat/ VW</t>
  </si>
  <si>
    <t>SPS2191</t>
  </si>
  <si>
    <t>KIA Mohave</t>
  </si>
  <si>
    <t>SPS2206</t>
  </si>
  <si>
    <t>SPS2231</t>
  </si>
  <si>
    <t>SPS2238</t>
  </si>
  <si>
    <t>SPS2246</t>
  </si>
  <si>
    <t>KIA Amanti</t>
  </si>
  <si>
    <t>KIA Rio</t>
  </si>
  <si>
    <t>-0,5mm Jeep Wrangler 07-09</t>
  </si>
  <si>
    <t>-0,5mm Nissan</t>
  </si>
  <si>
    <t>-0,5mm Toyota LC100/ Lexus RX470</t>
  </si>
  <si>
    <t>-0,5mm Lincoln Navigator/ Ford Expedition, Explorer</t>
  </si>
  <si>
    <t>SPS2196</t>
  </si>
  <si>
    <t>-0,5mm Honda Odissey</t>
  </si>
  <si>
    <t>SPS2201</t>
  </si>
  <si>
    <t>SPS2207</t>
  </si>
  <si>
    <t>SPS2218</t>
  </si>
  <si>
    <t>-0,5mm Toyota LC, Tundra 2007-10</t>
  </si>
  <si>
    <t>SPS2232</t>
  </si>
  <si>
    <t>-0,5mm ZF Porsche</t>
  </si>
  <si>
    <t>SPS2233</t>
  </si>
  <si>
    <t>-0,5mm Opel Corsa</t>
  </si>
  <si>
    <t>SPS2234</t>
  </si>
  <si>
    <t>SPS2235</t>
  </si>
  <si>
    <t>-0,5mm Renault</t>
  </si>
  <si>
    <t>SPS2239</t>
  </si>
  <si>
    <t>SPS2242</t>
  </si>
  <si>
    <t>SPS2247</t>
  </si>
  <si>
    <t>SPS2251</t>
  </si>
  <si>
    <t xml:space="preserve">Chevrolet Spark/ KIA Soul </t>
  </si>
  <si>
    <t>-0,7mm Mando Hyundai Santa Fe</t>
  </si>
  <si>
    <t>-0,5mm Koyo Nissan</t>
  </si>
  <si>
    <t>-0,5mm TRW Volvo/ Fiat/ Alfa Romeo 164/ Doodge Caravan, Charger 1987-1991/ Honda Civic 1988 - 1991</t>
  </si>
  <si>
    <t>SPS2195</t>
  </si>
  <si>
    <t>SPS2203</t>
  </si>
  <si>
    <t>SPS2241</t>
  </si>
  <si>
    <t>-0,5mm Honda Prelude/ Peugeot 807/ Fiat Scudo, Ulisse</t>
  </si>
  <si>
    <t>-0,5mm Subaru</t>
  </si>
  <si>
    <t>-0,5mm Mazda</t>
  </si>
  <si>
    <t>SPS2197</t>
  </si>
  <si>
    <t>SPS2198</t>
  </si>
  <si>
    <t>-0,2mm Nissan Skyline</t>
  </si>
  <si>
    <t>SPS2199</t>
  </si>
  <si>
    <t>-0,5mm Opel Insignia</t>
  </si>
  <si>
    <t>SPS2200</t>
  </si>
  <si>
    <t>SPS2204</t>
  </si>
  <si>
    <t>-0,5mm ZF</t>
  </si>
  <si>
    <t>SPS2205</t>
  </si>
  <si>
    <t>-0,2mm Toyota</t>
  </si>
  <si>
    <t>SPS2208</t>
  </si>
  <si>
    <t xml:space="preserve">-0,2mm Hyundai Santa Fe </t>
  </si>
  <si>
    <t>SPS2209</t>
  </si>
  <si>
    <t>-0,5mm Mitsubishi Pajero</t>
  </si>
  <si>
    <t>SPS2215</t>
  </si>
  <si>
    <t>-0,5mm Mitsubishi Pajero, L200</t>
  </si>
  <si>
    <t>SPS2240</t>
  </si>
  <si>
    <t>SPS2248</t>
  </si>
  <si>
    <t>-0,5mm Toyota Yaris, Tercel</t>
  </si>
  <si>
    <t>SPS2249</t>
  </si>
  <si>
    <t>-1mm Mitsubishi Pajero, L200</t>
  </si>
  <si>
    <t>SPS2237</t>
  </si>
  <si>
    <t>KIA/ Daiatshu</t>
  </si>
  <si>
    <t>SPS2202</t>
  </si>
  <si>
    <t>SPS2263</t>
  </si>
  <si>
    <t>-0,5mm KIA</t>
  </si>
  <si>
    <t>TRW Opel Astra/ Ford Focus/ KIA Sarento/ VW Polo</t>
  </si>
  <si>
    <t>TRW KIA Sedona 2005, Carnival 2, Sarento/ Mazda Bongo Friend</t>
  </si>
  <si>
    <t>ZF MB/ Volvo</t>
  </si>
  <si>
    <t xml:space="preserve">Saginaw LUK ZF MB </t>
  </si>
  <si>
    <t>Mando Hyundai Sonata 03/1999 -</t>
  </si>
  <si>
    <t>-0,5mm Saginaw Daewoo/ Opel/ Chevrolet/ SAAB 900/ Fiat</t>
  </si>
  <si>
    <t>SPS2212</t>
  </si>
  <si>
    <t>Mitsubishi Pajero/ Mazda 626 1992-</t>
  </si>
  <si>
    <t>Toyota LC 08/1992-</t>
  </si>
  <si>
    <t>SPS2211</t>
  </si>
  <si>
    <t>SPS2222</t>
  </si>
  <si>
    <t>SPS2223</t>
  </si>
  <si>
    <t>SPS2224</t>
  </si>
  <si>
    <t>SPS2225</t>
  </si>
  <si>
    <t>SPS2226</t>
  </si>
  <si>
    <t>SPS2227</t>
  </si>
  <si>
    <t>SPS2228</t>
  </si>
  <si>
    <t>-0,5mm Toyota Corolla</t>
  </si>
  <si>
    <t>MB S-Class 500</t>
  </si>
  <si>
    <t>-0,7mm Toyota Hilux</t>
  </si>
  <si>
    <t>-0,5mm SAAB 9-5</t>
  </si>
  <si>
    <t>-0,5mm ZF Audi A6, Q7/ VW T5, Touareg/ Porsche Cayenne (may be defined as type S-HP 27,5*39*15)</t>
  </si>
  <si>
    <t>-0,5mm Mercury / Villager 93-94 / Nissan Quest</t>
  </si>
  <si>
    <t>-0,5mm ZF Audi Q5, A8, A6, A4, A5 assembled with plastic inset</t>
  </si>
  <si>
    <t>-0,5mm  Peugeot 607/ Citroen C5</t>
  </si>
  <si>
    <t>-0,5mm TRW Seat Cordoba, Ibiza/ Skoda Fabia/ VW Polo</t>
  </si>
  <si>
    <t>-0,5mm Nissan Murano</t>
  </si>
  <si>
    <t>-0,5mm Toyota LC</t>
  </si>
  <si>
    <t>-0,5mm Infiniti Q45, Q35, FX50/ Nissan Murano Z50 2WD, Z51</t>
  </si>
  <si>
    <t>SPS2210</t>
  </si>
  <si>
    <t>SPS2217</t>
  </si>
  <si>
    <t>SPS2220</t>
  </si>
  <si>
    <t>-0,5mm GMC, Cadillac, Chevrolet</t>
  </si>
  <si>
    <t>SPS2221</t>
  </si>
  <si>
    <t>-0,5mm Nissan Patrol 2010</t>
  </si>
  <si>
    <t>SPS2252</t>
  </si>
  <si>
    <t>SPS2258</t>
  </si>
  <si>
    <t>SPS2259</t>
  </si>
  <si>
    <t>-0,5mm Toyota</t>
  </si>
  <si>
    <t>SPS2261</t>
  </si>
  <si>
    <t>Ford Mondeo, Galaxy, Fiesta, S-Max/ Volvo  2007-</t>
  </si>
  <si>
    <t>-0,5mm TRW Fiat, Volvo, VW, Peugeot 205</t>
  </si>
  <si>
    <t>-0,5mm Mitsubishi</t>
  </si>
  <si>
    <t>-0,5mm Mando Hyundai Santa Fe</t>
  </si>
  <si>
    <t xml:space="preserve">MB S-Class 500; </t>
  </si>
  <si>
    <t>SPS2219</t>
  </si>
  <si>
    <t>SPS2229</t>
  </si>
  <si>
    <t>-0,2mm Mando Hyundai Santa Fe</t>
  </si>
  <si>
    <t>-0,5mm</t>
  </si>
  <si>
    <t>-0,5mm Audi A8</t>
  </si>
  <si>
    <t>-0,3mm Toyota Hilux</t>
  </si>
  <si>
    <t>-0,5mm Mazda/ Mitsubishi/ Volvo/ Hyundai/ Honda/ Ssang Yong</t>
  </si>
  <si>
    <t>-0,5mm Alfa 156/ Porsche Boxter/ Land Rover Freelander</t>
  </si>
  <si>
    <t>-0,5mm Citroen</t>
  </si>
  <si>
    <t>-0,5mm Ford Mondeo, Fiesta</t>
  </si>
  <si>
    <t xml:space="preserve">-0,3mm Golf4 </t>
  </si>
  <si>
    <t>-0,5mm ZF MB/ VW Passat/ Audi</t>
  </si>
  <si>
    <t>-0,5mm TRW KIA Sedona 2005, Carnival 2, Sarento/ Mazda Bongo Friend</t>
  </si>
  <si>
    <t>-0,5mm ZF Ford Sierra/ Volvo</t>
  </si>
  <si>
    <t>-0,5mm Mitsubishi Galant/ Honda/ MB</t>
  </si>
  <si>
    <t>-0,5mm ZF Toyota Carina E/ BMW E30/ Alfa 33/ Ford Scorpio 95-</t>
  </si>
  <si>
    <t>-0,5mm ZF BMW E-65/ Audi A8</t>
  </si>
  <si>
    <t>-0,5mm Nissan Murano Z50 AWD</t>
  </si>
  <si>
    <t>-0,5mm MB W168 A class</t>
  </si>
  <si>
    <t>-0,5mm Nissan/ Toyota Avensis</t>
  </si>
  <si>
    <t>-0,5mm Toyota Highlander/ Lexus RX300</t>
  </si>
  <si>
    <t>-0,5mm Ford Explorer 2008/2010</t>
  </si>
  <si>
    <t>-0,7mm KIA Sedona, Carnival/ Ssang Yong Rexton</t>
  </si>
  <si>
    <t>SPS2213</t>
  </si>
  <si>
    <t>-0,5mm GMC Chevrolet Trailblazer</t>
  </si>
  <si>
    <t>SPS2214</t>
  </si>
  <si>
    <t>-1mm MB GL, S, R, Vito</t>
  </si>
  <si>
    <t>SPS2230</t>
  </si>
  <si>
    <t>SPS2253</t>
  </si>
  <si>
    <t>SPS2260</t>
  </si>
  <si>
    <t>-1mm Mitsubishi/ Renault/ Hyundai</t>
  </si>
  <si>
    <t>SPS2265</t>
  </si>
  <si>
    <t>MB W168 A class</t>
  </si>
  <si>
    <t>-0,3mm Mitsubishi Colt, Evo</t>
  </si>
  <si>
    <t>-0,5mm ZF Audi A8, Citroen C5 (3rd gen)</t>
  </si>
  <si>
    <t>-0,2mm Koyo Audi A6/ Volvo / Mitsubishi</t>
  </si>
  <si>
    <t>-0,5mm Citroen C5</t>
  </si>
  <si>
    <t>-0,5mm KIA Mohave</t>
  </si>
  <si>
    <t>SPS2254</t>
  </si>
  <si>
    <t>SPS2255</t>
  </si>
  <si>
    <t>-1mm MB W168 A class</t>
  </si>
  <si>
    <t>SPS2256</t>
  </si>
  <si>
    <t>-0,5mm MB w203/ Alfa Romeo 159</t>
  </si>
  <si>
    <t>-0,5mm Renault Safrane</t>
  </si>
  <si>
    <t>SPS2185</t>
  </si>
  <si>
    <t>SPS2245</t>
  </si>
  <si>
    <t>-0,5 Toyota/ Lexus</t>
  </si>
  <si>
    <t>-0,5mm SMI Mitsubishi/ VW Polo, Lupo/ Seat Ibiza/ Skoda Fabia, Felicia</t>
  </si>
  <si>
    <t>SPS1387</t>
  </si>
  <si>
    <t>SPS1494</t>
  </si>
  <si>
    <t>SPS1536</t>
  </si>
  <si>
    <t>Jaguar</t>
  </si>
  <si>
    <t>SPS1557</t>
  </si>
  <si>
    <t>Chevrolet/ GMC</t>
  </si>
  <si>
    <t>Ssang Yong/ Hyundai/ Hummer/ Isuzu</t>
  </si>
  <si>
    <t>Hyundai Lantra/ Elantra</t>
  </si>
  <si>
    <t>GM</t>
  </si>
  <si>
    <t>Mando Hyundai Tucson/ KIA Sportage</t>
  </si>
  <si>
    <t>Chrysler Voyager/ Dodge Caravan</t>
  </si>
  <si>
    <t>SPS1364</t>
  </si>
  <si>
    <t>Audi 100</t>
  </si>
  <si>
    <t xml:space="preserve">Mando Hyundai Santa Fe </t>
  </si>
  <si>
    <t>SPS1481</t>
  </si>
  <si>
    <t>SPS1418</t>
  </si>
  <si>
    <t>GMC</t>
  </si>
  <si>
    <t>SPS1419</t>
  </si>
  <si>
    <t>SPS1442</t>
  </si>
  <si>
    <t>Chevrolet Cruze</t>
  </si>
  <si>
    <t>SPS1415</t>
  </si>
  <si>
    <t>Peugeot 407 Smi-Koyo</t>
  </si>
  <si>
    <t>Ford Gear Box</t>
  </si>
  <si>
    <t>SPS1510</t>
  </si>
  <si>
    <t>SPS1512</t>
  </si>
  <si>
    <t>-1mm Ford Mondeo, Focus (bore d=41,3mm)</t>
  </si>
  <si>
    <t>SPS1513</t>
  </si>
  <si>
    <t>-1mm ZF Opel Vectra B/ Renault/ Golf4 short seal</t>
  </si>
  <si>
    <t>-1mm New MB Sprinter/ VW Crafter</t>
  </si>
  <si>
    <t>-1mm TRW Fiat Tipo, Regata/ VW Golf</t>
  </si>
  <si>
    <t>Cadillac SRX/ Lincoln</t>
  </si>
  <si>
    <t>SPS1444</t>
  </si>
  <si>
    <t>Honda Pilot</t>
  </si>
  <si>
    <t>SPS1416</t>
  </si>
  <si>
    <t>Hyundai Lantra</t>
  </si>
  <si>
    <t>TRW Honda/ Hyundai</t>
  </si>
  <si>
    <t>SAAB 9-3/ MB</t>
  </si>
  <si>
    <t>SPS1568</t>
  </si>
  <si>
    <t>SPS1404</t>
  </si>
  <si>
    <t>ZF Toyota Avensis</t>
  </si>
  <si>
    <t>-1mm TRW Lancia Thema/ Ford Mondeo, Fiesta/ Chrysler/ Nissan/ Mazda</t>
  </si>
  <si>
    <t>SPS1502</t>
  </si>
  <si>
    <t>Lincoln Navigator/ Ford Expedition, Explorer</t>
  </si>
  <si>
    <t>SPS2186</t>
  </si>
  <si>
    <t>Mitsubishi Lancer</t>
  </si>
  <si>
    <t>Mitsubishi Pajero</t>
  </si>
  <si>
    <t>Nissan Patrol 2010</t>
  </si>
  <si>
    <t>Infiniti QX 56</t>
  </si>
  <si>
    <t>GMC Chevrolet Trailblazer</t>
  </si>
  <si>
    <t>Toyota LC, Tundra 2007-10</t>
  </si>
  <si>
    <t>Smi-Koyo Hyundai Sonata</t>
  </si>
  <si>
    <t>GMC, Cadillac, Chevrolet</t>
  </si>
  <si>
    <t>Dodge Durango</t>
  </si>
  <si>
    <t>Toyota LC100/ Lexus RX470</t>
  </si>
  <si>
    <t>SPS1421</t>
  </si>
  <si>
    <t xml:space="preserve">Mando Hyundai Jeez, Accent 00-05 </t>
  </si>
  <si>
    <t>New MB Sprinter/ VW Crafter</t>
  </si>
  <si>
    <t>Honda Odissey</t>
  </si>
  <si>
    <t>SPS1385</t>
  </si>
  <si>
    <t>Chevrolet</t>
  </si>
  <si>
    <t xml:space="preserve">Hyundai Santa Fe </t>
  </si>
  <si>
    <t>Ford Explorer 2008-2010</t>
  </si>
  <si>
    <t>SPS1549</t>
  </si>
  <si>
    <t>SPS1492</t>
  </si>
  <si>
    <t>SPS1493</t>
  </si>
  <si>
    <t>SPS1516</t>
  </si>
  <si>
    <t>SPS1524</t>
  </si>
  <si>
    <t>SPS1546</t>
  </si>
  <si>
    <t>SPS1547</t>
  </si>
  <si>
    <t>SPS1548</t>
  </si>
  <si>
    <t>SPS1550</t>
  </si>
  <si>
    <t>Koyo Audi A6/ Volvo/ Mitsubishi</t>
  </si>
  <si>
    <t>Ford Mondeo, S-Max, Galaxy/ Volvo/ Seat/ VW</t>
  </si>
  <si>
    <t>Ford/ Mazda CX9</t>
  </si>
  <si>
    <t>Kia Carnival, Sedona/ Hyundai</t>
  </si>
  <si>
    <t>Nissan Murano Z50 AWD</t>
  </si>
  <si>
    <t>Honda Odyssey</t>
  </si>
  <si>
    <t xml:space="preserve">TRW Chrysler Voyager/ Dodge </t>
  </si>
  <si>
    <t>SPS1507</t>
  </si>
  <si>
    <t>SPS1521</t>
  </si>
  <si>
    <t>SPS1552</t>
  </si>
  <si>
    <t>SPS1555</t>
  </si>
  <si>
    <t>SPS1382</t>
  </si>
  <si>
    <t>SAAB 9-3 (-1mm Rover 75/ Nissan/ Vectra C)</t>
  </si>
  <si>
    <t>Ford Mustang 2005</t>
  </si>
  <si>
    <t>SPS1434</t>
  </si>
  <si>
    <t xml:space="preserve">Dodge Avenger/ Chrysler Sebring/ Jeep Compass/ Mitsubishi Lancer 2008/ Peugeot 4008 </t>
  </si>
  <si>
    <t>SPS1531</t>
  </si>
  <si>
    <t>SPS1433</t>
  </si>
  <si>
    <t>Honda Stream</t>
  </si>
  <si>
    <t>SPS1436</t>
  </si>
  <si>
    <t>TRW Dodge</t>
  </si>
  <si>
    <t>GMC, Cadillac, Chevrolet Tahoe</t>
  </si>
  <si>
    <t>SPS1553</t>
  </si>
  <si>
    <t>SPS1450</t>
  </si>
  <si>
    <t>SPS1541</t>
  </si>
  <si>
    <t>ZF Audi A4, A6/ Alfa/ BMW</t>
  </si>
  <si>
    <t>Chevrolet Malibu, Pontiac, Saturn</t>
  </si>
  <si>
    <t>SPS1405</t>
  </si>
  <si>
    <t>-0,5mm TRW/ZF MB S, CL, Sprinter</t>
  </si>
  <si>
    <t>Honda CR-V</t>
  </si>
  <si>
    <t>SPS1455</t>
  </si>
  <si>
    <t>Nissan X-TRAIL</t>
  </si>
  <si>
    <t>SPS1366</t>
  </si>
  <si>
    <t xml:space="preserve">TRW Nissan Almera Classic </t>
  </si>
  <si>
    <t>SPS1427</t>
  </si>
  <si>
    <t>Honda Civic/ Izusu Elf</t>
  </si>
  <si>
    <t>Mazda CX7</t>
  </si>
  <si>
    <t>SPS1482</t>
  </si>
  <si>
    <t>LDV Maxus</t>
  </si>
  <si>
    <t>Mitsubishi Pajero, L200</t>
  </si>
  <si>
    <t>SMI Skoda Fabia/ VW Polo, Lupo  ZF VW Golf4/ Skoda Octavia 1</t>
  </si>
  <si>
    <t>SPS1477</t>
  </si>
  <si>
    <t>Lexus RX300</t>
  </si>
  <si>
    <t>SPS1429</t>
  </si>
  <si>
    <t>SPS1461</t>
  </si>
  <si>
    <t>Toyota Tacoma, Vigo</t>
  </si>
  <si>
    <t>-0,5mm Honda Accord 89-93</t>
  </si>
  <si>
    <t>-1mm TRW MB Vito, Sprinter/ Dodge/ Mazda/ Renault Safrane</t>
  </si>
  <si>
    <t>-0,5mm MB</t>
  </si>
  <si>
    <t>-0,5mm Mando Hyundai Matrix, Jazz</t>
  </si>
  <si>
    <t>-0,2mm TRW Kirby</t>
  </si>
  <si>
    <t>-0,5mm TRW Fiat Tipo, Regata/ VW Golf</t>
  </si>
  <si>
    <t>-1,5mm TRW/ZF MB S, CL, Sprinter</t>
  </si>
  <si>
    <t>-0,5mm TRW MB Vito, Sprinter/ Dodge/ Mazda/ Renault Safrane</t>
  </si>
  <si>
    <t>-1mm TRW/ZF MB S, CL, Sprinter</t>
  </si>
  <si>
    <t>-0,3mm ZF</t>
  </si>
  <si>
    <t>Toyota std ( -0,7mm Koyo Audi A6/ Volvo / Mitsubishi)</t>
  </si>
  <si>
    <t>R revolution</t>
  </si>
  <si>
    <t>Saginaw Cadillac Eldorado/ Daewoo/ Opel Sintra, Vectra</t>
  </si>
  <si>
    <t>-0,5mm Saginaw Cadillac Eldorado/ Daewoo/ Opel Sintra, Vectra</t>
  </si>
  <si>
    <t>-0,5mm Lexus GS 300,400</t>
  </si>
  <si>
    <t xml:space="preserve"> ZF Citroen Jumpy</t>
  </si>
  <si>
    <t xml:space="preserve">TRW/Koyo Chrysler Neon </t>
  </si>
  <si>
    <t>Start Fields of object [PSSCatalogue.dbo.Actual Catalogue 6] on server [.\SQLEXPRESS]</t>
  </si>
  <si>
    <t>Discount rate</t>
  </si>
  <si>
    <t>Price With Discount</t>
  </si>
  <si>
    <t>End Fields of object [PSSCatalogue.dbo.Actual Catalogue 6] on server [.\SQLEXPRESS]</t>
  </si>
  <si>
    <t>-0,5mm Renault/ Peugeot extended</t>
  </si>
  <si>
    <t>-0,6mm TRW Seat Cordoba, Ibiza/ Skoda Fabia/ VW Polo</t>
  </si>
  <si>
    <t>-0,5mm Peugeot 206</t>
  </si>
  <si>
    <t>-0,5mm ZF BMW X3/ VW Phaeton</t>
  </si>
  <si>
    <t>-0,5mm Ford Mustang 2005</t>
  </si>
  <si>
    <t>-0,3mm TRW Fiat Tipo, Regata/ VW Golf</t>
  </si>
  <si>
    <t>-0,5mm Smi-Koyo Renault Espace</t>
  </si>
  <si>
    <t>-0,5mm Smi-Koyo Audi A6/ Reanault Espace</t>
  </si>
  <si>
    <t>-0,5mm Smi-Koyo Audi A6</t>
  </si>
  <si>
    <t>-0,5mm Ford Mondeo, S-Max, Galaxy/ Volvo/ Seat/ VW</t>
  </si>
  <si>
    <t>-0,5mm Fiat Tipo/ Regata, VW Golf</t>
  </si>
  <si>
    <t>-0,3mm TRW Ford Focus, Aerostar/ Rover 75/ Opel Vectra C/ Fiat Croma</t>
  </si>
  <si>
    <t>-0,7mm Smi-Koyo Audi A6</t>
  </si>
  <si>
    <t>-0,5mm TRW/ Fiat Scudo/ Alfa 156/ BMW E46, Z3/ Citroen Synergie/ VW Sharan/ Ford Galaxy/ Seat Alhambra</t>
  </si>
  <si>
    <t>-0,5mm SMI Skoda Fabia/ VW Polo, Lupo  ZF VW Golf4/ Skoda Octavia 1</t>
  </si>
  <si>
    <t>-0,5mm Renault/ Peugeot</t>
  </si>
  <si>
    <t>-0,5mm Ford/ Mazda CX9</t>
  </si>
  <si>
    <t>-0,5mm Toyota Tacoma Vigo</t>
  </si>
  <si>
    <t>-0,5mm MB GL, S, R-class, Vito</t>
  </si>
  <si>
    <t>-0,5mm  New MB Sprinter / VW Crafter</t>
  </si>
  <si>
    <t>-0,5mm ZF Opel Vectra B/ Renault/ Golf4 short seal</t>
  </si>
  <si>
    <t>-0,5mm TRW Sprinter/ Vito</t>
  </si>
  <si>
    <t>-0,5mm Toyota Celica 4WD</t>
  </si>
  <si>
    <t>ZF Renault 9, 19/ Porsche/ BMW/ Volkswagen L revolution</t>
  </si>
  <si>
    <t>-0,5mm MB Vito, S-class W221</t>
  </si>
  <si>
    <t>-0,5mm ZF VW Golf4 assembled with plastic inset</t>
  </si>
  <si>
    <t>-0,5mm TRW Lancia Thema/ Ford Mondeo, Fiesta,</t>
  </si>
  <si>
    <t>-0,5mm TRW Ford Focus, Aerostar/ Rover 75/ Opel Vectra C/ Fiat Croma</t>
  </si>
  <si>
    <t>-0,5mm Ford Mondeo, Focus (bore d=41,3mm)</t>
  </si>
  <si>
    <t>-1mm TRW Opel Astra/ Ford Focus/ KIA Sarento/ VW Polo</t>
  </si>
  <si>
    <t>-0,5mm TRW  Fiat Tipo, Croma, Thema/ Ford/ Volvo</t>
  </si>
  <si>
    <t>TRW Alfa 155, 146/ Land Rover Freelander</t>
  </si>
  <si>
    <t>ZF BMW X3/ VW Phaeton/ Range Rover sport</t>
  </si>
  <si>
    <t>ZF Land Rover MK3/ Range Rover/  BMW X5</t>
  </si>
  <si>
    <t>ZF MB/ Jaguar/ Range Rover sport</t>
  </si>
  <si>
    <t>Mitsubishi Galant, Lancer 9 (2,0L)/ Honda/ MB</t>
  </si>
  <si>
    <t>ZF Toyota/ MB/ Mazda/ BMW X3/ Range Rover/ Range Rover sport</t>
  </si>
  <si>
    <t>TRW Iveco Daily/ Fiat Ducato/ Land Rover Discovery 04-</t>
  </si>
  <si>
    <t>TRW VW Sharan/ Land Rover Discovery 04-</t>
  </si>
  <si>
    <t>TRW  Fiat Tipo, Croma, Thema/ Ford/ Volvo/ Land Rover Freelander</t>
  </si>
  <si>
    <t>ZF BMW X5/ VW Phaeton/ Range Rover sport</t>
  </si>
  <si>
    <t>ZF VW Phaeton, Golf4/ Audi A4/ MB/  Range Rover</t>
  </si>
  <si>
    <t>TRW MB Vito, Sprinter/ Dodge/ Mazda/ Renault Safrane/ Land Rover Discovery 04-</t>
  </si>
  <si>
    <t>TRW  Volvo/ Ford Granada, Escort, Focus 04-07</t>
  </si>
  <si>
    <t>TRW Ford Focus (07-11), Aerostar/ Rover 75/ Opel Vectra C/ Fiat Croma</t>
  </si>
  <si>
    <t>Toyota Hilux/ Mitsubishi Pajero, L200</t>
  </si>
  <si>
    <t>-0,5mm Toyota Hilux/ Mitsubishi Pajero, L200</t>
  </si>
  <si>
    <t>SPS2282</t>
  </si>
  <si>
    <t xml:space="preserve">-1mm  TRW Chrysler Voyager/ Dodge </t>
  </si>
  <si>
    <t>SPS2284</t>
  </si>
  <si>
    <t>SPS2267</t>
  </si>
  <si>
    <t>-0,5mm  ZF Toyota/ MB/ Mazda/ BMW X3/ Range Rover/ Range Rover sport</t>
  </si>
  <si>
    <t>SPS2268</t>
  </si>
  <si>
    <t>-0,5mm  Сhery Amulet/ Geely/ Toyota</t>
  </si>
  <si>
    <t>SPS2271</t>
  </si>
  <si>
    <t>-1mm  Toyota LC100/ Lexus RX470</t>
  </si>
  <si>
    <t>SPS2272</t>
  </si>
  <si>
    <t>-1mm  Toyota LC, Tundra 2007-10</t>
  </si>
  <si>
    <t>SPS2273</t>
  </si>
  <si>
    <t>SPS2274</t>
  </si>
  <si>
    <t>-0,5mm  Renault</t>
  </si>
  <si>
    <t>SPS2276</t>
  </si>
  <si>
    <t>-1mm  ZF Opel Vectra B/ VW Golf4, Beetle/ Audi A3/ Skoda Octavia 1</t>
  </si>
  <si>
    <t>SPS2277</t>
  </si>
  <si>
    <t>-0,5mm  Renault (metal body)</t>
  </si>
  <si>
    <t>SPS2281</t>
  </si>
  <si>
    <t>-1mm  Toyota LC</t>
  </si>
  <si>
    <t>SPS2283</t>
  </si>
  <si>
    <t>-0,5mm  Nissan Almera, Primera</t>
  </si>
  <si>
    <t>-1,5mm Ford Explorer 2008/2010</t>
  </si>
  <si>
    <t>SPS2287</t>
  </si>
  <si>
    <t>-0,5mm  Toyota LC</t>
  </si>
  <si>
    <t>SPS2275</t>
  </si>
  <si>
    <t>SPS2266</t>
  </si>
  <si>
    <t>-1mm Toyota Hilux/ Mitsubishi Pajero, L200</t>
  </si>
  <si>
    <t>SPS2285</t>
  </si>
  <si>
    <t>-0,5mm  Mitsubishi Colt, Evo</t>
  </si>
  <si>
    <t>-0,5mm Ford Transit (1986-1994)</t>
  </si>
  <si>
    <t>-1mm Ford Explorer 2008/2010</t>
  </si>
  <si>
    <t>Ford Transit (1986-1994)</t>
  </si>
  <si>
    <t>SPS2270</t>
  </si>
  <si>
    <t>-0,7mm  Smi-Koyo Renault Espace</t>
  </si>
  <si>
    <t>SPS2280</t>
  </si>
  <si>
    <t>-0,5mm  Nissan Urwan</t>
  </si>
  <si>
    <t>SPS2279</t>
  </si>
  <si>
    <t>-1mm  TRW/ZF MB S, CL, Sprinter</t>
  </si>
  <si>
    <t>SPS2278</t>
  </si>
  <si>
    <t>-0,5mm  Opel Corsa</t>
  </si>
  <si>
    <t>Renault Megane, Traffic, Safrane (metal body)</t>
  </si>
  <si>
    <t>SPS2288</t>
  </si>
  <si>
    <t>TRW/ ZF</t>
  </si>
  <si>
    <t>(Also pump MB W220 (S500))</t>
  </si>
  <si>
    <t>-0,5mm ZF/ Audi A6, A8, A4/ Iveco/ MB W163</t>
  </si>
  <si>
    <t>Dodge/ Chrysler Voyager</t>
  </si>
  <si>
    <t>ZF/ Mitsubishi Diamante</t>
  </si>
  <si>
    <t>Toyota Celica/ Subaru Legacy/ Mazda 6</t>
  </si>
  <si>
    <t>Mitsubishi/ Saginaw Honda/ Toyota</t>
  </si>
  <si>
    <t>Renault Safrane/ Toyota Celica</t>
  </si>
  <si>
    <t>Honda Accord/ Toyota</t>
  </si>
  <si>
    <t>Nissan Skyline, Laurel/ Volvo</t>
  </si>
  <si>
    <t>LUK Bmw/ Honda</t>
  </si>
  <si>
    <t xml:space="preserve">TRW VW Polo/ BMW Z3/ Mazda/ Opel/ Chevrolet/ Land Rover Discovery 04-, Freelander/ Ford Sierra/ Lancia Thema/ Fiat Ducato </t>
  </si>
  <si>
    <t>Saginaw GM</t>
  </si>
  <si>
    <t>-0,4mm  Saginaw Fiat Bravo, Brava/ Opel Vectra A/ Vauxhall Cavalier MK3/ SAAB/ Daewoo Nubira, Lanos</t>
  </si>
  <si>
    <t>-0,5mm ZF Audi Q5, A8, A6, A4, A5/ Mitsubishi</t>
  </si>
  <si>
    <t>ZF Audi A8, Citroen C5 (3rd gen) may be used w/o plastic inset as 26x38x11</t>
  </si>
  <si>
    <t xml:space="preserve">Renault </t>
  </si>
  <si>
    <t>Smi-Koyo Audi A6/ Renault/ Opel Movano</t>
  </si>
  <si>
    <t>Smi-Koyo Renault Espace/ Nissan</t>
  </si>
  <si>
    <t>Nissan/ Honda Civic/ Subaru Forester 03-07, Impreza, Outback 06-07</t>
  </si>
  <si>
    <t>TRW  Volvo/ Ford Granada, Escort , Mondeo, Fiesta</t>
  </si>
  <si>
    <t>-1mm Alfa Romeo 159// STD Suzuki Grand Vitara/ Mazda/ Ford Probe/ Chevrolet Malibu, Pontiac, Saturn</t>
  </si>
  <si>
    <t>KIA</t>
  </si>
  <si>
    <t>-1mm Toyota Celica/ Mazda Primacy</t>
  </si>
  <si>
    <t>MB Vario LS4</t>
  </si>
  <si>
    <t>BMW E46</t>
  </si>
  <si>
    <t>ZF (gear box)</t>
  </si>
  <si>
    <t>Ford Transit (bendix)</t>
  </si>
  <si>
    <t>Hyundai Sonata, Santa Fe</t>
  </si>
  <si>
    <t>Land Rover MK3</t>
  </si>
  <si>
    <t>Isuzu/ VW Touareg, T5/ Mitsubishi (kayaba) use with SPS1748</t>
  </si>
  <si>
    <t>MB LS7</t>
  </si>
  <si>
    <t>Granada Mk2&amp;3/ Fiat 131</t>
  </si>
  <si>
    <t>-0,5mm  Renault Megane, Traffic, Safrane</t>
  </si>
  <si>
    <t>-0,5mm Toyota Yaris, Tercel/ Daihatsu</t>
  </si>
  <si>
    <t>-1mm  Toyota  4runner, Camry, Carina, Celica/ std Ford Transit (bendix gear box)</t>
  </si>
  <si>
    <t>Nissan Almera, Sunny, Maxima</t>
  </si>
  <si>
    <t>MB Sprinter</t>
  </si>
  <si>
    <t>Burman</t>
  </si>
  <si>
    <t>Subaru Justy</t>
  </si>
  <si>
    <t>-0,5mm ZF MB/ VW Passat/ Audi (with plastic)</t>
  </si>
  <si>
    <t>-0,5mm Koyo Toyota Corolla/ Hyundai Atos/  Mitsubishi Lancer/ Subaru Legacy 94-99 (bore d=38,2mm)</t>
  </si>
  <si>
    <t>-0,5mm Toyota Corolla/ ZF Opel Astra H</t>
  </si>
  <si>
    <t>-0,2mm Toyota Corolla/ ZF Opel Astra H</t>
  </si>
  <si>
    <t>Hyundai/ Fiat Scudo</t>
  </si>
  <si>
    <t>Toyota Corolla/ ZF Opel Astra H</t>
  </si>
  <si>
    <t>-1mm Koyo Toyota Corolla/ Hyundai Atos/  Mitsubishi Lancer/ Subaru Legacy 94-99 (bore d=38,2mm)</t>
  </si>
  <si>
    <t>Toyota Yaris, Tercel/ Daihatsu</t>
  </si>
  <si>
    <t>-1mm ZF MB/ VW Passat/ Audi</t>
  </si>
  <si>
    <t>Koyo Toyota Corolla/ Hyundai Atos/  Mitsubishi Lancer/ Subaru Legacy 94-99 (bore d=38,2mm)</t>
  </si>
  <si>
    <t>Iveco</t>
  </si>
  <si>
    <t>ZF MB/ VW Passat/ Audi (with plastic)</t>
  </si>
  <si>
    <t>ZF Audi/ Iveco Daily/ Fiat Ducato/ MB W163</t>
  </si>
  <si>
    <t>MB GL, ML, S, R, Vito</t>
  </si>
  <si>
    <t>MB GL, ML, S, R, Sprinter, Crafter</t>
  </si>
  <si>
    <t>Chevrolet Captiva/ Opel Antara</t>
  </si>
  <si>
    <t>Honda/ Toyota RAV 4</t>
  </si>
  <si>
    <t>Toyota Celica 1999-</t>
  </si>
  <si>
    <t>-0,5mm MB Sprinter</t>
  </si>
  <si>
    <t>Sum for rate</t>
  </si>
  <si>
    <t>BMW X1/ X5 with AFS</t>
  </si>
  <si>
    <t>SPS2307</t>
  </si>
  <si>
    <t>-0.65mm Nissan X-TRAIL</t>
  </si>
  <si>
    <t>SPS2309</t>
  </si>
  <si>
    <t>-0.7mm Mando Hyundai Tucson/ KIA Sportage</t>
  </si>
  <si>
    <t>SPS2312</t>
  </si>
  <si>
    <t>-0.5mm Chevrolet Cruze</t>
  </si>
  <si>
    <t>SPS2313</t>
  </si>
  <si>
    <t>-0.25mm Chevrolet/ GMC</t>
  </si>
  <si>
    <t>-1,1mm Ford Fiesta, Fusion</t>
  </si>
  <si>
    <t>SPS2289</t>
  </si>
  <si>
    <t>-0.5mm Smi-Koyo Toyota</t>
  </si>
  <si>
    <t>SPS2290</t>
  </si>
  <si>
    <t>-0.3mm Toyota Yaris, Tercel</t>
  </si>
  <si>
    <t>SPS2292</t>
  </si>
  <si>
    <t>-0.3mm Toyota</t>
  </si>
  <si>
    <t>SPS2293</t>
  </si>
  <si>
    <t>-0.3mm Nissan Laurel (4cyl. Diesel)</t>
  </si>
  <si>
    <t>SPS2297</t>
  </si>
  <si>
    <t>-0.3mm Mitsubishi/ Saginaw Honda/ Toyota</t>
  </si>
  <si>
    <t>SPS2298</t>
  </si>
  <si>
    <t>-0.25mm TRW Iveco Daily/ Fiat Ducato/ Land Rover Discovery 04-</t>
  </si>
  <si>
    <t>SPS2299</t>
  </si>
  <si>
    <t>-0.3mm Nissan Skyline</t>
  </si>
  <si>
    <t>SPS2300</t>
  </si>
  <si>
    <t>-0.3mm Honda Prelude/ Peugeot 807/ Fiat Scudo, Ulisse</t>
  </si>
  <si>
    <t>SPS2301</t>
  </si>
  <si>
    <t>-0.3mm Mazda Bongo friend</t>
  </si>
  <si>
    <t>SPS2302</t>
  </si>
  <si>
    <t>-0.3mm Nissan Urwan</t>
  </si>
  <si>
    <t>SPS2303</t>
  </si>
  <si>
    <t>-0.3mm Toyota LC</t>
  </si>
  <si>
    <t>SPS2304</t>
  </si>
  <si>
    <t>-0.3mm Infiniti Q45, Q35, FX50/ Nissan Murano Z50 2WD, Z51</t>
  </si>
  <si>
    <t>SPS2305</t>
  </si>
  <si>
    <t>SPS2306</t>
  </si>
  <si>
    <t>-0.3mm Nissan/ Alfa Romeo 159</t>
  </si>
  <si>
    <t>SPS2308</t>
  </si>
  <si>
    <t>-0.3mm Nissan X-TRAIL</t>
  </si>
  <si>
    <t>SPS2310</t>
  </si>
  <si>
    <t>-0.2mm Kia Carnival, Sedona/ Hyundai</t>
  </si>
  <si>
    <t>SPS2311</t>
  </si>
  <si>
    <t>-0.2mm Mando Hyundai Santa Fe</t>
  </si>
  <si>
    <t>SPS2314</t>
  </si>
  <si>
    <t>-0.3mm Toyota/ Lexus IS300</t>
  </si>
  <si>
    <t>SPS2315</t>
  </si>
  <si>
    <t xml:space="preserve">-0.3mm </t>
  </si>
  <si>
    <t>SPS2316</t>
  </si>
  <si>
    <t>-1mm Hyundai Sonata 5</t>
  </si>
  <si>
    <t>SPS2318</t>
  </si>
  <si>
    <t xml:space="preserve">-0.43mm </t>
  </si>
  <si>
    <t>-0,5mm Ford Fiesta, Fusion</t>
  </si>
  <si>
    <t>-0,5mm Mazda MX5</t>
  </si>
  <si>
    <t>-0,6mm Ford Fiesta, Fusion</t>
  </si>
  <si>
    <t>SPS2291</t>
  </si>
  <si>
    <t>-1mm ZF Toyota Carina E/ BMW E30/ Alfa 33/ Ford Scorpio 95-</t>
  </si>
  <si>
    <t>SPS2295</t>
  </si>
  <si>
    <t>SPS2294</t>
  </si>
  <si>
    <t>-1mm Mazda MX5</t>
  </si>
  <si>
    <t>SPS2296</t>
  </si>
  <si>
    <t>-0.3mm Nissan Almera</t>
  </si>
  <si>
    <t>SPS2317</t>
  </si>
  <si>
    <t xml:space="preserve">-0.8mm </t>
  </si>
  <si>
    <t>Honda/ Toyota/ Lexus/ Opel Frontera (-0,7mm Hyundai Sonata 5)</t>
  </si>
  <si>
    <t>ZF VW T4/ Alfa Romeo 33, 75, 90/ BMW E39/ MB W163/ Opel Astra, Kadett, Vectra, Calibra/ Ford Scorpio, Transit/ Porsche 928 (bottom pinion)</t>
  </si>
  <si>
    <t>SPS2319</t>
  </si>
  <si>
    <t>-0.9mm Citroen/ Peugeot</t>
  </si>
  <si>
    <t>SPS2334</t>
  </si>
  <si>
    <t>-1mm Toyota/ Mitsubishi</t>
  </si>
  <si>
    <t>SPS2338</t>
  </si>
  <si>
    <t>-0.5mm Koyo Audi/ Toyota/ Mitsubishi</t>
  </si>
  <si>
    <t>SPS2339</t>
  </si>
  <si>
    <t>-1mm Toyota Corolla, RAV4, Station Wagon</t>
  </si>
  <si>
    <t>SPS2344</t>
  </si>
  <si>
    <t>SPS2346</t>
  </si>
  <si>
    <t>-0.3mm KIA/ Daiatshu</t>
  </si>
  <si>
    <t>SPS2347</t>
  </si>
  <si>
    <t>-0.2mm KIA/ Daiatshu</t>
  </si>
  <si>
    <t>SPS2348</t>
  </si>
  <si>
    <t>-0.5mm Mitsubishi</t>
  </si>
  <si>
    <t>SPS2350</t>
  </si>
  <si>
    <t xml:space="preserve">-0.2mm </t>
  </si>
  <si>
    <t>SPS2351</t>
  </si>
  <si>
    <t xml:space="preserve">-1mm </t>
  </si>
  <si>
    <t>SPS2353</t>
  </si>
  <si>
    <t>-0.5mm MB LS4</t>
  </si>
  <si>
    <t>SPS2337</t>
  </si>
  <si>
    <t>-1mm Mazda</t>
  </si>
  <si>
    <t>SPS2320</t>
  </si>
  <si>
    <t>-1mm Isuzu/ Toyota</t>
  </si>
  <si>
    <t>Ford Mondeo, Fiesta, Fusion, Ka -2007</t>
  </si>
  <si>
    <t>SPS2321</t>
  </si>
  <si>
    <t>-0.5mm ZF BMW</t>
  </si>
  <si>
    <t>SPS2324</t>
  </si>
  <si>
    <t>-0.5mm Renault/ Nissan</t>
  </si>
  <si>
    <t>SPS2326</t>
  </si>
  <si>
    <t>-0.4mm Volvo/ Ford</t>
  </si>
  <si>
    <t>SPS2327</t>
  </si>
  <si>
    <t>-0.2mm ZF Toyota/ MB/ Mazda/ BMW X3/ Range Rover/ Range Rover sport</t>
  </si>
  <si>
    <t>SPS2328</t>
  </si>
  <si>
    <t>-0.31mm Rolls Royce/ MK2 Land Rover - Discovery</t>
  </si>
  <si>
    <t>SPS2340</t>
  </si>
  <si>
    <t>-1mm Isuzu Trooper</t>
  </si>
  <si>
    <t>SPS2349</t>
  </si>
  <si>
    <t>-1mm Honda Fit, Jazz</t>
  </si>
  <si>
    <t>SPS2352</t>
  </si>
  <si>
    <t>-0.5mm TRW</t>
  </si>
  <si>
    <t>SPS2354</t>
  </si>
  <si>
    <t>-0.6mm ZF Toyota/ MB/ Mazda/ BMW X3/ Range Rover/ Range Rover sport</t>
  </si>
  <si>
    <t>SPS2330</t>
  </si>
  <si>
    <t>-1mm Citroen</t>
  </si>
  <si>
    <t>SPS2341</t>
  </si>
  <si>
    <t>-1mm Сhery Amulet/ Geely/ Toyota</t>
  </si>
  <si>
    <t>SPS2343</t>
  </si>
  <si>
    <t>-1mm -1mm ZF MB/ VW Passat/ Audi</t>
  </si>
  <si>
    <t>SPS2331</t>
  </si>
  <si>
    <t>-0.7mm Koyo Isuzu/ Mitsubishi Shogun</t>
  </si>
  <si>
    <t>SPS2323</t>
  </si>
  <si>
    <t>-0.75mm Nissan Almera, Sunny/ Acura CL, MDX, RDX, RSX, TL/  Daihatsu Sirion/  Honda Accord, Civic</t>
  </si>
  <si>
    <t>SPS2325</t>
  </si>
  <si>
    <t>-1mm Volvo/ Ford</t>
  </si>
  <si>
    <t>Nissan Almera, Sunny/ Acura CL, MDX, RDX, RSX, TL/  Daihatsu Sirion/  Honda Accord, Civic/ Suzuki/ Subaru</t>
  </si>
  <si>
    <t>-1mm Nissan</t>
  </si>
  <si>
    <t>Toyota std (-0,5mm Toyota Celica)</t>
  </si>
  <si>
    <t>Nissan/ MB W203/ Alfa Romeo 159</t>
  </si>
  <si>
    <t>AEA MX2</t>
  </si>
  <si>
    <t>-2mm ZF Opel Vectra B/ Renault/ Golf4 short seal</t>
  </si>
  <si>
    <t>Saginaw Opel Sintra R revolution</t>
  </si>
  <si>
    <t>ZF Citroen BX, Xantia</t>
  </si>
  <si>
    <t>Jeep/ Dodge/ Chrysler</t>
  </si>
  <si>
    <t>Chrysler 300M, LHS 1999-2001,Concord 1998-2004/ Dodge Interpid 1998-2004</t>
  </si>
  <si>
    <t>SPS2355</t>
  </si>
  <si>
    <t>SPS2358</t>
  </si>
  <si>
    <t>w/o plastic inset may be used as SPS1490</t>
  </si>
  <si>
    <t>SPS2356</t>
  </si>
  <si>
    <t>SPS2357</t>
  </si>
  <si>
    <t>SPS2359</t>
  </si>
  <si>
    <t>ZF Land Rover Sport/ MB Vito 2015 </t>
  </si>
  <si>
    <t>SPS2361</t>
  </si>
  <si>
    <t>-0,5mm Isuzu Trooper/ Opel Frontera</t>
  </si>
  <si>
    <t>SPS2360</t>
  </si>
  <si>
    <t>(bore d=41,5mm)</t>
  </si>
  <si>
    <t>SPS2362</t>
  </si>
  <si>
    <t>Fiat Ducato/ Peugeot Boxer/ Citroën Jumper 2006-2014 (bore d=44,6mm)</t>
  </si>
  <si>
    <t>TRW MB Sprinter, Vito</t>
  </si>
  <si>
    <t>TRW Mazda/ Ford/ VW Golf, Passat (USA) (may be presented as 23,35x29,75x4/6 black TRW G-19-MG-19 or 23,3x29,7x4/6,5 brown TRW G-19-MG-8)</t>
  </si>
  <si>
    <t>Peugeot 206</t>
  </si>
  <si>
    <t>SPS2363</t>
  </si>
  <si>
    <t>-1mm Infiniti QX 56</t>
  </si>
  <si>
    <t>-0,5mm Infiniti QX 56</t>
  </si>
  <si>
    <t>SPS1168A</t>
  </si>
  <si>
    <t>SPS2364</t>
  </si>
  <si>
    <t>SPS2365</t>
  </si>
  <si>
    <t>Opel Insigna with sensor/ Saab 9-5  2010-</t>
  </si>
  <si>
    <t>Opel Insignia w/o sensor</t>
  </si>
  <si>
    <t>Saab 9-5 2007</t>
  </si>
  <si>
    <t>Saginaw SAAB 900 - 9000</t>
  </si>
  <si>
    <t>SPS2366A</t>
  </si>
  <si>
    <t>SPS1487A</t>
  </si>
  <si>
    <t>SPS1568A</t>
  </si>
  <si>
    <t>SPS1613A</t>
  </si>
  <si>
    <t>SPS1657C</t>
  </si>
  <si>
    <t>SPS1794A</t>
  </si>
  <si>
    <t>SPS1856A</t>
  </si>
  <si>
    <t>SPS1996A</t>
  </si>
  <si>
    <t>SPS2068A</t>
  </si>
  <si>
    <t>SPS2138C</t>
  </si>
  <si>
    <t>SPS2211A</t>
  </si>
  <si>
    <t>SPS1017A</t>
  </si>
  <si>
    <t>SPS1021A</t>
  </si>
  <si>
    <t>SPS1103A</t>
  </si>
  <si>
    <t>SPS1207A</t>
  </si>
  <si>
    <t>SPS1212A</t>
  </si>
  <si>
    <t>SPS1248A</t>
  </si>
  <si>
    <t>SPS1287A</t>
  </si>
  <si>
    <t>SPS1295A</t>
  </si>
  <si>
    <t>SPS1330A</t>
  </si>
  <si>
    <t>SPS1368A</t>
  </si>
  <si>
    <t>SPS1380A</t>
  </si>
  <si>
    <t>SPS1386A</t>
  </si>
  <si>
    <t>SPS1408A</t>
  </si>
  <si>
    <t>SPS1418C</t>
  </si>
  <si>
    <t>SPS1440A</t>
  </si>
  <si>
    <t>SPS1442A</t>
  </si>
  <si>
    <t>SPS1454A</t>
  </si>
  <si>
    <t>SPS1480A</t>
  </si>
  <si>
    <t>SPS1494A</t>
  </si>
  <si>
    <t>SPS1557A</t>
  </si>
  <si>
    <t>SPS1641C</t>
  </si>
  <si>
    <t>SPS1919A</t>
  </si>
  <si>
    <t>SPS1991A</t>
  </si>
  <si>
    <t>SPS2031A</t>
  </si>
  <si>
    <t>SPS2141C</t>
  </si>
  <si>
    <t>SPS2206A</t>
  </si>
  <si>
    <t>SPS2225A</t>
  </si>
  <si>
    <t>SPS2364C</t>
  </si>
  <si>
    <t>SPS1554A</t>
  </si>
  <si>
    <t>SPS1585A</t>
  </si>
  <si>
    <t>SPS1865A</t>
  </si>
  <si>
    <t>SPS1869A</t>
  </si>
  <si>
    <t>SPS1950A</t>
  </si>
  <si>
    <t>SPS2017C</t>
  </si>
  <si>
    <t>SPS2033A</t>
  </si>
  <si>
    <t>SPS2039A</t>
  </si>
  <si>
    <t>SPS2070A</t>
  </si>
  <si>
    <t>SPS2261A</t>
  </si>
  <si>
    <t>SPS1194A</t>
  </si>
  <si>
    <t>SPS1228A</t>
  </si>
  <si>
    <t>SPS1276A</t>
  </si>
  <si>
    <t>SPS1381A</t>
  </si>
  <si>
    <t>SPS1416A</t>
  </si>
  <si>
    <t>SPS1433A</t>
  </si>
  <si>
    <t>SPS1444A</t>
  </si>
  <si>
    <t>SPS1446A</t>
  </si>
  <si>
    <t>SPS1458A</t>
  </si>
  <si>
    <t>SPS1513A</t>
  </si>
  <si>
    <t>SPS1531A</t>
  </si>
  <si>
    <t>SPS1533A</t>
  </si>
  <si>
    <t>SPS1553A</t>
  </si>
  <si>
    <t>SPS1554C</t>
  </si>
  <si>
    <t>SPS1566A</t>
  </si>
  <si>
    <t>SPS1569A</t>
  </si>
  <si>
    <t>SPS1570A</t>
  </si>
  <si>
    <t>SPS1573A</t>
  </si>
  <si>
    <t>SPS1575A</t>
  </si>
  <si>
    <t>SPS1577A</t>
  </si>
  <si>
    <t>SPS1708A</t>
  </si>
  <si>
    <t>SPS1876A</t>
  </si>
  <si>
    <t>SPS1904A</t>
  </si>
  <si>
    <t>SPS1922A</t>
  </si>
  <si>
    <t>SPS1952A</t>
  </si>
  <si>
    <t>SPS1963A</t>
  </si>
  <si>
    <t>SPS1974A</t>
  </si>
  <si>
    <t>SPS1989A</t>
  </si>
  <si>
    <t>SPS2007A</t>
  </si>
  <si>
    <t>SPS2008A</t>
  </si>
  <si>
    <t>SPS2018A</t>
  </si>
  <si>
    <t>SPS2022A</t>
  </si>
  <si>
    <t>SPS2025A</t>
  </si>
  <si>
    <t>SPS2037A</t>
  </si>
  <si>
    <t>SPS2043A</t>
  </si>
  <si>
    <t>SPS2051A</t>
  </si>
  <si>
    <t>SPS2061A</t>
  </si>
  <si>
    <t>SPS2163C</t>
  </si>
  <si>
    <t>SPS2164A</t>
  </si>
  <si>
    <t>SPS2191A</t>
  </si>
  <si>
    <t>SPS2195A</t>
  </si>
  <si>
    <t>SPS2196A</t>
  </si>
  <si>
    <t>SPS2212C</t>
  </si>
  <si>
    <t>SPS2220C</t>
  </si>
  <si>
    <t>SPS2221A</t>
  </si>
  <si>
    <t>SPS2232A</t>
  </si>
  <si>
    <t>SPS2234A</t>
  </si>
  <si>
    <t>SPS2245A</t>
  </si>
  <si>
    <t>SPS2251A</t>
  </si>
  <si>
    <t>SPS2259A</t>
  </si>
  <si>
    <t>SPS2272A</t>
  </si>
  <si>
    <t>SPS2273A</t>
  </si>
  <si>
    <t>SPS2281A</t>
  </si>
  <si>
    <t>SPS2313A</t>
  </si>
  <si>
    <t>SPS2344A</t>
  </si>
  <si>
    <t>SPS1065A</t>
  </si>
  <si>
    <t>SPS1124A</t>
  </si>
  <si>
    <t>SPS1439A</t>
  </si>
  <si>
    <t>SPS1551A</t>
  </si>
  <si>
    <t>SPS1848A</t>
  </si>
  <si>
    <t>SPS1859A</t>
  </si>
  <si>
    <t>SPS1864A</t>
  </si>
  <si>
    <t>SPS1920A</t>
  </si>
  <si>
    <t>SPS1984A</t>
  </si>
  <si>
    <t>SPS2038A</t>
  </si>
  <si>
    <t>SPS2071A</t>
  </si>
  <si>
    <t>SPS2186A</t>
  </si>
  <si>
    <t>SPS1081A</t>
  </si>
  <si>
    <t>SPS1086A</t>
  </si>
  <si>
    <t>SPS1104C</t>
  </si>
  <si>
    <t>SPS1113A</t>
  </si>
  <si>
    <t>SPS1132A</t>
  </si>
  <si>
    <t>SPS1136C</t>
  </si>
  <si>
    <t>SPS1169C</t>
  </si>
  <si>
    <t>SPS1179A</t>
  </si>
  <si>
    <t>SPS1204A</t>
  </si>
  <si>
    <t>SPS1216A</t>
  </si>
  <si>
    <t>SPS1240A</t>
  </si>
  <si>
    <t>SPS1267A</t>
  </si>
  <si>
    <t>SPS1267C</t>
  </si>
  <si>
    <t>SPS1268A</t>
  </si>
  <si>
    <t>SPS1279A</t>
  </si>
  <si>
    <t>SPS1288A</t>
  </si>
  <si>
    <t>SPS1290A</t>
  </si>
  <si>
    <t>SPS1292A</t>
  </si>
  <si>
    <t>SPS1293A</t>
  </si>
  <si>
    <t>SPS1297A</t>
  </si>
  <si>
    <t>SPS1298C</t>
  </si>
  <si>
    <t>SPS1328A</t>
  </si>
  <si>
    <t>SPS1331A</t>
  </si>
  <si>
    <t>SPS1369A</t>
  </si>
  <si>
    <t>SPS1372A</t>
  </si>
  <si>
    <t>SPS1379A</t>
  </si>
  <si>
    <t>SPS1385A</t>
  </si>
  <si>
    <t>SPS1396A</t>
  </si>
  <si>
    <t>SPS1403C</t>
  </si>
  <si>
    <t>SPS1420A</t>
  </si>
  <si>
    <t>SPS1422A</t>
  </si>
  <si>
    <t>SPS1423A</t>
  </si>
  <si>
    <t>SPS1425A</t>
  </si>
  <si>
    <t>SPS1430A</t>
  </si>
  <si>
    <t>SPS1432A</t>
  </si>
  <si>
    <t>SPS1437C</t>
  </si>
  <si>
    <t>SPS1449A</t>
  </si>
  <si>
    <t>SPS1450A</t>
  </si>
  <si>
    <t>SPS1453A</t>
  </si>
  <si>
    <t>SPS1471A</t>
  </si>
  <si>
    <t>SPS1474C</t>
  </si>
  <si>
    <t>SPS1482A</t>
  </si>
  <si>
    <t>SPS1483A</t>
  </si>
  <si>
    <t>SPS1495A</t>
  </si>
  <si>
    <t>SPS1497A</t>
  </si>
  <si>
    <t>SPS1501A</t>
  </si>
  <si>
    <t>SPS1529A</t>
  </si>
  <si>
    <t>SPS1544A</t>
  </si>
  <si>
    <t>SPS1545A</t>
  </si>
  <si>
    <t>SPS1654A</t>
  </si>
  <si>
    <t>SPS1820A</t>
  </si>
  <si>
    <t>SPS1897A</t>
  </si>
  <si>
    <t>SPS1940A</t>
  </si>
  <si>
    <t>SPS1946A</t>
  </si>
  <si>
    <t>SPS1949A</t>
  </si>
  <si>
    <t>SPS1970A</t>
  </si>
  <si>
    <t>SPS1972A</t>
  </si>
  <si>
    <t>SPS1975A</t>
  </si>
  <si>
    <t>SPS2057A</t>
  </si>
  <si>
    <t>SPS2185A</t>
  </si>
  <si>
    <t>SPS2219A</t>
  </si>
  <si>
    <t>SPS2256A</t>
  </si>
  <si>
    <t>SPS1189A</t>
  </si>
  <si>
    <t>SPS1214A</t>
  </si>
  <si>
    <t>SPS1448A</t>
  </si>
  <si>
    <t>SPS1549A</t>
  </si>
  <si>
    <t>SPS1582A</t>
  </si>
  <si>
    <t>SPS1693A</t>
  </si>
  <si>
    <t>SPS1788A</t>
  </si>
  <si>
    <t>SPS1862A</t>
  </si>
  <si>
    <t>SPS1863A</t>
  </si>
  <si>
    <t>SPS1921A</t>
  </si>
  <si>
    <t>SPS1943A</t>
  </si>
  <si>
    <t>SPS1962A</t>
  </si>
  <si>
    <t>SPS1964A</t>
  </si>
  <si>
    <t>SPS1977C</t>
  </si>
  <si>
    <t>SPS2059A</t>
  </si>
  <si>
    <t>SPS2366</t>
  </si>
  <si>
    <t>SPS1061A</t>
  </si>
  <si>
    <t>SPS1078A</t>
  </si>
  <si>
    <t>SPS1100A</t>
  </si>
  <si>
    <t>SPS1109A</t>
  </si>
  <si>
    <t>SPS1123A</t>
  </si>
  <si>
    <t>SPS1127A</t>
  </si>
  <si>
    <t>SPS1128A</t>
  </si>
  <si>
    <t>SPS1129A</t>
  </si>
  <si>
    <t>SPS1137A</t>
  </si>
  <si>
    <t>SPS1138A</t>
  </si>
  <si>
    <t>SPS1139A</t>
  </si>
  <si>
    <t>SPS1147A</t>
  </si>
  <si>
    <t>SPS1153A</t>
  </si>
  <si>
    <t>SPS1154C</t>
  </si>
  <si>
    <t>SPS1156A</t>
  </si>
  <si>
    <t>SPS1158A</t>
  </si>
  <si>
    <t>SPS1167A</t>
  </si>
  <si>
    <t>SPS1175A</t>
  </si>
  <si>
    <t>SPS1176A</t>
  </si>
  <si>
    <t>SPS1177A</t>
  </si>
  <si>
    <t>SPS1178A</t>
  </si>
  <si>
    <t>SPS1181A</t>
  </si>
  <si>
    <t>SPS1185A</t>
  </si>
  <si>
    <t>SPS1186C</t>
  </si>
  <si>
    <t>SPS1188A</t>
  </si>
  <si>
    <t>SPS1195A</t>
  </si>
  <si>
    <t>SPS1196A</t>
  </si>
  <si>
    <t>SPS1197A</t>
  </si>
  <si>
    <t>SPS1199A</t>
  </si>
  <si>
    <t>SPS1203A</t>
  </si>
  <si>
    <t>SPS1205A</t>
  </si>
  <si>
    <t>SPS1206A</t>
  </si>
  <si>
    <t>SPS1208A</t>
  </si>
  <si>
    <t>SPS1209A</t>
  </si>
  <si>
    <t>SPS1210A</t>
  </si>
  <si>
    <t>SPS1211A</t>
  </si>
  <si>
    <t>SPS1213A</t>
  </si>
  <si>
    <t>SPS1222A</t>
  </si>
  <si>
    <t>SPS1225A</t>
  </si>
  <si>
    <t>SPS1227A</t>
  </si>
  <si>
    <t>SPS1236A</t>
  </si>
  <si>
    <t>SPS1236C</t>
  </si>
  <si>
    <t>SPS1237A</t>
  </si>
  <si>
    <t>SPS1239A</t>
  </si>
  <si>
    <t>SPS1245A</t>
  </si>
  <si>
    <t>SPS1246A</t>
  </si>
  <si>
    <t>SPS1250A</t>
  </si>
  <si>
    <t>SPS1260A</t>
  </si>
  <si>
    <t>SPS1261A</t>
  </si>
  <si>
    <t>SPS1262A</t>
  </si>
  <si>
    <t>SPS1263A</t>
  </si>
  <si>
    <t>SPS1270A</t>
  </si>
  <si>
    <t>SPS1271A</t>
  </si>
  <si>
    <t>SPS1273A</t>
  </si>
  <si>
    <t>SPS1274A</t>
  </si>
  <si>
    <t>SPS1275A</t>
  </si>
  <si>
    <t>SPS1277A</t>
  </si>
  <si>
    <t>SPS1278A</t>
  </si>
  <si>
    <t>SPS1284A</t>
  </si>
  <si>
    <t>SPS1285A</t>
  </si>
  <si>
    <t>SPS1286A</t>
  </si>
  <si>
    <t>SPS1289A</t>
  </si>
  <si>
    <t>SPS1294A</t>
  </si>
  <si>
    <t>SPS1323A</t>
  </si>
  <si>
    <t>SPS1329A</t>
  </si>
  <si>
    <t>SPS1339A</t>
  </si>
  <si>
    <t>SPS1341A</t>
  </si>
  <si>
    <t>SPS1343A</t>
  </si>
  <si>
    <t>SPS1344A</t>
  </si>
  <si>
    <t>SPS1347A</t>
  </si>
  <si>
    <t>SPS1354A</t>
  </si>
  <si>
    <t>SPS1357A</t>
  </si>
  <si>
    <t>SPS1361A</t>
  </si>
  <si>
    <t>SPS1366A</t>
  </si>
  <si>
    <t>SPS1370A</t>
  </si>
  <si>
    <t>SPS1377A</t>
  </si>
  <si>
    <t>SPS1378A</t>
  </si>
  <si>
    <t>SPS1382A</t>
  </si>
  <si>
    <t>SPS1383A</t>
  </si>
  <si>
    <t>SPS1391A</t>
  </si>
  <si>
    <t>SPS1405A</t>
  </si>
  <si>
    <t>SPS1409C</t>
  </si>
  <si>
    <t>SPS1411C</t>
  </si>
  <si>
    <t>SPS1412A</t>
  </si>
  <si>
    <t>SPS1413A</t>
  </si>
  <si>
    <t>SPS1426A</t>
  </si>
  <si>
    <t>SPS1427A</t>
  </si>
  <si>
    <t>SPS1429A</t>
  </si>
  <si>
    <t>SPS1431A</t>
  </si>
  <si>
    <t>SPS1436A</t>
  </si>
  <si>
    <t>SPS1443A</t>
  </si>
  <si>
    <t>SPS1445A</t>
  </si>
  <si>
    <t>SPS1451A</t>
  </si>
  <si>
    <t>SPS1452A</t>
  </si>
  <si>
    <t>SPS1455A</t>
  </si>
  <si>
    <t>SPS1456A</t>
  </si>
  <si>
    <t>SPS1457A</t>
  </si>
  <si>
    <t>SPS1459A</t>
  </si>
  <si>
    <t>SPS1461A</t>
  </si>
  <si>
    <t>SPS1462A</t>
  </si>
  <si>
    <t>SPS1469A</t>
  </si>
  <si>
    <t>SPS1472C</t>
  </si>
  <si>
    <t>SPS1477A</t>
  </si>
  <si>
    <t>SPS1479A</t>
  </si>
  <si>
    <t>SPS1484A</t>
  </si>
  <si>
    <t>SPS1488A</t>
  </si>
  <si>
    <t>SPS1489A</t>
  </si>
  <si>
    <t>SPS1490A</t>
  </si>
  <si>
    <t>SPS1491A</t>
  </si>
  <si>
    <t>SPS1491C</t>
  </si>
  <si>
    <t>SPS1492A</t>
  </si>
  <si>
    <t>SPS1500A</t>
  </si>
  <si>
    <t>SPS1507A</t>
  </si>
  <si>
    <t>SPS1515A</t>
  </si>
  <si>
    <t>SPS1517A</t>
  </si>
  <si>
    <t>SPS1519A</t>
  </si>
  <si>
    <t>SPS1520A</t>
  </si>
  <si>
    <t>SPS1523A</t>
  </si>
  <si>
    <t>SPS1525A</t>
  </si>
  <si>
    <t>SPS1527A</t>
  </si>
  <si>
    <t>SPS1530A</t>
  </si>
  <si>
    <t>SPS1535A</t>
  </si>
  <si>
    <t>SPS1537A</t>
  </si>
  <si>
    <t>SPS1539A</t>
  </si>
  <si>
    <t>SPS1540A</t>
  </si>
  <si>
    <t>SPS1542A</t>
  </si>
  <si>
    <t>SPS1542C</t>
  </si>
  <si>
    <t>SPS1543A</t>
  </si>
  <si>
    <t>SPS1546A</t>
  </si>
  <si>
    <t>SPS1547A</t>
  </si>
  <si>
    <t>SPS1548A</t>
  </si>
  <si>
    <t>SPS1550A</t>
  </si>
  <si>
    <t>SPS1552A</t>
  </si>
  <si>
    <t>SPS1555A</t>
  </si>
  <si>
    <t>SPS1556A</t>
  </si>
  <si>
    <t>SPS1558A</t>
  </si>
  <si>
    <t>SPS1559A</t>
  </si>
  <si>
    <t>SPS1560A</t>
  </si>
  <si>
    <t>SPS1561A</t>
  </si>
  <si>
    <t>SPS1562A</t>
  </si>
  <si>
    <t>SPS1563A</t>
  </si>
  <si>
    <t>SPS1564A</t>
  </si>
  <si>
    <t>SPS1565A</t>
  </si>
  <si>
    <t>SPS1572A</t>
  </si>
  <si>
    <t>SPS1574A</t>
  </si>
  <si>
    <t>SPS1574C</t>
  </si>
  <si>
    <t>SPS1578A</t>
  </si>
  <si>
    <t>SPS1579A</t>
  </si>
  <si>
    <t>SPS1580A</t>
  </si>
  <si>
    <t>SPS1581A</t>
  </si>
  <si>
    <t>SPS1587A</t>
  </si>
  <si>
    <t>SPS1588A</t>
  </si>
  <si>
    <t>SPS1593A</t>
  </si>
  <si>
    <t>SPS1594A</t>
  </si>
  <si>
    <t>SPS1595A</t>
  </si>
  <si>
    <t>SPS1596A</t>
  </si>
  <si>
    <t>SPS1603A</t>
  </si>
  <si>
    <t>SPS1607A</t>
  </si>
  <si>
    <t>SPS1608A</t>
  </si>
  <si>
    <t>SPS1610A</t>
  </si>
  <si>
    <t>SPS1615A</t>
  </si>
  <si>
    <t>SPS1616A</t>
  </si>
  <si>
    <t>SPS1623A</t>
  </si>
  <si>
    <t>SPS1640A</t>
  </si>
  <si>
    <t>SPS1640C</t>
  </si>
  <si>
    <t>SPS1650A</t>
  </si>
  <si>
    <t>SPS1651A</t>
  </si>
  <si>
    <t>SPS1673A</t>
  </si>
  <si>
    <t>SPS1681A</t>
  </si>
  <si>
    <t>SPS1720A</t>
  </si>
  <si>
    <t>SPS1745A</t>
  </si>
  <si>
    <t>SPS1777A</t>
  </si>
  <si>
    <t>SPS1791A</t>
  </si>
  <si>
    <t>SPS1823A</t>
  </si>
  <si>
    <t>SPS1831A</t>
  </si>
  <si>
    <t>SPS1871A</t>
  </si>
  <si>
    <t>SPS1885A</t>
  </si>
  <si>
    <t>SPS1927C</t>
  </si>
  <si>
    <t>SPS1935A</t>
  </si>
  <si>
    <t>SPS1947A</t>
  </si>
  <si>
    <t>SPS1948A</t>
  </si>
  <si>
    <t>SPS1954A</t>
  </si>
  <si>
    <t>SPS1956A</t>
  </si>
  <si>
    <t>SPS1957A</t>
  </si>
  <si>
    <t>SPS1958A</t>
  </si>
  <si>
    <t>SPS1959A</t>
  </si>
  <si>
    <t>SPS1960A</t>
  </si>
  <si>
    <t>SPS1971A</t>
  </si>
  <si>
    <t>SPS1976A</t>
  </si>
  <si>
    <t>SPS1979A</t>
  </si>
  <si>
    <t>SPS1980A</t>
  </si>
  <si>
    <t>SPS1985A</t>
  </si>
  <si>
    <t>SPS1988A</t>
  </si>
  <si>
    <t>SPS1993A</t>
  </si>
  <si>
    <t>SPS1997A</t>
  </si>
  <si>
    <t>SPS1998A</t>
  </si>
  <si>
    <t>SPS2000A</t>
  </si>
  <si>
    <t>SPS2001A</t>
  </si>
  <si>
    <t>SPS2004A</t>
  </si>
  <si>
    <t>SPS2005A</t>
  </si>
  <si>
    <t>SPS2009A</t>
  </si>
  <si>
    <t>SPS2011A</t>
  </si>
  <si>
    <t>SPS2013A</t>
  </si>
  <si>
    <t>SPS2014A</t>
  </si>
  <si>
    <t>SPS2015A</t>
  </si>
  <si>
    <t>SPS2016A</t>
  </si>
  <si>
    <t>SPS2020A</t>
  </si>
  <si>
    <t>SPS2023A</t>
  </si>
  <si>
    <t>SPS2024A</t>
  </si>
  <si>
    <t>SPS2026A</t>
  </si>
  <si>
    <t>SPS2029A</t>
  </si>
  <si>
    <t>SPS2034A</t>
  </si>
  <si>
    <t>SPS2035A</t>
  </si>
  <si>
    <t>SPS2040A</t>
  </si>
  <si>
    <t>SPS2041A</t>
  </si>
  <si>
    <t>SPS2042A</t>
  </si>
  <si>
    <t>SPS2045A</t>
  </si>
  <si>
    <t>SPS2046A</t>
  </si>
  <si>
    <t>SPS2047A</t>
  </si>
  <si>
    <t>SPS2055A</t>
  </si>
  <si>
    <t>SPS2058A</t>
  </si>
  <si>
    <t>SPS2063A</t>
  </si>
  <si>
    <t>SPS2065A</t>
  </si>
  <si>
    <t>SPS2066A</t>
  </si>
  <si>
    <t>SPS2113A</t>
  </si>
  <si>
    <t>SPS2158A</t>
  </si>
  <si>
    <t>SPS2160A</t>
  </si>
  <si>
    <t>SPS2162A</t>
  </si>
  <si>
    <t>SPS2166A</t>
  </si>
  <si>
    <t>SPS2167A</t>
  </si>
  <si>
    <t>SPS2169A</t>
  </si>
  <si>
    <t>SPS2173A</t>
  </si>
  <si>
    <t>SPS2174A</t>
  </si>
  <si>
    <t>SPS2177A</t>
  </si>
  <si>
    <t>SPS2178A</t>
  </si>
  <si>
    <t>SPS2179A</t>
  </si>
  <si>
    <t>SPS2180A</t>
  </si>
  <si>
    <t>SPS2183A</t>
  </si>
  <si>
    <t>SPS2184C</t>
  </si>
  <si>
    <t>SPS2187A</t>
  </si>
  <si>
    <t>SPS2192A</t>
  </si>
  <si>
    <t>SPS2197A</t>
  </si>
  <si>
    <t>SPS2198A</t>
  </si>
  <si>
    <t>SPS2199C</t>
  </si>
  <si>
    <t>SPS2200C</t>
  </si>
  <si>
    <t>SPS2202C</t>
  </si>
  <si>
    <t>SPS2204A</t>
  </si>
  <si>
    <t>SPS2205A</t>
  </si>
  <si>
    <t>SPS2209A</t>
  </si>
  <si>
    <t>SPS2213C</t>
  </si>
  <si>
    <t>SPS2214A</t>
  </si>
  <si>
    <t>SPS2215A</t>
  </si>
  <si>
    <t>SPS2218A</t>
  </si>
  <si>
    <t>SPS2229C</t>
  </si>
  <si>
    <t>SPS2230A</t>
  </si>
  <si>
    <t>SPS2248A</t>
  </si>
  <si>
    <t>SPS2249A</t>
  </si>
  <si>
    <t>SPS2253A</t>
  </si>
  <si>
    <t>SPS2254A</t>
  </si>
  <si>
    <t>SPS2255A</t>
  </si>
  <si>
    <t>SPS2260A</t>
  </si>
  <si>
    <t>SPS2263A</t>
  </si>
  <si>
    <t>SPS2265A</t>
  </si>
  <si>
    <t>SPS2266A</t>
  </si>
  <si>
    <t>SPS2270A</t>
  </si>
  <si>
    <t>SPS2280A</t>
  </si>
  <si>
    <t>SPS2289A</t>
  </si>
  <si>
    <t>SPS2291A</t>
  </si>
  <si>
    <t>SPS2296A</t>
  </si>
  <si>
    <t>SPS2299A</t>
  </si>
  <si>
    <t>SPS2300A</t>
  </si>
  <si>
    <t>SPS2301A</t>
  </si>
  <si>
    <t>SPS2302A</t>
  </si>
  <si>
    <t>SPS2304A</t>
  </si>
  <si>
    <t>SPS2305A</t>
  </si>
  <si>
    <t>SPS2306A</t>
  </si>
  <si>
    <t>SPS2308A</t>
  </si>
  <si>
    <t>SPS2314A</t>
  </si>
  <si>
    <t>SPS2315A</t>
  </si>
  <si>
    <t>SPS2316A</t>
  </si>
  <si>
    <t>SPS2318A</t>
  </si>
  <si>
    <t>SPS2343A</t>
  </si>
  <si>
    <t>SPS1125A</t>
  </si>
  <si>
    <t>SPS2355A</t>
  </si>
  <si>
    <t>SPS2223A</t>
  </si>
  <si>
    <t>SPS2224A</t>
  </si>
  <si>
    <t>SPS2226A</t>
  </si>
  <si>
    <t>SPS2246A</t>
  </si>
  <si>
    <t>SPS2163A</t>
  </si>
  <si>
    <t>SPS2239A</t>
  </si>
  <si>
    <t>SPS2309A</t>
  </si>
  <si>
    <t>SPS2157A</t>
  </si>
  <si>
    <t>SPS2170A</t>
  </si>
  <si>
    <t>SPS2311A</t>
  </si>
  <si>
    <t>SPS2312A</t>
  </si>
  <si>
    <t>SPS2172A</t>
  </si>
  <si>
    <t>SPS1169A</t>
  </si>
  <si>
    <t>SPS1298A</t>
  </si>
  <si>
    <t>SPS2238A</t>
  </si>
  <si>
    <t>SPS1842A</t>
  </si>
  <si>
    <t>SPS1154A</t>
  </si>
  <si>
    <t>SPS1977A</t>
  </si>
  <si>
    <t>SPS2237A</t>
  </si>
  <si>
    <t>SPS2240A</t>
  </si>
  <si>
    <t>SPS2241A</t>
  </si>
  <si>
    <t>SPS2310A</t>
  </si>
  <si>
    <t>SPS2317A</t>
  </si>
  <si>
    <t>-0,7mm Smi-Koyo Peugeot 407</t>
  </si>
  <si>
    <t>Smi-Koyo Skoda Fabia/ Volvo</t>
  </si>
  <si>
    <t>-0,2mm Smi-Koyo Mitsubishi Lancer/ VW Polo, Lupo/ Seat Ibiza/ Skoda Fabia, Felicia</t>
  </si>
  <si>
    <t>Smi-Koyo Mitsubishi Lancer/ VW Polo, Lupo/ Seat Ibiza/ Skoda Fabia, Felicia</t>
  </si>
  <si>
    <t>-1mm Smi-Koyo Mitsubishi Lancer/ VW Polo, Lupo/ Seat Ibiza/ Skoda Fabia, Felicia</t>
  </si>
  <si>
    <t>1-11</t>
  </si>
  <si>
    <t>2-13</t>
  </si>
  <si>
    <t>SPS2370</t>
  </si>
  <si>
    <t>SPS2367</t>
  </si>
  <si>
    <t>SPS2371</t>
  </si>
  <si>
    <t>SPS2368</t>
  </si>
  <si>
    <t>SPS2369</t>
  </si>
  <si>
    <t>SPS2372</t>
  </si>
  <si>
    <t>TRW Fiat Tipo (1st serie)/ Kia Matiz/ Daewoo Matiz</t>
  </si>
  <si>
    <t>SPS2373</t>
  </si>
  <si>
    <t>SPS2383</t>
  </si>
  <si>
    <t>SPS2384</t>
  </si>
  <si>
    <t>SPS2385</t>
  </si>
  <si>
    <t>SPS2387</t>
  </si>
  <si>
    <t>SPS2388</t>
  </si>
  <si>
    <t>SPS2391</t>
  </si>
  <si>
    <t>SPS2399</t>
  </si>
  <si>
    <t>SPS2401</t>
  </si>
  <si>
    <t>SPS2402</t>
  </si>
  <si>
    <t>SPS2408</t>
  </si>
  <si>
    <t>SPS2409</t>
  </si>
  <si>
    <t>SPS2414</t>
  </si>
  <si>
    <t>SPS2431</t>
  </si>
  <si>
    <t>SPS2434</t>
  </si>
  <si>
    <t>SPS2436</t>
  </si>
  <si>
    <t>SPS2437</t>
  </si>
  <si>
    <t>SPS2443</t>
  </si>
  <si>
    <t>SPS2445</t>
  </si>
  <si>
    <t>SPS2446</t>
  </si>
  <si>
    <t>SPS2452</t>
  </si>
  <si>
    <t>SPS2454</t>
  </si>
  <si>
    <t>SPS2455</t>
  </si>
  <si>
    <t>SPS2458</t>
  </si>
  <si>
    <t>SPS2464</t>
  </si>
  <si>
    <t>SPS2465</t>
  </si>
  <si>
    <t>SPS2467</t>
  </si>
  <si>
    <t>SPS2472</t>
  </si>
  <si>
    <t>SPS2473</t>
  </si>
  <si>
    <t>SPS2475</t>
  </si>
  <si>
    <t>SPS2476</t>
  </si>
  <si>
    <t>SPS2477</t>
  </si>
  <si>
    <t>SPS2478</t>
  </si>
  <si>
    <t>SPS2479</t>
  </si>
  <si>
    <t>SPS2480</t>
  </si>
  <si>
    <t>SPS2486</t>
  </si>
  <si>
    <t>SPS2488</t>
  </si>
  <si>
    <t>Bendix</t>
  </si>
  <si>
    <t>SPS2493</t>
  </si>
  <si>
    <t>SPS2495</t>
  </si>
  <si>
    <t>TAS 55</t>
  </si>
  <si>
    <t>SPS2496</t>
  </si>
  <si>
    <t>SPS2498</t>
  </si>
  <si>
    <t>SPS2499</t>
  </si>
  <si>
    <t>SPS2500</t>
  </si>
  <si>
    <t>SPS2501</t>
  </si>
  <si>
    <t>SPS2502</t>
  </si>
  <si>
    <t>SPS2456</t>
  </si>
  <si>
    <t>SPS2497</t>
  </si>
  <si>
    <t>TAS 75/80 Iveco, Scania, Volvo, Daf</t>
  </si>
  <si>
    <t>SPS2381</t>
  </si>
  <si>
    <t>SPS2386</t>
  </si>
  <si>
    <t>SPS2389</t>
  </si>
  <si>
    <t>SPS2390</t>
  </si>
  <si>
    <t>SPS2397</t>
  </si>
  <si>
    <t>SPS2405</t>
  </si>
  <si>
    <t>-0,3mm Subaru</t>
  </si>
  <si>
    <t>SPS2413</t>
  </si>
  <si>
    <t>SPS2425</t>
  </si>
  <si>
    <t>SPS2441</t>
  </si>
  <si>
    <t>SPS2463</t>
  </si>
  <si>
    <t>SPS2491</t>
  </si>
  <si>
    <t>Pajero, Camion</t>
  </si>
  <si>
    <t>SPS2416</t>
  </si>
  <si>
    <t>SPS2432</t>
  </si>
  <si>
    <t>SPS2489</t>
  </si>
  <si>
    <t>Nissan Cabstar TAS 20 /30 m616 /617</t>
  </si>
  <si>
    <t>SPS2482</t>
  </si>
  <si>
    <t>SPS2382</t>
  </si>
  <si>
    <t>SPS2398</t>
  </si>
  <si>
    <t>SPS2403</t>
  </si>
  <si>
    <t>SPS2410</t>
  </si>
  <si>
    <t>SPS2426</t>
  </si>
  <si>
    <t>SPS2427</t>
  </si>
  <si>
    <t>SPS2428</t>
  </si>
  <si>
    <t>SPS2429</t>
  </si>
  <si>
    <t>SPS2430</t>
  </si>
  <si>
    <t>SPS2442</t>
  </si>
  <si>
    <t>SPS2448</t>
  </si>
  <si>
    <t>SPS2449</t>
  </si>
  <si>
    <t>SPS2460</t>
  </si>
  <si>
    <t>SPS2462</t>
  </si>
  <si>
    <t>SPS2466</t>
  </si>
  <si>
    <t>SPS2469</t>
  </si>
  <si>
    <t>SPS2471</t>
  </si>
  <si>
    <t>SPS2484</t>
  </si>
  <si>
    <t>SPS2485</t>
  </si>
  <si>
    <t>SPS2494</t>
  </si>
  <si>
    <t>SPS2400</t>
  </si>
  <si>
    <t>SPS2404</t>
  </si>
  <si>
    <t>-1,3mm SMI Fabia/ VW Polo, Lupo  ZF Golf4/ Skoda Octavia 1</t>
  </si>
  <si>
    <t>SPS2406</t>
  </si>
  <si>
    <t>SPS2407</t>
  </si>
  <si>
    <t>SPS2411</t>
  </si>
  <si>
    <t>SPS2412</t>
  </si>
  <si>
    <t>SPS2415</t>
  </si>
  <si>
    <t>SPS2419</t>
  </si>
  <si>
    <t>SPS2420</t>
  </si>
  <si>
    <t>SPS2422</t>
  </si>
  <si>
    <t>SPS2424</t>
  </si>
  <si>
    <t>SPS2435</t>
  </si>
  <si>
    <t>SPS2439</t>
  </si>
  <si>
    <t>SPS2440</t>
  </si>
  <si>
    <t>SPS2447</t>
  </si>
  <si>
    <t>Sheppard</t>
  </si>
  <si>
    <t>SPS2450</t>
  </si>
  <si>
    <t>SPS2453</t>
  </si>
  <si>
    <t>SPS2461</t>
  </si>
  <si>
    <t>SPS2468</t>
  </si>
  <si>
    <t>SPS2470</t>
  </si>
  <si>
    <t>SPS2444</t>
  </si>
  <si>
    <t>SPS2451</t>
  </si>
  <si>
    <t>Renault, Nissan</t>
  </si>
  <si>
    <t>SPS2492</t>
  </si>
  <si>
    <t>autocarri</t>
  </si>
  <si>
    <t>SPS2418</t>
  </si>
  <si>
    <t>SPS2487</t>
  </si>
  <si>
    <t>SPS2423</t>
  </si>
  <si>
    <t>SPS2417</t>
  </si>
  <si>
    <t>SPS2433</t>
  </si>
  <si>
    <t>SPS2457</t>
  </si>
  <si>
    <t>SPS2490</t>
  </si>
  <si>
    <t>SPS2483</t>
  </si>
  <si>
    <t>SPS2392</t>
  </si>
  <si>
    <t>SPS2393</t>
  </si>
  <si>
    <t>SPS2374</t>
  </si>
  <si>
    <t>SPS2374A</t>
  </si>
  <si>
    <t>SPS2474</t>
  </si>
  <si>
    <t>SPS2379</t>
  </si>
  <si>
    <t>SPS2396</t>
  </si>
  <si>
    <t>SPS2421</t>
  </si>
  <si>
    <t>SPS2459</t>
  </si>
  <si>
    <t>SPS2481</t>
  </si>
  <si>
    <t>SPS2375</t>
  </si>
  <si>
    <t>SPS2375A</t>
  </si>
  <si>
    <t>SPS2377A</t>
  </si>
  <si>
    <t>SPS2378</t>
  </si>
  <si>
    <t>SPS2378A</t>
  </si>
  <si>
    <t>SPS2380</t>
  </si>
  <si>
    <t>SPS2380A</t>
  </si>
  <si>
    <t>SPS2394</t>
  </si>
  <si>
    <t>SPS2438</t>
  </si>
  <si>
    <t>SPS2377</t>
  </si>
  <si>
    <t>SPS2399A</t>
  </si>
  <si>
    <t>SPS2402A</t>
  </si>
  <si>
    <t>SPS2409A</t>
  </si>
  <si>
    <t>SPS2416A</t>
  </si>
  <si>
    <t>SPS2432A</t>
  </si>
  <si>
    <t>SPS2436A</t>
  </si>
  <si>
    <t>SPS2445C</t>
  </si>
  <si>
    <t>SPS2488C</t>
  </si>
  <si>
    <t>SPS2490A</t>
  </si>
  <si>
    <t>SPS2495A</t>
  </si>
  <si>
    <t>SPS2500A</t>
  </si>
  <si>
    <t>SPS2489A</t>
  </si>
  <si>
    <t>SPS2497A</t>
  </si>
  <si>
    <t>SPS2381A</t>
  </si>
  <si>
    <t>SPS2389A</t>
  </si>
  <si>
    <t>SPS2390C</t>
  </si>
  <si>
    <t>SPS2397A</t>
  </si>
  <si>
    <t>SPS2382A</t>
  </si>
  <si>
    <t>SPS2494C</t>
  </si>
  <si>
    <t>SPS2411A</t>
  </si>
  <si>
    <t>SPS2451A</t>
  </si>
  <si>
    <t>SPS2444A</t>
  </si>
  <si>
    <t>SPS2492C</t>
  </si>
  <si>
    <t>SPS2503</t>
  </si>
  <si>
    <t>-0,5mm Ford Explorer (bore d=43,7mm)</t>
  </si>
  <si>
    <t>SPS1346С</t>
  </si>
  <si>
    <t>SPS2512</t>
  </si>
  <si>
    <t>SPS2504</t>
  </si>
  <si>
    <t>SPS2511</t>
  </si>
  <si>
    <t>SPS2511A</t>
  </si>
  <si>
    <t>SPS2506</t>
  </si>
  <si>
    <t>SPS2506A</t>
  </si>
  <si>
    <t>SPS2508</t>
  </si>
  <si>
    <t>SPS2508A</t>
  </si>
  <si>
    <t>SPS2505</t>
  </si>
  <si>
    <t>SPS2505A</t>
  </si>
  <si>
    <t>SPS2507</t>
  </si>
  <si>
    <t>SPS2507A</t>
  </si>
  <si>
    <t>Chrysler LHS 1994-1997, Concord 1993-1997, New Yorker 1994-1996/ Dodge Interpid 1993-1997/ Eagle Vision 1994-1997</t>
  </si>
  <si>
    <t>TRW Alfa Romeo 156</t>
  </si>
  <si>
    <t>Nissan Sunny, Bluebird, Maxima, Stanza</t>
  </si>
  <si>
    <t>Lexus GS300</t>
  </si>
  <si>
    <t>Ford Mondeo, Fiesta, Mustang, Orion, Escape, Escort, Granada, Ka, Thanderbird, Windstar, Focus, Fiesta, Explorer, Expedition</t>
  </si>
  <si>
    <t>Dodge Dakota</t>
  </si>
  <si>
    <t>Toyota Carina, Daihatsu Terios</t>
  </si>
  <si>
    <t>Alfa Romeo 147</t>
  </si>
  <si>
    <t>Mitsubishi Galant, Eclipse/ Dodge Avanger -2000/ Chrysler Sebring -2000 coupe</t>
  </si>
  <si>
    <t>Mitsubishi Space Gear, Diamant, Sigma, 3000GT/ Dodge Stealth/ Hyundai Sonata</t>
  </si>
  <si>
    <t>-0,5mm Dodge Ram 1500, Durango, Dakota</t>
  </si>
  <si>
    <t>SPS1346C</t>
  </si>
  <si>
    <t>Dodge Ram 1500, Durango, Dakota</t>
  </si>
  <si>
    <t>-0,5mm Toyota Tacoma -2006/ Jeep Liberty 2006-</t>
  </si>
  <si>
    <t>-1mm Mitsubishi Pajero</t>
  </si>
  <si>
    <t>Toyota Carina E/ Daihatsu Terios</t>
  </si>
  <si>
    <t>Mitsubishi Lancer 9 (2,0L)/ Lexus GS 300, 400</t>
  </si>
  <si>
    <t>Nissan Stanza, Maxima, Bluebird</t>
  </si>
  <si>
    <t>Toyota Tacoma -2006/ Jeep Liberty 2006-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</si>
</sst>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0.0%"/>
    <numFmt numFmtId="166" formatCode="#,##0\ [$€-1]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  <font>
      <b/>
      <sz val="12"/>
      <color theme="5" tint="-0.249977111117893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/>
      <diagonal/>
    </border>
    <border>
      <left style="thin">
        <color theme="5" tint="0.59996337778862885"/>
      </left>
      <right style="thin">
        <color theme="5" tint="0.59996337778862885"/>
      </right>
      <top/>
      <bottom/>
      <diagonal/>
    </border>
    <border>
      <left/>
      <right style="thin">
        <color theme="5" tint="0.59996337778862885"/>
      </right>
      <top/>
      <bottom/>
      <diagonal/>
    </border>
    <border>
      <left/>
      <right/>
      <top style="thin">
        <color theme="5" tint="0.59996337778862885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quotePrefix="1"/>
    <xf numFmtId="0" fontId="0" fillId="0" borderId="0" xfId="0" applyAlignment="1">
      <alignment vertical="top" wrapText="1"/>
    </xf>
    <xf numFmtId="0" fontId="4" fillId="4" borderId="1" xfId="2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2" fontId="5" fillId="0" borderId="0" xfId="0" applyNumberFormat="1" applyFont="1" applyAlignment="1">
      <alignment vertical="top" wrapText="1"/>
    </xf>
    <xf numFmtId="0" fontId="3" fillId="7" borderId="2" xfId="2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3" xfId="0" applyFont="1" applyBorder="1"/>
    <xf numFmtId="0" fontId="7" fillId="0" borderId="0" xfId="0" applyFont="1" applyAlignment="1">
      <alignment horizontal="left"/>
    </xf>
    <xf numFmtId="0" fontId="7" fillId="8" borderId="0" xfId="0" applyFont="1" applyFill="1"/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4" fillId="9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66" fontId="7" fillId="0" borderId="3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164" fontId="7" fillId="0" borderId="0" xfId="0" applyNumberFormat="1" applyFont="1" applyAlignment="1"/>
    <xf numFmtId="0" fontId="7" fillId="0" borderId="11" xfId="0" applyFont="1" applyBorder="1"/>
    <xf numFmtId="0" fontId="7" fillId="0" borderId="12" xfId="0" applyFont="1" applyBorder="1"/>
    <xf numFmtId="166" fontId="14" fillId="0" borderId="8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3" fillId="0" borderId="4" xfId="0" applyFont="1" applyFill="1" applyBorder="1" applyAlignment="1">
      <alignment horizontal="center"/>
    </xf>
    <xf numFmtId="49" fontId="0" fillId="0" borderId="0" xfId="0" applyNumberFormat="1"/>
    <xf numFmtId="0" fontId="9" fillId="0" borderId="0" xfId="0" applyFont="1"/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2" fontId="19" fillId="0" borderId="0" xfId="0" applyNumberFormat="1" applyFont="1" applyAlignment="1">
      <alignment vertical="top"/>
    </xf>
    <xf numFmtId="2" fontId="17" fillId="0" borderId="0" xfId="0" applyNumberFormat="1" applyFont="1" applyAlignment="1">
      <alignment vertical="top" wrapText="1"/>
    </xf>
    <xf numFmtId="0" fontId="9" fillId="0" borderId="0" xfId="0" applyFont="1" applyAlignment="1">
      <alignment horizontal="left"/>
    </xf>
    <xf numFmtId="0" fontId="18" fillId="0" borderId="4" xfId="0" applyFont="1" applyBorder="1"/>
    <xf numFmtId="0" fontId="9" fillId="0" borderId="4" xfId="0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65" fontId="9" fillId="0" borderId="4" xfId="1" applyNumberFormat="1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 wrapText="1"/>
    </xf>
    <xf numFmtId="164" fontId="9" fillId="0" borderId="0" xfId="0" applyNumberFormat="1" applyFont="1" applyAlignment="1"/>
    <xf numFmtId="164" fontId="9" fillId="0" borderId="6" xfId="0" applyNumberFormat="1" applyFont="1" applyBorder="1" applyAlignment="1"/>
    <xf numFmtId="164" fontId="21" fillId="0" borderId="0" xfId="0" applyNumberFormat="1" applyFont="1" applyAlignment="1">
      <alignment horizontal="center"/>
    </xf>
    <xf numFmtId="22" fontId="7" fillId="0" borderId="0" xfId="0" applyNumberFormat="1" applyFont="1"/>
    <xf numFmtId="0" fontId="22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2" fontId="25" fillId="0" borderId="0" xfId="0" applyNumberFormat="1" applyFont="1" applyAlignment="1">
      <alignment vertical="top"/>
    </xf>
    <xf numFmtId="2" fontId="23" fillId="0" borderId="0" xfId="0" applyNumberFormat="1" applyFont="1" applyAlignment="1">
      <alignment vertical="top" wrapText="1"/>
    </xf>
    <xf numFmtId="164" fontId="26" fillId="0" borderId="0" xfId="0" applyNumberFormat="1" applyFont="1" applyAlignment="1">
      <alignment horizontal="center"/>
    </xf>
    <xf numFmtId="164" fontId="9" fillId="0" borderId="0" xfId="0" applyNumberFormat="1" applyFont="1" applyBorder="1" applyAlignment="1"/>
    <xf numFmtId="164" fontId="9" fillId="0" borderId="5" xfId="0" applyNumberFormat="1" applyFont="1" applyBorder="1" applyAlignment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3"/>
    <cellStyle name="Обычный 2 2" xfId="4"/>
    <cellStyle name="Обычный 3" xfId="5"/>
    <cellStyle name="Процентный" xfId="1" builtinId="5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64" formatCode="#,##0.00\ [$€-1]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64" formatCode="#,##0.00\ [$€-1]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[$€-1]"/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5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[$€-1]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5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[$€-1]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[$€-1]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[$€-1]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[$€-1]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#,##0\ [$€-1]"/>
      <alignment horizontal="center" vertical="bottom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#,##0\ [$€-1]"/>
      <alignment horizontal="center" vertical="bottom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[$€-1]"/>
      <alignment horizontal="center" vertical="bottom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[$€-1]"/>
      <alignment horizontal="center" vertical="bottom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3650D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Tproject/Backup/BackUp/sample%20of%20customer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Tproject/Backup/BackUp/PSSPriceList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urchase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 Price PT"/>
      <sheetName val="Hot Sale"/>
      <sheetName val="BASE codes +dim"/>
      <sheetName val="Analogues + dim"/>
      <sheetName val="Analogues codes"/>
      <sheetName val="repair oil seals"/>
      <sheetName val="Catalogue"/>
      <sheetName val="Лист1"/>
      <sheetName val="SaveToDB_SQLDebug"/>
      <sheetName val="SaveToDB_Data"/>
      <sheetName val="SaveToDB_LoadedID"/>
      <sheetName val="SaveToDB_UpdatedID"/>
      <sheetName val="sample of custom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ogue"/>
      <sheetName val="Analogues Filter"/>
      <sheetName val="Suppliers"/>
      <sheetName val="Suppliers Price"/>
      <sheetName val="Analize Purchase"/>
      <sheetName val="Analize Purchase PT"/>
      <sheetName val="EAP"/>
      <sheetName val="Base Price"/>
      <sheetName val="Discount Price"/>
      <sheetName val="Discount Price PT"/>
      <sheetName val="Hot Sale"/>
      <sheetName val="Margin Group"/>
      <sheetName val="Discount Group"/>
      <sheetName val="Customers"/>
      <sheetName val="Country"/>
      <sheetName val="SaveToDB_SQLDebug"/>
      <sheetName val="SaveToDB_Data"/>
      <sheetName val="SaveToDB_LoadedID"/>
      <sheetName val="SaveToDB_UpdatedID"/>
      <sheetName val="Catalogue"/>
      <sheetName val="SaveToDB_Cursors"/>
      <sheetName val="TableViews_Data"/>
      <sheetName val="PSSPriceLi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>
        <row r="2">
          <cell r="A2">
            <v>6</v>
          </cell>
        </row>
      </sheetData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atalogue source"/>
      <sheetName val="Base-New Source"/>
      <sheetName val="List source"/>
      <sheetName val="Analize"/>
      <sheetName val="Analize PivotTable"/>
      <sheetName val="TableViews_Data"/>
      <sheetName val="Analize Price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Base Code</v>
          </cell>
        </row>
        <row r="6">
          <cell r="A6" t="str">
            <v>_НомерСтроки</v>
          </cell>
          <cell r="B6" t="str">
            <v>Base Code</v>
          </cell>
          <cell r="C6" t="str">
            <v>Analogue Code</v>
          </cell>
          <cell r="D6" t="str">
            <v>Price</v>
          </cell>
          <cell r="E6" t="str">
            <v>Supplier</v>
          </cell>
          <cell r="F6" t="str">
            <v>Quantity</v>
          </cell>
          <cell r="G6" t="str">
            <v>Sum marked</v>
          </cell>
          <cell r="H6" t="str">
            <v>Rank</v>
          </cell>
          <cell r="I6" t="str">
            <v>Share in Quantity</v>
          </cell>
          <cell r="J6" t="str">
            <v>Mark row</v>
          </cell>
        </row>
        <row r="7">
          <cell r="B7" t="str">
            <v>PSS519105</v>
          </cell>
        </row>
        <row r="8">
          <cell r="B8" t="str">
            <v>PSS519105</v>
          </cell>
        </row>
        <row r="9">
          <cell r="B9" t="str">
            <v>PSS519108</v>
          </cell>
        </row>
        <row r="10">
          <cell r="B10" t="str">
            <v>PSS519109</v>
          </cell>
        </row>
        <row r="11">
          <cell r="B11" t="str">
            <v>PSS519109</v>
          </cell>
        </row>
        <row r="12">
          <cell r="B12" t="str">
            <v>PSS519109</v>
          </cell>
        </row>
        <row r="13">
          <cell r="B13" t="str">
            <v>PSS519109</v>
          </cell>
        </row>
        <row r="14">
          <cell r="B14" t="str">
            <v>PSS519110</v>
          </cell>
        </row>
        <row r="15">
          <cell r="B15" t="str">
            <v>PSS519110</v>
          </cell>
        </row>
        <row r="16">
          <cell r="B16" t="str">
            <v>PSS519110</v>
          </cell>
        </row>
        <row r="17">
          <cell r="B17" t="str">
            <v>PSS519120</v>
          </cell>
        </row>
        <row r="18">
          <cell r="B18" t="str">
            <v>PSS519120</v>
          </cell>
        </row>
        <row r="19">
          <cell r="B19" t="str">
            <v>PSS519120</v>
          </cell>
        </row>
        <row r="20">
          <cell r="B20" t="str">
            <v>PSS519120</v>
          </cell>
        </row>
        <row r="21">
          <cell r="B21" t="str">
            <v>PSS519120</v>
          </cell>
        </row>
        <row r="22">
          <cell r="B22" t="str">
            <v>PSS519120</v>
          </cell>
        </row>
        <row r="23">
          <cell r="B23" t="str">
            <v>PSS519120</v>
          </cell>
        </row>
        <row r="24">
          <cell r="B24" t="str">
            <v>PSS519139</v>
          </cell>
        </row>
        <row r="25">
          <cell r="B25" t="str">
            <v>PSS519139</v>
          </cell>
        </row>
        <row r="26">
          <cell r="B26" t="str">
            <v>PSS519139</v>
          </cell>
        </row>
        <row r="27">
          <cell r="B27" t="str">
            <v>PSS519140</v>
          </cell>
        </row>
        <row r="28">
          <cell r="B28" t="str">
            <v>PSS519140</v>
          </cell>
        </row>
        <row r="29">
          <cell r="B29" t="str">
            <v>PSS519140</v>
          </cell>
        </row>
        <row r="30">
          <cell r="B30" t="str">
            <v>PSS519149</v>
          </cell>
        </row>
        <row r="31">
          <cell r="B31" t="str">
            <v>PSS519149</v>
          </cell>
        </row>
        <row r="32">
          <cell r="B32" t="str">
            <v>PSS519149</v>
          </cell>
        </row>
        <row r="33">
          <cell r="B33" t="str">
            <v>PSS519150</v>
          </cell>
        </row>
        <row r="34">
          <cell r="B34" t="str">
            <v>PSS519150</v>
          </cell>
        </row>
        <row r="35">
          <cell r="B35" t="str">
            <v>PSS519150</v>
          </cell>
        </row>
        <row r="36">
          <cell r="B36" t="str">
            <v>PSS519150</v>
          </cell>
        </row>
        <row r="37">
          <cell r="B37" t="str">
            <v>PSS519151</v>
          </cell>
        </row>
        <row r="38">
          <cell r="B38" t="str">
            <v>PSS519151</v>
          </cell>
        </row>
        <row r="39">
          <cell r="B39" t="str">
            <v>PSS519151</v>
          </cell>
        </row>
        <row r="40">
          <cell r="B40" t="str">
            <v>PSS519152</v>
          </cell>
        </row>
        <row r="41">
          <cell r="B41" t="str">
            <v>PSS519152</v>
          </cell>
        </row>
        <row r="42">
          <cell r="B42" t="str">
            <v>PSS519152</v>
          </cell>
        </row>
        <row r="43">
          <cell r="B43" t="str">
            <v>PSS519153</v>
          </cell>
        </row>
        <row r="44">
          <cell r="B44" t="str">
            <v>PSS519153</v>
          </cell>
        </row>
        <row r="45">
          <cell r="B45" t="str">
            <v>PSS519153</v>
          </cell>
        </row>
        <row r="46">
          <cell r="B46" t="str">
            <v>PSS519153</v>
          </cell>
        </row>
        <row r="47">
          <cell r="B47" t="str">
            <v>PSS519155</v>
          </cell>
        </row>
        <row r="48">
          <cell r="B48" t="str">
            <v>PSS519155</v>
          </cell>
        </row>
        <row r="49">
          <cell r="B49" t="str">
            <v>PSS519155</v>
          </cell>
        </row>
        <row r="50">
          <cell r="B50" t="str">
            <v>PSS522518</v>
          </cell>
        </row>
        <row r="51">
          <cell r="B51" t="str">
            <v>PSS522528</v>
          </cell>
        </row>
        <row r="52">
          <cell r="B52" t="str">
            <v>PSS522528</v>
          </cell>
        </row>
        <row r="53">
          <cell r="B53" t="str">
            <v>PSS522532</v>
          </cell>
        </row>
        <row r="54">
          <cell r="B54" t="str">
            <v>PSS522532</v>
          </cell>
        </row>
        <row r="55">
          <cell r="B55" t="str">
            <v>PSS522532</v>
          </cell>
        </row>
        <row r="56">
          <cell r="B56" t="str">
            <v>PSS522532</v>
          </cell>
        </row>
        <row r="57">
          <cell r="B57" t="str">
            <v>PSS522532</v>
          </cell>
        </row>
        <row r="58">
          <cell r="B58" t="str">
            <v>PSS522535</v>
          </cell>
        </row>
        <row r="59">
          <cell r="B59" t="str">
            <v>PSS522535</v>
          </cell>
        </row>
        <row r="60">
          <cell r="B60" t="str">
            <v>PSS522535</v>
          </cell>
        </row>
        <row r="61">
          <cell r="B61" t="str">
            <v>PSS522536</v>
          </cell>
        </row>
        <row r="62">
          <cell r="B62" t="str">
            <v>PSS522536</v>
          </cell>
        </row>
        <row r="63">
          <cell r="B63" t="str">
            <v>PSS522537</v>
          </cell>
        </row>
        <row r="64">
          <cell r="B64" t="str">
            <v>PSS522539</v>
          </cell>
        </row>
        <row r="65">
          <cell r="B65" t="str">
            <v>PSS522539</v>
          </cell>
        </row>
        <row r="66">
          <cell r="B66" t="str">
            <v>PSS522539</v>
          </cell>
        </row>
        <row r="67">
          <cell r="B67" t="str">
            <v>PSS522542</v>
          </cell>
        </row>
        <row r="68">
          <cell r="B68" t="str">
            <v>PSS522542</v>
          </cell>
        </row>
        <row r="69">
          <cell r="B69" t="str">
            <v>PSS522542</v>
          </cell>
        </row>
        <row r="70">
          <cell r="B70" t="str">
            <v>PSS522542</v>
          </cell>
        </row>
        <row r="71">
          <cell r="B71" t="str">
            <v>PSS522542</v>
          </cell>
        </row>
        <row r="72">
          <cell r="B72" t="str">
            <v>PSS522547</v>
          </cell>
        </row>
        <row r="73">
          <cell r="B73" t="str">
            <v>PSS522547</v>
          </cell>
        </row>
        <row r="74">
          <cell r="B74" t="str">
            <v>PSS522547</v>
          </cell>
        </row>
        <row r="75">
          <cell r="B75" t="str">
            <v>PSS522550</v>
          </cell>
        </row>
        <row r="76">
          <cell r="B76" t="str">
            <v>PSS522550</v>
          </cell>
        </row>
        <row r="77">
          <cell r="B77" t="str">
            <v>PSS522550</v>
          </cell>
        </row>
        <row r="78">
          <cell r="B78" t="str">
            <v>PSS522550</v>
          </cell>
        </row>
        <row r="79">
          <cell r="B79" t="str">
            <v>PSS522560</v>
          </cell>
        </row>
        <row r="80">
          <cell r="B80" t="str">
            <v>PSS522560</v>
          </cell>
        </row>
        <row r="81">
          <cell r="B81" t="str">
            <v>PSS522560</v>
          </cell>
        </row>
        <row r="82">
          <cell r="B82" t="str">
            <v>PSS522561</v>
          </cell>
        </row>
        <row r="83">
          <cell r="B83" t="str">
            <v>PSS522561</v>
          </cell>
        </row>
        <row r="84">
          <cell r="B84" t="str">
            <v>PSS522561</v>
          </cell>
        </row>
        <row r="85">
          <cell r="B85" t="str">
            <v>PSS522561</v>
          </cell>
        </row>
        <row r="86">
          <cell r="B86" t="str">
            <v>PSS522562</v>
          </cell>
        </row>
        <row r="87">
          <cell r="B87" t="str">
            <v>PSS522564</v>
          </cell>
        </row>
        <row r="88">
          <cell r="B88" t="str">
            <v>PSS522564</v>
          </cell>
        </row>
        <row r="89">
          <cell r="B89" t="str">
            <v>PSS522564</v>
          </cell>
        </row>
        <row r="90">
          <cell r="B90" t="str">
            <v>PSS522564</v>
          </cell>
        </row>
        <row r="91">
          <cell r="B91" t="str">
            <v>PSS522564</v>
          </cell>
        </row>
        <row r="92">
          <cell r="B92" t="str">
            <v>PSS522564</v>
          </cell>
        </row>
        <row r="93">
          <cell r="B93" t="str">
            <v>PSS522564</v>
          </cell>
        </row>
        <row r="94">
          <cell r="B94" t="str">
            <v>PSS522565</v>
          </cell>
        </row>
        <row r="95">
          <cell r="B95" t="str">
            <v>PSS522566</v>
          </cell>
        </row>
        <row r="96">
          <cell r="B96" t="str">
            <v>PSS522566</v>
          </cell>
        </row>
        <row r="97">
          <cell r="B97" t="str">
            <v>PSS522570</v>
          </cell>
        </row>
        <row r="98">
          <cell r="B98" t="str">
            <v>PSS522570</v>
          </cell>
        </row>
        <row r="99">
          <cell r="B99" t="str">
            <v>PSS522570</v>
          </cell>
        </row>
        <row r="100">
          <cell r="B100" t="str">
            <v>PSS522570</v>
          </cell>
        </row>
        <row r="101">
          <cell r="B101" t="str">
            <v>PSS522570</v>
          </cell>
        </row>
        <row r="102">
          <cell r="B102" t="str">
            <v>PSS522571</v>
          </cell>
        </row>
        <row r="103">
          <cell r="B103" t="str">
            <v>PSS522571</v>
          </cell>
        </row>
        <row r="104">
          <cell r="B104" t="str">
            <v>PSS522571</v>
          </cell>
        </row>
        <row r="105">
          <cell r="B105" t="str">
            <v>PSS522571</v>
          </cell>
        </row>
        <row r="106">
          <cell r="B106" t="str">
            <v>PSS522573</v>
          </cell>
        </row>
        <row r="107">
          <cell r="B107" t="str">
            <v>PSS522573</v>
          </cell>
        </row>
        <row r="108">
          <cell r="B108" t="str">
            <v>PSS522573</v>
          </cell>
        </row>
        <row r="109">
          <cell r="B109" t="str">
            <v>PSS522573</v>
          </cell>
        </row>
        <row r="110">
          <cell r="B110" t="str">
            <v>PSS522573</v>
          </cell>
        </row>
        <row r="111">
          <cell r="B111" t="str">
            <v>PSS522573</v>
          </cell>
        </row>
        <row r="112">
          <cell r="B112" t="str">
            <v>PSS522573</v>
          </cell>
        </row>
        <row r="113">
          <cell r="B113" t="str">
            <v>PSS522573</v>
          </cell>
        </row>
        <row r="114">
          <cell r="B114" t="str">
            <v>PSS522573</v>
          </cell>
        </row>
        <row r="115">
          <cell r="B115" t="str">
            <v>PSS522573</v>
          </cell>
        </row>
        <row r="116">
          <cell r="B116" t="str">
            <v>PSS522574</v>
          </cell>
        </row>
        <row r="117">
          <cell r="B117" t="str">
            <v>PSS522574</v>
          </cell>
        </row>
        <row r="118">
          <cell r="B118" t="str">
            <v>PSS522574</v>
          </cell>
        </row>
        <row r="119">
          <cell r="B119" t="str">
            <v>PSS522574</v>
          </cell>
        </row>
        <row r="120">
          <cell r="B120" t="str">
            <v>PSS522579</v>
          </cell>
        </row>
        <row r="121">
          <cell r="B121" t="str">
            <v>PSS522579</v>
          </cell>
        </row>
        <row r="122">
          <cell r="B122" t="str">
            <v>PSS522579</v>
          </cell>
        </row>
        <row r="123">
          <cell r="B123" t="str">
            <v>PSS522579</v>
          </cell>
        </row>
        <row r="124">
          <cell r="B124" t="str">
            <v>PSS522579</v>
          </cell>
        </row>
        <row r="125">
          <cell r="B125" t="str">
            <v>PSS522579</v>
          </cell>
        </row>
        <row r="126">
          <cell r="B126" t="str">
            <v>PSS522585</v>
          </cell>
        </row>
        <row r="127">
          <cell r="B127" t="str">
            <v>PSS522585</v>
          </cell>
        </row>
        <row r="128">
          <cell r="B128" t="str">
            <v>PSS522585</v>
          </cell>
        </row>
        <row r="129">
          <cell r="B129" t="str">
            <v>PSS522585</v>
          </cell>
        </row>
        <row r="130">
          <cell r="B130" t="str">
            <v>PSS522585</v>
          </cell>
        </row>
        <row r="131">
          <cell r="B131" t="str">
            <v>PSS522585</v>
          </cell>
        </row>
        <row r="132">
          <cell r="B132" t="str">
            <v>PSS522585</v>
          </cell>
        </row>
        <row r="133">
          <cell r="B133" t="str">
            <v>PSS522585</v>
          </cell>
        </row>
        <row r="134">
          <cell r="B134" t="str">
            <v>PSS522585</v>
          </cell>
        </row>
        <row r="135">
          <cell r="B135" t="str">
            <v>PSS522586</v>
          </cell>
        </row>
        <row r="136">
          <cell r="B136" t="str">
            <v>PSS522586</v>
          </cell>
        </row>
        <row r="137">
          <cell r="B137" t="str">
            <v>PSS522586</v>
          </cell>
        </row>
        <row r="138">
          <cell r="B138" t="str">
            <v>PSS522586</v>
          </cell>
        </row>
        <row r="139">
          <cell r="B139" t="str">
            <v>PSS522587</v>
          </cell>
        </row>
        <row r="140">
          <cell r="B140" t="str">
            <v>PSS522587</v>
          </cell>
        </row>
        <row r="141">
          <cell r="B141" t="str">
            <v>PSS522587</v>
          </cell>
        </row>
        <row r="142">
          <cell r="B142" t="str">
            <v>PSS522589</v>
          </cell>
        </row>
        <row r="143">
          <cell r="B143" t="str">
            <v>PSS522589</v>
          </cell>
        </row>
        <row r="144">
          <cell r="B144" t="str">
            <v>PSS522589</v>
          </cell>
        </row>
        <row r="145">
          <cell r="B145" t="str">
            <v>PSS522590</v>
          </cell>
        </row>
        <row r="146">
          <cell r="B146" t="str">
            <v>PSS522590</v>
          </cell>
        </row>
        <row r="147">
          <cell r="B147" t="str">
            <v>PSS522590</v>
          </cell>
        </row>
        <row r="148">
          <cell r="B148" t="str">
            <v>PSS522590</v>
          </cell>
        </row>
        <row r="149">
          <cell r="B149" t="str">
            <v>PSS522590</v>
          </cell>
        </row>
        <row r="150">
          <cell r="B150" t="str">
            <v>PSS522590</v>
          </cell>
        </row>
        <row r="151">
          <cell r="B151" t="str">
            <v>PSS522590</v>
          </cell>
        </row>
        <row r="152">
          <cell r="B152" t="str">
            <v>PSS522591</v>
          </cell>
        </row>
        <row r="153">
          <cell r="B153" t="str">
            <v>PSS522591</v>
          </cell>
        </row>
        <row r="154">
          <cell r="B154" t="str">
            <v>PSS522591</v>
          </cell>
        </row>
        <row r="155">
          <cell r="B155" t="str">
            <v>PSS522592</v>
          </cell>
        </row>
        <row r="156">
          <cell r="B156" t="str">
            <v>PSS522592</v>
          </cell>
        </row>
        <row r="157">
          <cell r="B157" t="str">
            <v>PSS522592</v>
          </cell>
        </row>
        <row r="158">
          <cell r="B158" t="str">
            <v>PSS522592</v>
          </cell>
        </row>
        <row r="159">
          <cell r="B159" t="str">
            <v>PSS522592</v>
          </cell>
        </row>
        <row r="160">
          <cell r="B160" t="str">
            <v>PSS522592</v>
          </cell>
        </row>
        <row r="161">
          <cell r="B161" t="str">
            <v>PSS522592</v>
          </cell>
        </row>
        <row r="162">
          <cell r="B162" t="str">
            <v>PSS522592</v>
          </cell>
        </row>
        <row r="163">
          <cell r="B163" t="str">
            <v>PSS522592</v>
          </cell>
        </row>
        <row r="164">
          <cell r="B164" t="str">
            <v>PSS522592</v>
          </cell>
        </row>
        <row r="165">
          <cell r="B165" t="str">
            <v>PSS522593</v>
          </cell>
        </row>
        <row r="166">
          <cell r="B166" t="str">
            <v>PSS522593</v>
          </cell>
        </row>
        <row r="167">
          <cell r="B167" t="str">
            <v>PSS522593</v>
          </cell>
        </row>
        <row r="168">
          <cell r="B168" t="str">
            <v>PSS522593</v>
          </cell>
        </row>
        <row r="169">
          <cell r="B169" t="str">
            <v>PSS522593</v>
          </cell>
        </row>
        <row r="170">
          <cell r="B170" t="str">
            <v>PSS522593</v>
          </cell>
        </row>
        <row r="171">
          <cell r="B171" t="str">
            <v>PSS522593</v>
          </cell>
        </row>
        <row r="172">
          <cell r="B172" t="str">
            <v>PSS522593</v>
          </cell>
        </row>
        <row r="173">
          <cell r="B173" t="str">
            <v>PSS522594</v>
          </cell>
        </row>
        <row r="174">
          <cell r="B174" t="str">
            <v>PSS522594</v>
          </cell>
        </row>
        <row r="175">
          <cell r="B175" t="str">
            <v>PSS522595</v>
          </cell>
        </row>
        <row r="176">
          <cell r="B176" t="str">
            <v>PSS522595</v>
          </cell>
        </row>
        <row r="177">
          <cell r="B177" t="str">
            <v>PSS522596</v>
          </cell>
        </row>
        <row r="178">
          <cell r="B178" t="str">
            <v>PSS522596</v>
          </cell>
        </row>
        <row r="179">
          <cell r="B179" t="str">
            <v>PSS522596</v>
          </cell>
        </row>
        <row r="180">
          <cell r="B180" t="str">
            <v>PSS522596</v>
          </cell>
        </row>
        <row r="181">
          <cell r="B181" t="str">
            <v>PSS522596</v>
          </cell>
        </row>
        <row r="182">
          <cell r="B182" t="str">
            <v>PSS522596</v>
          </cell>
        </row>
        <row r="183">
          <cell r="B183" t="str">
            <v>PSS522596</v>
          </cell>
        </row>
        <row r="184">
          <cell r="B184" t="str">
            <v>PSS522596</v>
          </cell>
        </row>
        <row r="185">
          <cell r="B185" t="str">
            <v>PSS522596</v>
          </cell>
        </row>
        <row r="186">
          <cell r="B186" t="str">
            <v>PSS522596</v>
          </cell>
        </row>
        <row r="187">
          <cell r="B187" t="str">
            <v>PSS522596</v>
          </cell>
        </row>
        <row r="188">
          <cell r="B188" t="str">
            <v>PSS522596</v>
          </cell>
        </row>
        <row r="189">
          <cell r="B189" t="str">
            <v>PSS522596</v>
          </cell>
        </row>
        <row r="190">
          <cell r="B190" t="str">
            <v>PSS522596</v>
          </cell>
        </row>
        <row r="191">
          <cell r="B191" t="str">
            <v>PSS522596</v>
          </cell>
        </row>
        <row r="192">
          <cell r="B192" t="str">
            <v>PSS522596</v>
          </cell>
        </row>
        <row r="193">
          <cell r="B193" t="str">
            <v>PSS522596</v>
          </cell>
        </row>
        <row r="194">
          <cell r="B194" t="str">
            <v>PSS522596</v>
          </cell>
        </row>
        <row r="195">
          <cell r="B195" t="str">
            <v>PSS522596</v>
          </cell>
        </row>
        <row r="196">
          <cell r="B196" t="str">
            <v>PSS522605</v>
          </cell>
        </row>
        <row r="197">
          <cell r="B197" t="str">
            <v>PSS522605</v>
          </cell>
        </row>
        <row r="198">
          <cell r="B198" t="str">
            <v>PSS522605</v>
          </cell>
        </row>
        <row r="199">
          <cell r="B199" t="str">
            <v>PSS522605</v>
          </cell>
        </row>
        <row r="200">
          <cell r="B200" t="str">
            <v>PSS522605</v>
          </cell>
        </row>
        <row r="201">
          <cell r="B201" t="str">
            <v>PSS522605</v>
          </cell>
        </row>
        <row r="202">
          <cell r="B202" t="str">
            <v>PSS522605</v>
          </cell>
        </row>
        <row r="203">
          <cell r="B203" t="str">
            <v>PSS522612</v>
          </cell>
        </row>
        <row r="204">
          <cell r="B204" t="str">
            <v>PSS522612</v>
          </cell>
        </row>
        <row r="205">
          <cell r="B205" t="str">
            <v>PSS522612</v>
          </cell>
        </row>
        <row r="206">
          <cell r="B206" t="str">
            <v>PSS522614</v>
          </cell>
        </row>
        <row r="207">
          <cell r="B207" t="str">
            <v>PSS522614</v>
          </cell>
        </row>
        <row r="208">
          <cell r="B208" t="str">
            <v>PSS522614</v>
          </cell>
        </row>
        <row r="209">
          <cell r="B209" t="str">
            <v>PSS522616</v>
          </cell>
        </row>
        <row r="210">
          <cell r="B210" t="str">
            <v>PSS522616</v>
          </cell>
        </row>
        <row r="211">
          <cell r="B211" t="str">
            <v>PSS522616</v>
          </cell>
        </row>
        <row r="212">
          <cell r="B212" t="str">
            <v>PSS522616</v>
          </cell>
        </row>
        <row r="213">
          <cell r="B213" t="str">
            <v>PSS522620</v>
          </cell>
        </row>
        <row r="214">
          <cell r="B214" t="str">
            <v>PSS522620</v>
          </cell>
        </row>
        <row r="215">
          <cell r="B215" t="str">
            <v>PSS522620</v>
          </cell>
        </row>
        <row r="216">
          <cell r="B216" t="str">
            <v>PSS522620</v>
          </cell>
        </row>
        <row r="217">
          <cell r="B217" t="str">
            <v>PSS522620</v>
          </cell>
        </row>
        <row r="218">
          <cell r="B218" t="str">
            <v>PSS522621</v>
          </cell>
        </row>
        <row r="219">
          <cell r="B219" t="str">
            <v>PSS522630</v>
          </cell>
        </row>
        <row r="220">
          <cell r="B220" t="str">
            <v>PSS522630</v>
          </cell>
        </row>
        <row r="221">
          <cell r="B221" t="str">
            <v>PSS522630</v>
          </cell>
        </row>
        <row r="222">
          <cell r="B222" t="str">
            <v>PSS522630</v>
          </cell>
        </row>
        <row r="223">
          <cell r="B223" t="str">
            <v>PSS522630</v>
          </cell>
        </row>
        <row r="224">
          <cell r="B224" t="str">
            <v>PSS522630</v>
          </cell>
        </row>
        <row r="225">
          <cell r="B225" t="str">
            <v>PSS522630</v>
          </cell>
        </row>
        <row r="226">
          <cell r="B226" t="str">
            <v>PSS522630</v>
          </cell>
        </row>
        <row r="227">
          <cell r="B227" t="str">
            <v>PSS522630</v>
          </cell>
        </row>
        <row r="228">
          <cell r="B228" t="str">
            <v>PSS522630</v>
          </cell>
        </row>
        <row r="229">
          <cell r="B229" t="str">
            <v>PSS522630</v>
          </cell>
        </row>
        <row r="230">
          <cell r="B230" t="str">
            <v>PSS522631</v>
          </cell>
        </row>
        <row r="231">
          <cell r="B231" t="str">
            <v>PSS522631</v>
          </cell>
        </row>
        <row r="232">
          <cell r="B232" t="str">
            <v>PSS522631</v>
          </cell>
        </row>
        <row r="233">
          <cell r="B233" t="str">
            <v>PSS522631</v>
          </cell>
        </row>
        <row r="234">
          <cell r="B234" t="str">
            <v>PSS522631</v>
          </cell>
        </row>
        <row r="235">
          <cell r="B235" t="str">
            <v>PSS522631</v>
          </cell>
        </row>
        <row r="236">
          <cell r="B236" t="str">
            <v>PSS522631</v>
          </cell>
        </row>
        <row r="237">
          <cell r="B237" t="str">
            <v>PSS522631</v>
          </cell>
        </row>
        <row r="238">
          <cell r="B238" t="str">
            <v>PSS522631</v>
          </cell>
        </row>
        <row r="239">
          <cell r="B239" t="str">
            <v>PSS522631</v>
          </cell>
        </row>
        <row r="240">
          <cell r="B240" t="str">
            <v>PSS522631</v>
          </cell>
        </row>
        <row r="241">
          <cell r="B241" t="str">
            <v>PSS522631</v>
          </cell>
        </row>
        <row r="242">
          <cell r="B242" t="str">
            <v>PSS522631</v>
          </cell>
        </row>
        <row r="243">
          <cell r="B243" t="str">
            <v>PSS522631</v>
          </cell>
        </row>
        <row r="244">
          <cell r="B244" t="str">
            <v>PSS522631</v>
          </cell>
        </row>
        <row r="245">
          <cell r="B245" t="str">
            <v>PSS522631</v>
          </cell>
        </row>
        <row r="246">
          <cell r="B246" t="str">
            <v>PSS522631</v>
          </cell>
        </row>
        <row r="247">
          <cell r="B247" t="str">
            <v>PSS522631</v>
          </cell>
        </row>
        <row r="248">
          <cell r="B248" t="str">
            <v>PSS522631</v>
          </cell>
        </row>
        <row r="249">
          <cell r="B249" t="str">
            <v>PSS522633</v>
          </cell>
        </row>
        <row r="250">
          <cell r="B250" t="str">
            <v>PSS522633</v>
          </cell>
        </row>
        <row r="251">
          <cell r="B251" t="str">
            <v>PSS522633</v>
          </cell>
        </row>
        <row r="252">
          <cell r="B252" t="str">
            <v>PSS522633</v>
          </cell>
        </row>
        <row r="253">
          <cell r="B253" t="str">
            <v>PSS522633</v>
          </cell>
        </row>
        <row r="254">
          <cell r="B254" t="str">
            <v>PSS522633</v>
          </cell>
        </row>
        <row r="255">
          <cell r="B255" t="str">
            <v>PSS522633</v>
          </cell>
        </row>
        <row r="256">
          <cell r="B256" t="str">
            <v>PSS522634</v>
          </cell>
        </row>
        <row r="257">
          <cell r="B257" t="str">
            <v>PSS522634</v>
          </cell>
        </row>
        <row r="258">
          <cell r="B258" t="str">
            <v>PSS522634</v>
          </cell>
        </row>
        <row r="259">
          <cell r="B259" t="str">
            <v>PSS522634</v>
          </cell>
        </row>
        <row r="260">
          <cell r="B260" t="str">
            <v>PSS522634</v>
          </cell>
        </row>
        <row r="261">
          <cell r="B261" t="str">
            <v>PSS522634</v>
          </cell>
        </row>
        <row r="262">
          <cell r="B262" t="str">
            <v>PSS522634</v>
          </cell>
        </row>
        <row r="263">
          <cell r="B263" t="str">
            <v>PSS522634</v>
          </cell>
        </row>
        <row r="264">
          <cell r="B264" t="str">
            <v>PSS522637</v>
          </cell>
        </row>
        <row r="265">
          <cell r="B265" t="str">
            <v>PSS522637</v>
          </cell>
        </row>
        <row r="266">
          <cell r="B266" t="str">
            <v>PSS522637</v>
          </cell>
        </row>
        <row r="267">
          <cell r="B267" t="str">
            <v>PSS522637</v>
          </cell>
        </row>
        <row r="268">
          <cell r="B268" t="str">
            <v>PSS522637</v>
          </cell>
        </row>
        <row r="269">
          <cell r="B269" t="str">
            <v>PSS522640</v>
          </cell>
        </row>
        <row r="270">
          <cell r="B270" t="str">
            <v>PSS522640</v>
          </cell>
        </row>
        <row r="271">
          <cell r="B271" t="str">
            <v>PSS522640</v>
          </cell>
        </row>
        <row r="272">
          <cell r="B272" t="str">
            <v>PSS522642</v>
          </cell>
        </row>
        <row r="273">
          <cell r="B273" t="str">
            <v>PSS522642</v>
          </cell>
        </row>
        <row r="274">
          <cell r="B274" t="str">
            <v>PSS522642</v>
          </cell>
        </row>
        <row r="275">
          <cell r="B275" t="str">
            <v>PSS522642</v>
          </cell>
        </row>
        <row r="276">
          <cell r="B276" t="str">
            <v>PSS522642</v>
          </cell>
        </row>
        <row r="277">
          <cell r="B277" t="str">
            <v>PSS522642</v>
          </cell>
        </row>
        <row r="278">
          <cell r="B278" t="str">
            <v>PSS522642</v>
          </cell>
        </row>
        <row r="279">
          <cell r="B279" t="str">
            <v>PSS522642</v>
          </cell>
        </row>
        <row r="280">
          <cell r="B280" t="str">
            <v>PSS522642</v>
          </cell>
        </row>
        <row r="281">
          <cell r="B281" t="str">
            <v>PSS522646</v>
          </cell>
        </row>
        <row r="282">
          <cell r="B282" t="str">
            <v>PSS522646</v>
          </cell>
        </row>
        <row r="283">
          <cell r="B283" t="str">
            <v>PSS522646</v>
          </cell>
        </row>
        <row r="284">
          <cell r="B284" t="str">
            <v>PSS522646</v>
          </cell>
        </row>
        <row r="285">
          <cell r="B285" t="str">
            <v>PSS522646</v>
          </cell>
        </row>
        <row r="286">
          <cell r="B286" t="str">
            <v>PSS522646</v>
          </cell>
        </row>
        <row r="287">
          <cell r="B287" t="str">
            <v>PSS522647</v>
          </cell>
        </row>
        <row r="288">
          <cell r="B288" t="str">
            <v>PSS522647</v>
          </cell>
        </row>
        <row r="289">
          <cell r="B289" t="str">
            <v>PSS522647</v>
          </cell>
        </row>
        <row r="290">
          <cell r="B290" t="str">
            <v>PSS522647</v>
          </cell>
        </row>
        <row r="291">
          <cell r="B291" t="str">
            <v>PSS522647</v>
          </cell>
        </row>
        <row r="292">
          <cell r="B292" t="str">
            <v>PSS522647</v>
          </cell>
        </row>
        <row r="293">
          <cell r="B293" t="str">
            <v>PSS522647</v>
          </cell>
        </row>
        <row r="294">
          <cell r="B294" t="str">
            <v>PSS522647</v>
          </cell>
        </row>
        <row r="295">
          <cell r="B295" t="str">
            <v>PSS522647</v>
          </cell>
        </row>
        <row r="296">
          <cell r="B296" t="str">
            <v>PSS522648</v>
          </cell>
        </row>
        <row r="297">
          <cell r="B297" t="str">
            <v>PSS522648</v>
          </cell>
        </row>
        <row r="298">
          <cell r="B298" t="str">
            <v>PSS522648</v>
          </cell>
        </row>
        <row r="299">
          <cell r="B299" t="str">
            <v>PSS522650</v>
          </cell>
        </row>
        <row r="300">
          <cell r="B300" t="str">
            <v>PSS522651</v>
          </cell>
        </row>
        <row r="301">
          <cell r="B301" t="str">
            <v>PSS522651</v>
          </cell>
        </row>
        <row r="302">
          <cell r="B302" t="str">
            <v>PSS522651</v>
          </cell>
        </row>
        <row r="303">
          <cell r="B303" t="str">
            <v>PSS522651</v>
          </cell>
        </row>
        <row r="304">
          <cell r="B304" t="str">
            <v>PSS522651</v>
          </cell>
        </row>
        <row r="305">
          <cell r="B305" t="str">
            <v>PSS522652</v>
          </cell>
        </row>
        <row r="306">
          <cell r="B306" t="str">
            <v>PSS522654</v>
          </cell>
        </row>
        <row r="307">
          <cell r="B307" t="str">
            <v>PSS522654</v>
          </cell>
        </row>
        <row r="308">
          <cell r="B308" t="str">
            <v>PSS522654</v>
          </cell>
        </row>
        <row r="309">
          <cell r="B309" t="str">
            <v>PSS522655</v>
          </cell>
        </row>
        <row r="310">
          <cell r="B310" t="str">
            <v>PSS522655</v>
          </cell>
        </row>
        <row r="311">
          <cell r="B311" t="str">
            <v>PSS522655</v>
          </cell>
        </row>
        <row r="312">
          <cell r="B312" t="str">
            <v>PSS522655</v>
          </cell>
        </row>
        <row r="313">
          <cell r="B313" t="str">
            <v>PSS522655</v>
          </cell>
        </row>
        <row r="314">
          <cell r="B314" t="str">
            <v>PSS522656</v>
          </cell>
        </row>
        <row r="315">
          <cell r="B315" t="str">
            <v>PSS522656</v>
          </cell>
        </row>
        <row r="316">
          <cell r="B316" t="str">
            <v>PSS522656</v>
          </cell>
        </row>
        <row r="317">
          <cell r="B317" t="str">
            <v>PSS522656</v>
          </cell>
        </row>
        <row r="318">
          <cell r="B318" t="str">
            <v>PSS522656</v>
          </cell>
        </row>
        <row r="319">
          <cell r="B319" t="str">
            <v>PSS522656</v>
          </cell>
        </row>
        <row r="320">
          <cell r="B320" t="str">
            <v>PSS522658</v>
          </cell>
        </row>
        <row r="321">
          <cell r="B321" t="str">
            <v>PSS522660</v>
          </cell>
        </row>
        <row r="322">
          <cell r="B322" t="str">
            <v>PSS522660</v>
          </cell>
        </row>
        <row r="323">
          <cell r="B323" t="str">
            <v>PSS522660</v>
          </cell>
        </row>
        <row r="324">
          <cell r="B324" t="str">
            <v>PSS522661</v>
          </cell>
        </row>
        <row r="325">
          <cell r="B325" t="str">
            <v>PSS522661</v>
          </cell>
        </row>
        <row r="326">
          <cell r="B326" t="str">
            <v>PSS522661</v>
          </cell>
        </row>
        <row r="327">
          <cell r="B327" t="str">
            <v>PSS522661</v>
          </cell>
        </row>
        <row r="328">
          <cell r="B328" t="str">
            <v>PSS522661</v>
          </cell>
        </row>
        <row r="329">
          <cell r="B329" t="str">
            <v>PSS522661</v>
          </cell>
        </row>
        <row r="330">
          <cell r="B330" t="str">
            <v>PSS522661</v>
          </cell>
        </row>
        <row r="331">
          <cell r="B331" t="str">
            <v>PSS522668</v>
          </cell>
        </row>
        <row r="332">
          <cell r="B332" t="str">
            <v>PSS522668</v>
          </cell>
        </row>
        <row r="333">
          <cell r="B333" t="str">
            <v>PSS522668</v>
          </cell>
        </row>
        <row r="334">
          <cell r="B334" t="str">
            <v>PSS522669</v>
          </cell>
        </row>
        <row r="335">
          <cell r="B335" t="str">
            <v>PSS522670</v>
          </cell>
        </row>
        <row r="336">
          <cell r="B336" t="str">
            <v>PSS522670</v>
          </cell>
        </row>
        <row r="337">
          <cell r="B337" t="str">
            <v>PSS522670</v>
          </cell>
        </row>
        <row r="338">
          <cell r="B338" t="str">
            <v>PSS522670</v>
          </cell>
        </row>
        <row r="339">
          <cell r="B339" t="str">
            <v>PSS522671</v>
          </cell>
        </row>
        <row r="340">
          <cell r="B340" t="str">
            <v>PSS522671</v>
          </cell>
        </row>
        <row r="341">
          <cell r="B341" t="str">
            <v>PSS522672</v>
          </cell>
        </row>
        <row r="342">
          <cell r="B342" t="str">
            <v>PSS522672</v>
          </cell>
        </row>
        <row r="343">
          <cell r="B343" t="str">
            <v>PSS522672</v>
          </cell>
        </row>
        <row r="344">
          <cell r="B344" t="str">
            <v>PSS522672</v>
          </cell>
        </row>
        <row r="345">
          <cell r="B345" t="str">
            <v>PSS522672</v>
          </cell>
        </row>
        <row r="346">
          <cell r="B346" t="str">
            <v>PSS522672</v>
          </cell>
        </row>
        <row r="347">
          <cell r="B347" t="str">
            <v>PSS522672</v>
          </cell>
        </row>
        <row r="348">
          <cell r="B348" t="str">
            <v>PSS522674</v>
          </cell>
        </row>
        <row r="349">
          <cell r="B349" t="str">
            <v>PSS522674</v>
          </cell>
        </row>
        <row r="350">
          <cell r="B350" t="str">
            <v>PSS522674</v>
          </cell>
        </row>
        <row r="351">
          <cell r="B351" t="str">
            <v>PSS522674</v>
          </cell>
        </row>
        <row r="352">
          <cell r="B352" t="str">
            <v>PSS522674</v>
          </cell>
        </row>
        <row r="353">
          <cell r="B353" t="str">
            <v>PSS522674</v>
          </cell>
        </row>
        <row r="354">
          <cell r="B354" t="str">
            <v>PSS522675</v>
          </cell>
        </row>
        <row r="355">
          <cell r="B355" t="str">
            <v>PSS522675</v>
          </cell>
        </row>
        <row r="356">
          <cell r="B356" t="str">
            <v>PSS522675</v>
          </cell>
        </row>
        <row r="357">
          <cell r="B357" t="str">
            <v>PSS522677</v>
          </cell>
        </row>
        <row r="358">
          <cell r="B358" t="str">
            <v>PSS522677</v>
          </cell>
        </row>
        <row r="359">
          <cell r="B359" t="str">
            <v>PSS522677</v>
          </cell>
        </row>
        <row r="360">
          <cell r="B360" t="str">
            <v>PSS522677</v>
          </cell>
        </row>
        <row r="361">
          <cell r="B361" t="str">
            <v>PSS522677</v>
          </cell>
        </row>
        <row r="362">
          <cell r="B362" t="str">
            <v>PSS522677</v>
          </cell>
        </row>
        <row r="363">
          <cell r="B363" t="str">
            <v>PSS522678</v>
          </cell>
        </row>
        <row r="364">
          <cell r="B364" t="str">
            <v>PSS522678</v>
          </cell>
        </row>
        <row r="365">
          <cell r="B365" t="str">
            <v>PSS522678</v>
          </cell>
        </row>
        <row r="366">
          <cell r="B366" t="str">
            <v>PSS522678</v>
          </cell>
        </row>
        <row r="367">
          <cell r="B367" t="str">
            <v>PSS522678</v>
          </cell>
        </row>
        <row r="368">
          <cell r="B368" t="str">
            <v>PSS522678</v>
          </cell>
        </row>
        <row r="369">
          <cell r="B369" t="str">
            <v>PSS522678</v>
          </cell>
        </row>
        <row r="370">
          <cell r="B370" t="str">
            <v>PSS522680</v>
          </cell>
        </row>
        <row r="371">
          <cell r="B371" t="str">
            <v>PSS522680</v>
          </cell>
        </row>
        <row r="372">
          <cell r="B372" t="str">
            <v>PSS522680</v>
          </cell>
        </row>
        <row r="373">
          <cell r="B373" t="str">
            <v>PSS522681</v>
          </cell>
        </row>
        <row r="374">
          <cell r="B374" t="str">
            <v>PSS522681</v>
          </cell>
        </row>
        <row r="375">
          <cell r="B375" t="str">
            <v>PSS522681</v>
          </cell>
        </row>
        <row r="376">
          <cell r="B376" t="str">
            <v>PSS522681</v>
          </cell>
        </row>
        <row r="377">
          <cell r="B377" t="str">
            <v>PSS522682</v>
          </cell>
        </row>
        <row r="378">
          <cell r="B378" t="str">
            <v>PSS522682</v>
          </cell>
        </row>
        <row r="379">
          <cell r="B379" t="str">
            <v>PSS522682</v>
          </cell>
        </row>
        <row r="380">
          <cell r="B380" t="str">
            <v>PSS522682</v>
          </cell>
        </row>
        <row r="381">
          <cell r="B381" t="str">
            <v>PSS522682</v>
          </cell>
        </row>
        <row r="382">
          <cell r="B382" t="str">
            <v>PSS522682</v>
          </cell>
        </row>
        <row r="383">
          <cell r="B383" t="str">
            <v>PSS522682</v>
          </cell>
        </row>
        <row r="384">
          <cell r="B384" t="str">
            <v>PSS522682</v>
          </cell>
        </row>
        <row r="385">
          <cell r="B385" t="str">
            <v>PSS522682</v>
          </cell>
        </row>
        <row r="386">
          <cell r="B386" t="str">
            <v>PSS522683</v>
          </cell>
        </row>
        <row r="387">
          <cell r="B387" t="str">
            <v>PSS522683</v>
          </cell>
        </row>
        <row r="388">
          <cell r="B388" t="str">
            <v>PSS522683</v>
          </cell>
        </row>
        <row r="389">
          <cell r="B389" t="str">
            <v>PSS522683</v>
          </cell>
        </row>
        <row r="390">
          <cell r="B390" t="str">
            <v>PSS522683</v>
          </cell>
        </row>
        <row r="391">
          <cell r="B391" t="str">
            <v>PSS522683</v>
          </cell>
        </row>
        <row r="392">
          <cell r="B392" t="str">
            <v>PSS522683</v>
          </cell>
        </row>
        <row r="393">
          <cell r="B393" t="str">
            <v>PSS522683</v>
          </cell>
        </row>
        <row r="394">
          <cell r="B394" t="str">
            <v>PSS522683</v>
          </cell>
        </row>
        <row r="395">
          <cell r="B395" t="str">
            <v>PSS522683</v>
          </cell>
        </row>
        <row r="396">
          <cell r="B396" t="str">
            <v>PSS522683</v>
          </cell>
        </row>
        <row r="397">
          <cell r="B397" t="str">
            <v>PSS522683</v>
          </cell>
        </row>
        <row r="398">
          <cell r="B398" t="str">
            <v>PSS522683</v>
          </cell>
        </row>
        <row r="399">
          <cell r="B399" t="str">
            <v>PSS522683</v>
          </cell>
        </row>
        <row r="400">
          <cell r="B400" t="str">
            <v>PSS522683</v>
          </cell>
        </row>
        <row r="401">
          <cell r="B401" t="str">
            <v>PSS522685</v>
          </cell>
        </row>
        <row r="402">
          <cell r="B402" t="str">
            <v>PSS522685</v>
          </cell>
        </row>
        <row r="403">
          <cell r="B403" t="str">
            <v>PSS522685</v>
          </cell>
        </row>
        <row r="404">
          <cell r="B404" t="str">
            <v>PSS522685</v>
          </cell>
        </row>
        <row r="405">
          <cell r="B405" t="str">
            <v>PSS522685</v>
          </cell>
        </row>
        <row r="406">
          <cell r="B406" t="str">
            <v>PSS522685</v>
          </cell>
        </row>
        <row r="407">
          <cell r="B407" t="str">
            <v>PSS522685</v>
          </cell>
        </row>
        <row r="408">
          <cell r="B408" t="str">
            <v>PSS522685</v>
          </cell>
        </row>
        <row r="409">
          <cell r="B409" t="str">
            <v>PSS522685</v>
          </cell>
        </row>
        <row r="410">
          <cell r="B410" t="str">
            <v>PSS522685</v>
          </cell>
        </row>
        <row r="411">
          <cell r="B411" t="str">
            <v>PSS522685</v>
          </cell>
        </row>
        <row r="412">
          <cell r="B412" t="str">
            <v>PSS522685</v>
          </cell>
        </row>
        <row r="413">
          <cell r="B413" t="str">
            <v>PSS522686</v>
          </cell>
        </row>
        <row r="414">
          <cell r="B414" t="str">
            <v>PSS522686</v>
          </cell>
        </row>
        <row r="415">
          <cell r="B415" t="str">
            <v>PSS522686</v>
          </cell>
        </row>
        <row r="416">
          <cell r="B416" t="str">
            <v>PSS522686</v>
          </cell>
        </row>
        <row r="417">
          <cell r="B417" t="str">
            <v>PSS522686</v>
          </cell>
        </row>
        <row r="418">
          <cell r="B418" t="str">
            <v>PSS522686</v>
          </cell>
        </row>
        <row r="419">
          <cell r="B419" t="str">
            <v>PSS522686</v>
          </cell>
        </row>
        <row r="420">
          <cell r="B420" t="str">
            <v>PSS522686</v>
          </cell>
        </row>
        <row r="421">
          <cell r="B421" t="str">
            <v>PSS522686</v>
          </cell>
        </row>
        <row r="422">
          <cell r="B422" t="str">
            <v>PSS522686</v>
          </cell>
        </row>
        <row r="423">
          <cell r="B423" t="str">
            <v>PSS522686</v>
          </cell>
        </row>
        <row r="424">
          <cell r="B424" t="str">
            <v>PSS522686</v>
          </cell>
        </row>
        <row r="425">
          <cell r="B425" t="str">
            <v>PSS522687</v>
          </cell>
        </row>
        <row r="426">
          <cell r="B426" t="str">
            <v>PSS522687</v>
          </cell>
        </row>
        <row r="427">
          <cell r="B427" t="str">
            <v>PSS522687</v>
          </cell>
        </row>
        <row r="428">
          <cell r="B428" t="str">
            <v>PSS522687</v>
          </cell>
        </row>
        <row r="429">
          <cell r="B429" t="str">
            <v>PSS522687</v>
          </cell>
        </row>
        <row r="430">
          <cell r="B430" t="str">
            <v>PSS522687</v>
          </cell>
        </row>
        <row r="431">
          <cell r="B431" t="str">
            <v>PSS522687</v>
          </cell>
        </row>
        <row r="432">
          <cell r="B432" t="str">
            <v>PSS522687</v>
          </cell>
        </row>
        <row r="433">
          <cell r="B433" t="str">
            <v>PSS522688</v>
          </cell>
        </row>
        <row r="434">
          <cell r="B434" t="str">
            <v>PSS522688</v>
          </cell>
        </row>
        <row r="435">
          <cell r="B435" t="str">
            <v>PSS522691</v>
          </cell>
        </row>
        <row r="436">
          <cell r="B436" t="str">
            <v>PSS522691</v>
          </cell>
        </row>
        <row r="437">
          <cell r="B437" t="str">
            <v>PSS522691</v>
          </cell>
        </row>
        <row r="438">
          <cell r="B438" t="str">
            <v>PSS522691</v>
          </cell>
        </row>
        <row r="439">
          <cell r="B439" t="str">
            <v>PSS522691</v>
          </cell>
        </row>
        <row r="440">
          <cell r="B440" t="str">
            <v>PSS522692</v>
          </cell>
        </row>
        <row r="441">
          <cell r="B441" t="str">
            <v>PSS522692</v>
          </cell>
        </row>
        <row r="442">
          <cell r="B442" t="str">
            <v>PSS522692</v>
          </cell>
        </row>
        <row r="443">
          <cell r="B443" t="str">
            <v>PSS522692</v>
          </cell>
        </row>
        <row r="444">
          <cell r="B444" t="str">
            <v>PSS522692</v>
          </cell>
        </row>
        <row r="445">
          <cell r="B445" t="str">
            <v>PSS522692</v>
          </cell>
        </row>
        <row r="446">
          <cell r="B446" t="str">
            <v>PSS522695</v>
          </cell>
        </row>
        <row r="447">
          <cell r="B447" t="str">
            <v>PSS522696</v>
          </cell>
        </row>
        <row r="448">
          <cell r="B448" t="str">
            <v>PSS522699</v>
          </cell>
        </row>
        <row r="449">
          <cell r="B449" t="str">
            <v>PSS522699</v>
          </cell>
        </row>
        <row r="450">
          <cell r="B450" t="str">
            <v>PSS522699</v>
          </cell>
        </row>
        <row r="451">
          <cell r="B451" t="str">
            <v>PSS522699</v>
          </cell>
        </row>
        <row r="452">
          <cell r="B452" t="str">
            <v>PSS522699</v>
          </cell>
        </row>
        <row r="453">
          <cell r="B453" t="str">
            <v>PSS522699</v>
          </cell>
        </row>
        <row r="454">
          <cell r="B454" t="str">
            <v>PSS522699</v>
          </cell>
        </row>
        <row r="455">
          <cell r="B455" t="str">
            <v>PSS522699</v>
          </cell>
        </row>
        <row r="456">
          <cell r="B456" t="str">
            <v>PSS522701</v>
          </cell>
        </row>
        <row r="457">
          <cell r="B457" t="str">
            <v>PSS522711</v>
          </cell>
        </row>
        <row r="458">
          <cell r="B458" t="str">
            <v>PSS522711</v>
          </cell>
        </row>
        <row r="459">
          <cell r="B459" t="str">
            <v>PSS522711</v>
          </cell>
        </row>
        <row r="460">
          <cell r="B460" t="str">
            <v>PSS522711</v>
          </cell>
        </row>
        <row r="461">
          <cell r="B461" t="str">
            <v>PSS522711</v>
          </cell>
        </row>
        <row r="462">
          <cell r="B462" t="str">
            <v>PSS522712</v>
          </cell>
        </row>
        <row r="463">
          <cell r="B463" t="str">
            <v>PSS522712</v>
          </cell>
        </row>
        <row r="464">
          <cell r="B464" t="str">
            <v>PSS522712</v>
          </cell>
        </row>
        <row r="465">
          <cell r="B465" t="str">
            <v>PSS522712</v>
          </cell>
        </row>
        <row r="466">
          <cell r="B466" t="str">
            <v>PSS522712</v>
          </cell>
        </row>
        <row r="467">
          <cell r="B467" t="str">
            <v>PSS522712</v>
          </cell>
        </row>
        <row r="468">
          <cell r="B468" t="str">
            <v>PSS522713</v>
          </cell>
        </row>
        <row r="469">
          <cell r="B469" t="str">
            <v>PSS522713</v>
          </cell>
        </row>
        <row r="470">
          <cell r="B470" t="str">
            <v>PSS522713</v>
          </cell>
        </row>
        <row r="471">
          <cell r="B471" t="str">
            <v>PSS522713</v>
          </cell>
        </row>
        <row r="472">
          <cell r="B472" t="str">
            <v>PSS522713</v>
          </cell>
        </row>
        <row r="473">
          <cell r="B473" t="str">
            <v>PSS522713</v>
          </cell>
        </row>
        <row r="474">
          <cell r="B474" t="str">
            <v>PSS522713</v>
          </cell>
        </row>
        <row r="475">
          <cell r="B475" t="str">
            <v>PSS522713</v>
          </cell>
        </row>
        <row r="476">
          <cell r="B476" t="str">
            <v>PSS522713</v>
          </cell>
        </row>
        <row r="477">
          <cell r="B477" t="str">
            <v>PSS522719</v>
          </cell>
        </row>
        <row r="478">
          <cell r="B478" t="str">
            <v>PSS522719</v>
          </cell>
        </row>
        <row r="479">
          <cell r="B479" t="str">
            <v>PSS522719</v>
          </cell>
        </row>
        <row r="480">
          <cell r="B480" t="str">
            <v>PSS522719</v>
          </cell>
        </row>
        <row r="481">
          <cell r="B481" t="str">
            <v>PSS522721</v>
          </cell>
        </row>
        <row r="482">
          <cell r="B482" t="str">
            <v>PSS522721</v>
          </cell>
        </row>
        <row r="483">
          <cell r="B483" t="str">
            <v>PSS522725</v>
          </cell>
        </row>
        <row r="484">
          <cell r="B484" t="str">
            <v>PSS522725</v>
          </cell>
        </row>
        <row r="485">
          <cell r="B485" t="str">
            <v>PSS522725</v>
          </cell>
        </row>
        <row r="486">
          <cell r="B486" t="str">
            <v>PSS522725</v>
          </cell>
        </row>
        <row r="487">
          <cell r="B487" t="str">
            <v>PSS522726</v>
          </cell>
        </row>
        <row r="488">
          <cell r="B488" t="str">
            <v>PSS522726</v>
          </cell>
        </row>
        <row r="489">
          <cell r="B489" t="str">
            <v>PSS522726</v>
          </cell>
        </row>
        <row r="490">
          <cell r="B490" t="str">
            <v>PSS522727</v>
          </cell>
        </row>
        <row r="491">
          <cell r="B491" t="str">
            <v>PSS522727</v>
          </cell>
        </row>
        <row r="492">
          <cell r="B492" t="str">
            <v>PSS522727</v>
          </cell>
        </row>
        <row r="493">
          <cell r="B493" t="str">
            <v>PSS522727</v>
          </cell>
        </row>
        <row r="494">
          <cell r="B494" t="str">
            <v>PSS522728</v>
          </cell>
        </row>
        <row r="495">
          <cell r="B495" t="str">
            <v>PSS522738</v>
          </cell>
        </row>
        <row r="496">
          <cell r="B496" t="str">
            <v>PSS522738</v>
          </cell>
        </row>
        <row r="497">
          <cell r="B497" t="str">
            <v>PSS522738</v>
          </cell>
        </row>
        <row r="498">
          <cell r="B498" t="str">
            <v>PSS522739</v>
          </cell>
        </row>
        <row r="499">
          <cell r="B499" t="str">
            <v>PSS522742</v>
          </cell>
        </row>
        <row r="500">
          <cell r="B500" t="str">
            <v>PSS522742</v>
          </cell>
        </row>
        <row r="501">
          <cell r="B501" t="str">
            <v>PSS522742</v>
          </cell>
        </row>
        <row r="502">
          <cell r="B502" t="str">
            <v>PSS522742</v>
          </cell>
        </row>
        <row r="503">
          <cell r="B503" t="str">
            <v>PSS522742</v>
          </cell>
        </row>
        <row r="504">
          <cell r="B504" t="str">
            <v>PSS522742</v>
          </cell>
        </row>
        <row r="505">
          <cell r="B505" t="str">
            <v>PSS522742</v>
          </cell>
        </row>
        <row r="506">
          <cell r="B506" t="str">
            <v>PSS522743</v>
          </cell>
        </row>
        <row r="507">
          <cell r="B507" t="str">
            <v>PSS522743</v>
          </cell>
        </row>
        <row r="508">
          <cell r="B508" t="str">
            <v>PSS522743</v>
          </cell>
        </row>
        <row r="509">
          <cell r="B509" t="str">
            <v>PSS522743</v>
          </cell>
        </row>
        <row r="510">
          <cell r="B510" t="str">
            <v>PSS522743</v>
          </cell>
        </row>
        <row r="511">
          <cell r="B511" t="str">
            <v>PSS522743</v>
          </cell>
        </row>
        <row r="512">
          <cell r="B512" t="str">
            <v>PSS522743</v>
          </cell>
        </row>
        <row r="513">
          <cell r="B513" t="str">
            <v>PSS522743</v>
          </cell>
        </row>
        <row r="514">
          <cell r="B514" t="str">
            <v>PSS522743</v>
          </cell>
        </row>
        <row r="515">
          <cell r="B515" t="str">
            <v>PSS522744</v>
          </cell>
        </row>
        <row r="516">
          <cell r="B516" t="str">
            <v>PSS522744</v>
          </cell>
        </row>
        <row r="517">
          <cell r="B517" t="str">
            <v>PSS522744</v>
          </cell>
        </row>
        <row r="518">
          <cell r="B518" t="str">
            <v>PSS522744</v>
          </cell>
        </row>
        <row r="519">
          <cell r="B519" t="str">
            <v>PSS522744</v>
          </cell>
        </row>
        <row r="520">
          <cell r="B520" t="str">
            <v>PSS522746</v>
          </cell>
        </row>
        <row r="521">
          <cell r="B521" t="str">
            <v>PSS522746</v>
          </cell>
        </row>
        <row r="522">
          <cell r="B522" t="str">
            <v>PSS522746</v>
          </cell>
        </row>
        <row r="523">
          <cell r="B523" t="str">
            <v>PSS522750</v>
          </cell>
        </row>
        <row r="524">
          <cell r="B524" t="str">
            <v>PSS522750</v>
          </cell>
        </row>
        <row r="525">
          <cell r="B525" t="str">
            <v>PSS522750</v>
          </cell>
        </row>
        <row r="526">
          <cell r="B526" t="str">
            <v>PSS522750</v>
          </cell>
        </row>
        <row r="527">
          <cell r="B527" t="str">
            <v>PSS522750</v>
          </cell>
        </row>
        <row r="528">
          <cell r="B528" t="str">
            <v>PSS522753</v>
          </cell>
        </row>
        <row r="529">
          <cell r="B529" t="str">
            <v>PSS522753</v>
          </cell>
        </row>
        <row r="530">
          <cell r="B530" t="str">
            <v>PSS522753</v>
          </cell>
        </row>
        <row r="531">
          <cell r="B531" t="str">
            <v>PSS522753</v>
          </cell>
        </row>
        <row r="532">
          <cell r="B532" t="str">
            <v>PSS522754</v>
          </cell>
        </row>
        <row r="533">
          <cell r="B533" t="str">
            <v>PSS522756</v>
          </cell>
        </row>
        <row r="534">
          <cell r="B534" t="str">
            <v>PSS522757</v>
          </cell>
        </row>
        <row r="535">
          <cell r="B535" t="str">
            <v>PSS522757</v>
          </cell>
        </row>
        <row r="536">
          <cell r="B536" t="str">
            <v>PSS522757</v>
          </cell>
        </row>
        <row r="537">
          <cell r="B537" t="str">
            <v>PSS522757</v>
          </cell>
        </row>
        <row r="538">
          <cell r="B538" t="str">
            <v>PSS522757</v>
          </cell>
        </row>
        <row r="539">
          <cell r="B539" t="str">
            <v>PSS522758</v>
          </cell>
        </row>
        <row r="540">
          <cell r="B540" t="str">
            <v>PSS522758</v>
          </cell>
        </row>
        <row r="541">
          <cell r="B541" t="str">
            <v>PSS522758</v>
          </cell>
        </row>
        <row r="542">
          <cell r="B542" t="str">
            <v>PSS522758</v>
          </cell>
        </row>
        <row r="543">
          <cell r="B543" t="str">
            <v>PSS522758</v>
          </cell>
        </row>
        <row r="544">
          <cell r="B544" t="str">
            <v>PSS522761</v>
          </cell>
        </row>
        <row r="545">
          <cell r="B545" t="str">
            <v>PSS522761</v>
          </cell>
        </row>
        <row r="546">
          <cell r="B546" t="str">
            <v>PSS522761</v>
          </cell>
        </row>
        <row r="547">
          <cell r="B547" t="str">
            <v>PSS522761</v>
          </cell>
        </row>
        <row r="548">
          <cell r="B548" t="str">
            <v>PSS522762</v>
          </cell>
        </row>
        <row r="549">
          <cell r="B549" t="str">
            <v>PSS522762</v>
          </cell>
        </row>
        <row r="550">
          <cell r="B550" t="str">
            <v>PSS522762</v>
          </cell>
        </row>
        <row r="551">
          <cell r="B551" t="str">
            <v>PSS522765</v>
          </cell>
        </row>
        <row r="552">
          <cell r="B552" t="str">
            <v>PSS522765</v>
          </cell>
        </row>
        <row r="553">
          <cell r="B553" t="str">
            <v>PSS522765</v>
          </cell>
        </row>
        <row r="554">
          <cell r="B554" t="str">
            <v>PSS522765</v>
          </cell>
        </row>
        <row r="555">
          <cell r="B555" t="str">
            <v>PSS522765</v>
          </cell>
        </row>
        <row r="556">
          <cell r="B556" t="str">
            <v>PSS522765</v>
          </cell>
        </row>
        <row r="557">
          <cell r="B557" t="str">
            <v>PSS522766</v>
          </cell>
        </row>
        <row r="558">
          <cell r="B558" t="str">
            <v>PSS522766</v>
          </cell>
        </row>
        <row r="559">
          <cell r="B559" t="str">
            <v>PSS522766</v>
          </cell>
        </row>
        <row r="560">
          <cell r="B560" t="str">
            <v>PSS522766</v>
          </cell>
        </row>
        <row r="561">
          <cell r="B561" t="str">
            <v>PSS522767</v>
          </cell>
        </row>
        <row r="562">
          <cell r="B562" t="str">
            <v>PSS522767</v>
          </cell>
        </row>
        <row r="563">
          <cell r="B563" t="str">
            <v>PSS522767</v>
          </cell>
        </row>
        <row r="564">
          <cell r="B564" t="str">
            <v>PSS522767</v>
          </cell>
        </row>
        <row r="565">
          <cell r="B565" t="str">
            <v>PSS522767</v>
          </cell>
        </row>
        <row r="566">
          <cell r="B566" t="str">
            <v>PSS522767</v>
          </cell>
        </row>
        <row r="567">
          <cell r="B567" t="str">
            <v>PSS522768</v>
          </cell>
        </row>
        <row r="568">
          <cell r="B568" t="str">
            <v>PSS522768</v>
          </cell>
        </row>
        <row r="569">
          <cell r="B569" t="str">
            <v>PSS522769</v>
          </cell>
        </row>
        <row r="570">
          <cell r="B570" t="str">
            <v>PSS522769</v>
          </cell>
        </row>
        <row r="571">
          <cell r="B571" t="str">
            <v>PSS522769</v>
          </cell>
        </row>
        <row r="572">
          <cell r="B572" t="str">
            <v>PSS522769</v>
          </cell>
        </row>
        <row r="573">
          <cell r="B573" t="str">
            <v>PSS522771</v>
          </cell>
        </row>
        <row r="574">
          <cell r="B574" t="str">
            <v>PSS522771</v>
          </cell>
        </row>
        <row r="575">
          <cell r="B575" t="str">
            <v>PSS522771</v>
          </cell>
        </row>
        <row r="576">
          <cell r="B576" t="str">
            <v>PSS522771</v>
          </cell>
        </row>
        <row r="577">
          <cell r="B577" t="str">
            <v>PSS522773</v>
          </cell>
        </row>
        <row r="578">
          <cell r="B578" t="str">
            <v>PSS522773</v>
          </cell>
        </row>
        <row r="579">
          <cell r="B579" t="str">
            <v>PSS522773</v>
          </cell>
        </row>
        <row r="580">
          <cell r="B580" t="str">
            <v>PSS522773</v>
          </cell>
        </row>
        <row r="581">
          <cell r="B581" t="str">
            <v>PSS522773</v>
          </cell>
        </row>
        <row r="582">
          <cell r="B582" t="str">
            <v>PSS522773</v>
          </cell>
        </row>
        <row r="583">
          <cell r="B583" t="str">
            <v>PSS522773</v>
          </cell>
        </row>
        <row r="584">
          <cell r="B584" t="str">
            <v>PSS522773</v>
          </cell>
        </row>
        <row r="585">
          <cell r="B585" t="str">
            <v>PSS522773</v>
          </cell>
        </row>
        <row r="586">
          <cell r="B586" t="str">
            <v>PSS522773</v>
          </cell>
        </row>
        <row r="587">
          <cell r="B587" t="str">
            <v>PSS522775</v>
          </cell>
        </row>
        <row r="588">
          <cell r="B588" t="str">
            <v>PSS522775</v>
          </cell>
        </row>
        <row r="589">
          <cell r="B589" t="str">
            <v>PSS522775</v>
          </cell>
        </row>
        <row r="590">
          <cell r="B590" t="str">
            <v>PSS522775</v>
          </cell>
        </row>
        <row r="591">
          <cell r="B591" t="str">
            <v>PSS522776</v>
          </cell>
        </row>
        <row r="592">
          <cell r="B592" t="str">
            <v>PSS522776</v>
          </cell>
        </row>
        <row r="593">
          <cell r="B593" t="str">
            <v>PSS522776</v>
          </cell>
        </row>
        <row r="594">
          <cell r="B594" t="str">
            <v>PSS522776</v>
          </cell>
        </row>
        <row r="595">
          <cell r="B595" t="str">
            <v>PSS522776</v>
          </cell>
        </row>
        <row r="596">
          <cell r="B596" t="str">
            <v>PSS522776</v>
          </cell>
        </row>
        <row r="597">
          <cell r="B597" t="str">
            <v>PSS522776</v>
          </cell>
        </row>
        <row r="598">
          <cell r="B598" t="str">
            <v>PSS522776</v>
          </cell>
        </row>
        <row r="599">
          <cell r="B599" t="str">
            <v>PSS522776</v>
          </cell>
        </row>
        <row r="600">
          <cell r="B600" t="str">
            <v>PSS522776</v>
          </cell>
        </row>
        <row r="601">
          <cell r="B601" t="str">
            <v>PSS522776</v>
          </cell>
        </row>
        <row r="602">
          <cell r="B602" t="str">
            <v>PSS522776</v>
          </cell>
        </row>
        <row r="603">
          <cell r="B603" t="str">
            <v>PSS522776</v>
          </cell>
        </row>
        <row r="604">
          <cell r="B604" t="str">
            <v>PSS522776</v>
          </cell>
        </row>
        <row r="605">
          <cell r="B605" t="str">
            <v>PSS522776</v>
          </cell>
        </row>
        <row r="606">
          <cell r="B606" t="str">
            <v>PSS522777</v>
          </cell>
        </row>
        <row r="607">
          <cell r="B607" t="str">
            <v>PSS522777</v>
          </cell>
        </row>
        <row r="608">
          <cell r="B608" t="str">
            <v>PSS522777</v>
          </cell>
        </row>
        <row r="609">
          <cell r="B609" t="str">
            <v>PSS522777</v>
          </cell>
        </row>
        <row r="610">
          <cell r="B610" t="str">
            <v>PSS522778</v>
          </cell>
        </row>
        <row r="611">
          <cell r="B611" t="str">
            <v>PSS522778</v>
          </cell>
        </row>
        <row r="612">
          <cell r="B612" t="str">
            <v>PSS522778</v>
          </cell>
        </row>
        <row r="613">
          <cell r="B613" t="str">
            <v>PSS522779</v>
          </cell>
        </row>
        <row r="614">
          <cell r="B614" t="str">
            <v>PSS522779</v>
          </cell>
        </row>
        <row r="615">
          <cell r="B615" t="str">
            <v>PSS522779</v>
          </cell>
        </row>
        <row r="616">
          <cell r="B616" t="str">
            <v>PSS522779</v>
          </cell>
        </row>
        <row r="617">
          <cell r="B617" t="str">
            <v>PSS522779</v>
          </cell>
        </row>
        <row r="618">
          <cell r="B618" t="str">
            <v>PSS522779</v>
          </cell>
        </row>
        <row r="619">
          <cell r="B619" t="str">
            <v>PSS522781</v>
          </cell>
        </row>
        <row r="620">
          <cell r="B620" t="str">
            <v>PSS522781</v>
          </cell>
        </row>
        <row r="621">
          <cell r="B621" t="str">
            <v>PSS522781</v>
          </cell>
        </row>
        <row r="622">
          <cell r="B622" t="str">
            <v>PSS522781</v>
          </cell>
        </row>
        <row r="623">
          <cell r="B623" t="str">
            <v>PSS522781</v>
          </cell>
        </row>
        <row r="624">
          <cell r="B624" t="str">
            <v>PSS522781</v>
          </cell>
        </row>
        <row r="625">
          <cell r="B625" t="str">
            <v>PSS522784</v>
          </cell>
        </row>
        <row r="626">
          <cell r="B626" t="str">
            <v>PSS522784</v>
          </cell>
        </row>
        <row r="627">
          <cell r="B627" t="str">
            <v>PSS522784</v>
          </cell>
        </row>
        <row r="628">
          <cell r="B628" t="str">
            <v>PSS522785</v>
          </cell>
        </row>
        <row r="629">
          <cell r="B629" t="str">
            <v>PSS522785</v>
          </cell>
        </row>
        <row r="630">
          <cell r="B630" t="str">
            <v>PSS522785</v>
          </cell>
        </row>
        <row r="631">
          <cell r="B631" t="str">
            <v>PSS522786</v>
          </cell>
        </row>
        <row r="632">
          <cell r="B632" t="str">
            <v>PSS522786</v>
          </cell>
        </row>
        <row r="633">
          <cell r="B633" t="str">
            <v>PSS522786</v>
          </cell>
        </row>
        <row r="634">
          <cell r="B634" t="str">
            <v>PSS522789</v>
          </cell>
        </row>
        <row r="635">
          <cell r="B635" t="str">
            <v>PSS522789</v>
          </cell>
        </row>
        <row r="636">
          <cell r="B636" t="str">
            <v>PSS522789</v>
          </cell>
        </row>
        <row r="637">
          <cell r="B637" t="str">
            <v>PSS522789</v>
          </cell>
        </row>
        <row r="638">
          <cell r="B638" t="str">
            <v>PSS522789</v>
          </cell>
        </row>
        <row r="639">
          <cell r="B639" t="str">
            <v>PSS522791</v>
          </cell>
        </row>
        <row r="640">
          <cell r="B640" t="str">
            <v>PSS522791</v>
          </cell>
        </row>
        <row r="641">
          <cell r="B641" t="str">
            <v>PSS522791</v>
          </cell>
        </row>
        <row r="642">
          <cell r="B642" t="str">
            <v>PSS522791</v>
          </cell>
        </row>
        <row r="643">
          <cell r="B643" t="str">
            <v>PSS522791</v>
          </cell>
        </row>
        <row r="644">
          <cell r="B644" t="str">
            <v>PSS522796</v>
          </cell>
        </row>
        <row r="645">
          <cell r="B645" t="str">
            <v>PSS522796</v>
          </cell>
        </row>
        <row r="646">
          <cell r="B646" t="str">
            <v>PSS522796</v>
          </cell>
        </row>
        <row r="647">
          <cell r="B647" t="str">
            <v>PSS522796</v>
          </cell>
        </row>
        <row r="648">
          <cell r="B648" t="str">
            <v>PSS522796</v>
          </cell>
        </row>
        <row r="649">
          <cell r="B649" t="str">
            <v>PSS522796</v>
          </cell>
        </row>
        <row r="650">
          <cell r="B650" t="str">
            <v>PSS522797</v>
          </cell>
        </row>
        <row r="651">
          <cell r="B651" t="str">
            <v>PSS522797</v>
          </cell>
        </row>
        <row r="652">
          <cell r="B652" t="str">
            <v>PSS522797</v>
          </cell>
        </row>
        <row r="653">
          <cell r="B653" t="str">
            <v>PSS522797</v>
          </cell>
        </row>
        <row r="654">
          <cell r="B654" t="str">
            <v>PSS522797</v>
          </cell>
        </row>
        <row r="655">
          <cell r="B655" t="str">
            <v>PSS522797</v>
          </cell>
        </row>
        <row r="656">
          <cell r="B656" t="str">
            <v>PSS522797</v>
          </cell>
        </row>
        <row r="657">
          <cell r="B657" t="str">
            <v>PSS522797</v>
          </cell>
        </row>
        <row r="658">
          <cell r="B658" t="str">
            <v>PSS522797</v>
          </cell>
        </row>
        <row r="659">
          <cell r="B659" t="str">
            <v>PSS522798</v>
          </cell>
        </row>
        <row r="660">
          <cell r="B660" t="str">
            <v>PSS522798</v>
          </cell>
        </row>
        <row r="661">
          <cell r="B661" t="str">
            <v>PSS522798</v>
          </cell>
        </row>
        <row r="662">
          <cell r="B662" t="str">
            <v>PSS522804</v>
          </cell>
        </row>
        <row r="663">
          <cell r="B663" t="str">
            <v>PSS522804</v>
          </cell>
        </row>
        <row r="664">
          <cell r="B664" t="str">
            <v>PSS522804</v>
          </cell>
        </row>
        <row r="665">
          <cell r="B665" t="str">
            <v>PSS522804</v>
          </cell>
        </row>
        <row r="666">
          <cell r="B666" t="str">
            <v>PSS522804</v>
          </cell>
        </row>
        <row r="667">
          <cell r="B667" t="str">
            <v>PSS522805</v>
          </cell>
        </row>
        <row r="668">
          <cell r="B668" t="str">
            <v>PSS522806</v>
          </cell>
        </row>
        <row r="669">
          <cell r="B669" t="str">
            <v>PSS522806</v>
          </cell>
        </row>
        <row r="670">
          <cell r="B670" t="str">
            <v>PSS522806</v>
          </cell>
        </row>
        <row r="671">
          <cell r="B671" t="str">
            <v>PSS522806</v>
          </cell>
        </row>
        <row r="672">
          <cell r="B672" t="str">
            <v>PSS522806</v>
          </cell>
        </row>
        <row r="673">
          <cell r="B673" t="str">
            <v>PSS522806</v>
          </cell>
        </row>
        <row r="674">
          <cell r="B674" t="str">
            <v>PSS522806</v>
          </cell>
        </row>
        <row r="675">
          <cell r="B675" t="str">
            <v>PSS522806</v>
          </cell>
        </row>
        <row r="676">
          <cell r="B676" t="str">
            <v>PSS522807</v>
          </cell>
        </row>
        <row r="677">
          <cell r="B677" t="str">
            <v>PSS522807</v>
          </cell>
        </row>
        <row r="678">
          <cell r="B678" t="str">
            <v>PSS522807</v>
          </cell>
        </row>
        <row r="679">
          <cell r="B679" t="str">
            <v>PSS522808</v>
          </cell>
        </row>
        <row r="680">
          <cell r="B680" t="str">
            <v>PSS522808</v>
          </cell>
        </row>
        <row r="681">
          <cell r="B681" t="str">
            <v>PSS522808</v>
          </cell>
        </row>
        <row r="682">
          <cell r="B682" t="str">
            <v>PSS522808</v>
          </cell>
        </row>
        <row r="683">
          <cell r="B683" t="str">
            <v>PSS522809</v>
          </cell>
        </row>
        <row r="684">
          <cell r="B684" t="str">
            <v>PSS522809</v>
          </cell>
        </row>
        <row r="685">
          <cell r="B685" t="str">
            <v>PSS522809</v>
          </cell>
        </row>
        <row r="686">
          <cell r="B686" t="str">
            <v>PSS522809</v>
          </cell>
        </row>
        <row r="687">
          <cell r="B687" t="str">
            <v>PSS522809</v>
          </cell>
        </row>
        <row r="688">
          <cell r="B688" t="str">
            <v>PSS522809</v>
          </cell>
        </row>
        <row r="689">
          <cell r="B689" t="str">
            <v>PSS522809</v>
          </cell>
        </row>
        <row r="690">
          <cell r="B690" t="str">
            <v>PSS522809</v>
          </cell>
        </row>
        <row r="691">
          <cell r="B691" t="str">
            <v>PSS522809</v>
          </cell>
        </row>
        <row r="692">
          <cell r="B692" t="str">
            <v>PSS522809</v>
          </cell>
        </row>
        <row r="693">
          <cell r="B693" t="str">
            <v>PSS522809</v>
          </cell>
        </row>
        <row r="694">
          <cell r="B694" t="str">
            <v>PSS522809</v>
          </cell>
        </row>
        <row r="695">
          <cell r="B695" t="str">
            <v>PSS522809</v>
          </cell>
        </row>
        <row r="696">
          <cell r="B696" t="str">
            <v>PSS522809</v>
          </cell>
        </row>
        <row r="697">
          <cell r="B697" t="str">
            <v>PSS522810</v>
          </cell>
        </row>
        <row r="698">
          <cell r="B698" t="str">
            <v>PSS522810</v>
          </cell>
        </row>
        <row r="699">
          <cell r="B699" t="str">
            <v>PSS522810</v>
          </cell>
        </row>
        <row r="700">
          <cell r="B700" t="str">
            <v>PSS522810</v>
          </cell>
        </row>
        <row r="701">
          <cell r="B701" t="str">
            <v>PSS522810</v>
          </cell>
        </row>
        <row r="702">
          <cell r="B702" t="str">
            <v>PSS522810</v>
          </cell>
        </row>
        <row r="703">
          <cell r="B703" t="str">
            <v>PSS522811</v>
          </cell>
        </row>
        <row r="704">
          <cell r="B704" t="str">
            <v>PSS522811</v>
          </cell>
        </row>
        <row r="705">
          <cell r="B705" t="str">
            <v>PSS522811</v>
          </cell>
        </row>
        <row r="706">
          <cell r="B706" t="str">
            <v>PSS522811</v>
          </cell>
        </row>
        <row r="707">
          <cell r="B707" t="str">
            <v>PSS522812</v>
          </cell>
        </row>
        <row r="708">
          <cell r="B708" t="str">
            <v>PSS522812</v>
          </cell>
        </row>
        <row r="709">
          <cell r="B709" t="str">
            <v>PSS522812</v>
          </cell>
        </row>
        <row r="710">
          <cell r="B710" t="str">
            <v>PSS522814</v>
          </cell>
        </row>
        <row r="711">
          <cell r="B711" t="str">
            <v>PSS522814</v>
          </cell>
        </row>
        <row r="712">
          <cell r="B712" t="str">
            <v>PSS522814</v>
          </cell>
        </row>
        <row r="713">
          <cell r="B713" t="str">
            <v>PSS522814</v>
          </cell>
        </row>
        <row r="714">
          <cell r="B714" t="str">
            <v>PSS522814</v>
          </cell>
        </row>
        <row r="715">
          <cell r="B715" t="str">
            <v>PSS522814</v>
          </cell>
        </row>
        <row r="716">
          <cell r="B716" t="str">
            <v>PSS522814</v>
          </cell>
        </row>
        <row r="717">
          <cell r="B717" t="str">
            <v>PSS522814</v>
          </cell>
        </row>
        <row r="718">
          <cell r="B718" t="str">
            <v>PSS522814</v>
          </cell>
        </row>
        <row r="719">
          <cell r="B719" t="str">
            <v>PSS522814</v>
          </cell>
        </row>
        <row r="720">
          <cell r="B720" t="str">
            <v>PSS522817</v>
          </cell>
        </row>
        <row r="721">
          <cell r="B721" t="str">
            <v>PSS522817</v>
          </cell>
        </row>
        <row r="722">
          <cell r="B722" t="str">
            <v>PSS522817</v>
          </cell>
        </row>
        <row r="723">
          <cell r="B723" t="str">
            <v>PSS522817</v>
          </cell>
        </row>
        <row r="724">
          <cell r="B724" t="str">
            <v>PSS522817</v>
          </cell>
        </row>
        <row r="725">
          <cell r="B725" t="str">
            <v>PSS522819</v>
          </cell>
        </row>
        <row r="726">
          <cell r="B726" t="str">
            <v>PSS522819</v>
          </cell>
        </row>
        <row r="727">
          <cell r="B727" t="str">
            <v>PSS522819</v>
          </cell>
        </row>
        <row r="728">
          <cell r="B728" t="str">
            <v>PSS522819</v>
          </cell>
        </row>
        <row r="729">
          <cell r="B729" t="str">
            <v>PSS522819</v>
          </cell>
        </row>
        <row r="730">
          <cell r="B730" t="str">
            <v>PSS522820</v>
          </cell>
        </row>
        <row r="731">
          <cell r="B731" t="str">
            <v>PSS522820</v>
          </cell>
        </row>
        <row r="732">
          <cell r="B732" t="str">
            <v>PSS522820</v>
          </cell>
        </row>
        <row r="733">
          <cell r="B733" t="str">
            <v>PSS522820</v>
          </cell>
        </row>
        <row r="734">
          <cell r="B734" t="str">
            <v>PSS522822</v>
          </cell>
        </row>
        <row r="735">
          <cell r="B735" t="str">
            <v>PSS522822</v>
          </cell>
        </row>
        <row r="736">
          <cell r="B736" t="str">
            <v>PSS522822</v>
          </cell>
        </row>
        <row r="737">
          <cell r="B737" t="str">
            <v>PSS522822</v>
          </cell>
        </row>
        <row r="738">
          <cell r="B738" t="str">
            <v>PSS522822</v>
          </cell>
        </row>
        <row r="739">
          <cell r="B739" t="str">
            <v>PSS522822</v>
          </cell>
        </row>
        <row r="740">
          <cell r="B740" t="str">
            <v>PSS522822</v>
          </cell>
        </row>
        <row r="741">
          <cell r="B741" t="str">
            <v>PSS522824</v>
          </cell>
        </row>
        <row r="742">
          <cell r="B742" t="str">
            <v>PSS522824</v>
          </cell>
        </row>
        <row r="743">
          <cell r="B743" t="str">
            <v>PSS522825</v>
          </cell>
        </row>
        <row r="744">
          <cell r="B744" t="str">
            <v>PSS522825</v>
          </cell>
        </row>
        <row r="745">
          <cell r="B745" t="str">
            <v>PSS522825</v>
          </cell>
        </row>
        <row r="746">
          <cell r="B746" t="str">
            <v>PSS522827</v>
          </cell>
        </row>
        <row r="747">
          <cell r="B747" t="str">
            <v>PSS522827</v>
          </cell>
        </row>
        <row r="748">
          <cell r="B748" t="str">
            <v>PSS522827</v>
          </cell>
        </row>
        <row r="749">
          <cell r="B749" t="str">
            <v>PSS522827</v>
          </cell>
        </row>
        <row r="750">
          <cell r="B750" t="str">
            <v>PSS522827</v>
          </cell>
        </row>
        <row r="751">
          <cell r="B751" t="str">
            <v>PSS522827</v>
          </cell>
        </row>
        <row r="752">
          <cell r="B752" t="str">
            <v>PSS522827</v>
          </cell>
        </row>
        <row r="753">
          <cell r="B753" t="str">
            <v>PSS522828</v>
          </cell>
        </row>
        <row r="754">
          <cell r="B754" t="str">
            <v>PSS522828</v>
          </cell>
        </row>
        <row r="755">
          <cell r="B755" t="str">
            <v>PSS522828</v>
          </cell>
        </row>
        <row r="756">
          <cell r="B756" t="str">
            <v>PSS522828</v>
          </cell>
        </row>
        <row r="757">
          <cell r="B757" t="str">
            <v>PSS522831</v>
          </cell>
        </row>
        <row r="758">
          <cell r="B758" t="str">
            <v>PSS522831</v>
          </cell>
        </row>
        <row r="759">
          <cell r="B759" t="str">
            <v>PSS522831</v>
          </cell>
        </row>
        <row r="760">
          <cell r="B760" t="str">
            <v>PSS522831</v>
          </cell>
        </row>
        <row r="761">
          <cell r="B761" t="str">
            <v>PSS522831</v>
          </cell>
        </row>
        <row r="762">
          <cell r="B762" t="str">
            <v>PSS522831</v>
          </cell>
        </row>
        <row r="763">
          <cell r="B763" t="str">
            <v>PSS522833</v>
          </cell>
        </row>
        <row r="764">
          <cell r="B764" t="str">
            <v>PSS522833</v>
          </cell>
        </row>
        <row r="765">
          <cell r="B765" t="str">
            <v>PSS522833</v>
          </cell>
        </row>
        <row r="766">
          <cell r="B766" t="str">
            <v>PSS522833</v>
          </cell>
        </row>
        <row r="767">
          <cell r="B767" t="str">
            <v>PSS522833</v>
          </cell>
        </row>
        <row r="768">
          <cell r="B768" t="str">
            <v>PSS522833</v>
          </cell>
        </row>
        <row r="769">
          <cell r="B769" t="str">
            <v>PSS522833</v>
          </cell>
        </row>
        <row r="770">
          <cell r="B770" t="str">
            <v>PSS522833</v>
          </cell>
        </row>
        <row r="771">
          <cell r="B771" t="str">
            <v>PSS522833</v>
          </cell>
        </row>
        <row r="772">
          <cell r="B772" t="str">
            <v>PSS522835</v>
          </cell>
        </row>
        <row r="773">
          <cell r="B773" t="str">
            <v>PSS522835</v>
          </cell>
        </row>
        <row r="774">
          <cell r="B774" t="str">
            <v>PSS522835</v>
          </cell>
        </row>
        <row r="775">
          <cell r="B775" t="str">
            <v>PSS522835</v>
          </cell>
        </row>
        <row r="776">
          <cell r="B776" t="str">
            <v>PSS522836</v>
          </cell>
        </row>
        <row r="777">
          <cell r="B777" t="str">
            <v>PSS522836</v>
          </cell>
        </row>
        <row r="778">
          <cell r="B778" t="str">
            <v>PSS522836</v>
          </cell>
        </row>
        <row r="779">
          <cell r="B779" t="str">
            <v>PSS522836</v>
          </cell>
        </row>
        <row r="780">
          <cell r="B780" t="str">
            <v>PSS522836</v>
          </cell>
        </row>
        <row r="781">
          <cell r="B781" t="str">
            <v>PSS522840</v>
          </cell>
        </row>
        <row r="782">
          <cell r="B782" t="str">
            <v>PSS522840</v>
          </cell>
        </row>
        <row r="783">
          <cell r="B783" t="str">
            <v>PSS522840</v>
          </cell>
        </row>
        <row r="784">
          <cell r="B784" t="str">
            <v>PSS522840</v>
          </cell>
        </row>
        <row r="785">
          <cell r="B785" t="str">
            <v>PSS522840</v>
          </cell>
        </row>
        <row r="786">
          <cell r="B786" t="str">
            <v>PSS522841</v>
          </cell>
        </row>
        <row r="787">
          <cell r="B787" t="str">
            <v>PSS522841</v>
          </cell>
        </row>
        <row r="788">
          <cell r="B788" t="str">
            <v>PSS522841</v>
          </cell>
        </row>
        <row r="789">
          <cell r="B789" t="str">
            <v>PSS522841</v>
          </cell>
        </row>
        <row r="790">
          <cell r="B790" t="str">
            <v>PSS522841</v>
          </cell>
        </row>
        <row r="791">
          <cell r="B791" t="str">
            <v>PSS522841</v>
          </cell>
        </row>
        <row r="792">
          <cell r="B792" t="str">
            <v>PSS522841</v>
          </cell>
        </row>
        <row r="793">
          <cell r="B793" t="str">
            <v>PSS522844</v>
          </cell>
        </row>
        <row r="794">
          <cell r="B794" t="str">
            <v>PSS522844</v>
          </cell>
        </row>
        <row r="795">
          <cell r="B795" t="str">
            <v>PSS522845</v>
          </cell>
        </row>
        <row r="796">
          <cell r="B796" t="str">
            <v>PSS522845</v>
          </cell>
        </row>
        <row r="797">
          <cell r="B797" t="str">
            <v>PSS522845</v>
          </cell>
        </row>
        <row r="798">
          <cell r="B798" t="str">
            <v>PSS522845</v>
          </cell>
        </row>
        <row r="799">
          <cell r="B799" t="str">
            <v>PSS522845</v>
          </cell>
        </row>
        <row r="800">
          <cell r="B800" t="str">
            <v>PSS522845</v>
          </cell>
        </row>
        <row r="801">
          <cell r="B801" t="str">
            <v>PSS522845</v>
          </cell>
        </row>
        <row r="802">
          <cell r="B802" t="str">
            <v>PSS522845</v>
          </cell>
        </row>
        <row r="803">
          <cell r="B803" t="str">
            <v>PSS522847</v>
          </cell>
        </row>
        <row r="804">
          <cell r="B804" t="str">
            <v>PSS522847</v>
          </cell>
        </row>
        <row r="805">
          <cell r="B805" t="str">
            <v>PSS522847</v>
          </cell>
        </row>
        <row r="806">
          <cell r="B806" t="str">
            <v>PSS522847</v>
          </cell>
        </row>
        <row r="807">
          <cell r="B807" t="str">
            <v>PSS522847</v>
          </cell>
        </row>
        <row r="808">
          <cell r="B808" t="str">
            <v>PSS522847</v>
          </cell>
        </row>
        <row r="809">
          <cell r="B809" t="str">
            <v>PSS522847</v>
          </cell>
        </row>
        <row r="810">
          <cell r="B810" t="str">
            <v>PSS522847</v>
          </cell>
        </row>
        <row r="811">
          <cell r="B811" t="str">
            <v>PSS522847</v>
          </cell>
        </row>
        <row r="812">
          <cell r="B812" t="str">
            <v>PSS522847</v>
          </cell>
        </row>
        <row r="813">
          <cell r="B813" t="str">
            <v>PSS522847</v>
          </cell>
        </row>
        <row r="814">
          <cell r="B814" t="str">
            <v>PSS522847</v>
          </cell>
        </row>
        <row r="815">
          <cell r="B815" t="str">
            <v>PSS522847</v>
          </cell>
        </row>
        <row r="816">
          <cell r="B816" t="str">
            <v>PSS522847</v>
          </cell>
        </row>
        <row r="817">
          <cell r="B817" t="str">
            <v>PSS522847</v>
          </cell>
        </row>
        <row r="818">
          <cell r="B818" t="str">
            <v>PSS522847</v>
          </cell>
        </row>
        <row r="819">
          <cell r="B819" t="str">
            <v>PSS522848</v>
          </cell>
        </row>
        <row r="820">
          <cell r="B820" t="str">
            <v>PSS522848</v>
          </cell>
        </row>
        <row r="821">
          <cell r="B821" t="str">
            <v>PSS522848</v>
          </cell>
        </row>
        <row r="822">
          <cell r="B822" t="str">
            <v>PSS522852</v>
          </cell>
        </row>
        <row r="823">
          <cell r="B823" t="str">
            <v>PSS522852</v>
          </cell>
        </row>
        <row r="824">
          <cell r="B824" t="str">
            <v>PSS522852</v>
          </cell>
        </row>
        <row r="825">
          <cell r="B825" t="str">
            <v>PSS522852</v>
          </cell>
        </row>
        <row r="826">
          <cell r="B826" t="str">
            <v>PSS522852</v>
          </cell>
        </row>
        <row r="827">
          <cell r="B827" t="str">
            <v>PSS522853</v>
          </cell>
        </row>
        <row r="828">
          <cell r="B828" t="str">
            <v>PSS522853</v>
          </cell>
        </row>
        <row r="829">
          <cell r="B829" t="str">
            <v>PSS522853</v>
          </cell>
        </row>
        <row r="830">
          <cell r="B830" t="str">
            <v>PSS522853</v>
          </cell>
        </row>
        <row r="831">
          <cell r="B831" t="str">
            <v>PSS522855</v>
          </cell>
        </row>
        <row r="832">
          <cell r="B832" t="str">
            <v>PSS522855</v>
          </cell>
        </row>
        <row r="833">
          <cell r="B833" t="str">
            <v>PSS522855</v>
          </cell>
        </row>
        <row r="834">
          <cell r="B834" t="str">
            <v>PSS522856</v>
          </cell>
        </row>
        <row r="835">
          <cell r="B835" t="str">
            <v>PSS522856</v>
          </cell>
        </row>
        <row r="836">
          <cell r="B836" t="str">
            <v>PSS522856</v>
          </cell>
        </row>
        <row r="837">
          <cell r="B837" t="str">
            <v>PSS522856</v>
          </cell>
        </row>
        <row r="838">
          <cell r="B838" t="str">
            <v>PSS522859</v>
          </cell>
        </row>
        <row r="839">
          <cell r="B839" t="str">
            <v>PSS522859</v>
          </cell>
        </row>
        <row r="840">
          <cell r="B840" t="str">
            <v>PSS522859</v>
          </cell>
        </row>
        <row r="841">
          <cell r="B841" t="str">
            <v>PSS522859</v>
          </cell>
        </row>
        <row r="842">
          <cell r="B842" t="str">
            <v>PSS522860</v>
          </cell>
        </row>
        <row r="843">
          <cell r="B843" t="str">
            <v>PSS522860</v>
          </cell>
        </row>
        <row r="844">
          <cell r="B844" t="str">
            <v>PSS522860</v>
          </cell>
        </row>
        <row r="845">
          <cell r="B845" t="str">
            <v>PSS522860</v>
          </cell>
        </row>
        <row r="846">
          <cell r="B846" t="str">
            <v>PSS522860</v>
          </cell>
        </row>
        <row r="847">
          <cell r="B847" t="str">
            <v>PSS522860</v>
          </cell>
        </row>
        <row r="848">
          <cell r="B848" t="str">
            <v>PSS522860</v>
          </cell>
        </row>
        <row r="849">
          <cell r="B849" t="str">
            <v>PSS522860</v>
          </cell>
        </row>
        <row r="850">
          <cell r="B850" t="str">
            <v>PSS522860</v>
          </cell>
        </row>
        <row r="851">
          <cell r="B851" t="str">
            <v>PSS522860</v>
          </cell>
        </row>
        <row r="852">
          <cell r="B852" t="str">
            <v>PSS522860</v>
          </cell>
        </row>
        <row r="853">
          <cell r="B853" t="str">
            <v>PSS522860</v>
          </cell>
        </row>
        <row r="854">
          <cell r="B854" t="str">
            <v>PSS522860</v>
          </cell>
        </row>
        <row r="855">
          <cell r="B855" t="str">
            <v>PSS522860</v>
          </cell>
        </row>
        <row r="856">
          <cell r="B856" t="str">
            <v>PSS522861</v>
          </cell>
        </row>
        <row r="857">
          <cell r="B857" t="str">
            <v>PSS522861</v>
          </cell>
        </row>
        <row r="858">
          <cell r="B858" t="str">
            <v>PSS522861</v>
          </cell>
        </row>
        <row r="859">
          <cell r="B859" t="str">
            <v>PSS522861</v>
          </cell>
        </row>
        <row r="860">
          <cell r="B860" t="str">
            <v>PSS522861</v>
          </cell>
        </row>
        <row r="861">
          <cell r="B861" t="str">
            <v>PSS522861</v>
          </cell>
        </row>
        <row r="862">
          <cell r="B862" t="str">
            <v>PSS522861</v>
          </cell>
        </row>
        <row r="863">
          <cell r="B863" t="str">
            <v>PSS522861</v>
          </cell>
        </row>
        <row r="864">
          <cell r="B864" t="str">
            <v>PSS522861</v>
          </cell>
        </row>
        <row r="865">
          <cell r="B865" t="str">
            <v>PSS522861</v>
          </cell>
        </row>
        <row r="866">
          <cell r="B866" t="str">
            <v>PSS522861</v>
          </cell>
        </row>
        <row r="867">
          <cell r="B867" t="str">
            <v>PSS522861</v>
          </cell>
        </row>
        <row r="868">
          <cell r="B868" t="str">
            <v>PSS522862</v>
          </cell>
        </row>
        <row r="869">
          <cell r="B869" t="str">
            <v>PSS522862</v>
          </cell>
        </row>
        <row r="870">
          <cell r="B870" t="str">
            <v>PSS522862</v>
          </cell>
        </row>
        <row r="871">
          <cell r="B871" t="str">
            <v>PSS522862</v>
          </cell>
        </row>
        <row r="872">
          <cell r="B872" t="str">
            <v>PSS522863</v>
          </cell>
        </row>
        <row r="873">
          <cell r="B873" t="str">
            <v>PSS522863</v>
          </cell>
        </row>
        <row r="874">
          <cell r="B874" t="str">
            <v>PSS522863</v>
          </cell>
        </row>
        <row r="875">
          <cell r="B875" t="str">
            <v>PSS522863</v>
          </cell>
        </row>
        <row r="876">
          <cell r="B876" t="str">
            <v>PSS522863</v>
          </cell>
        </row>
        <row r="877">
          <cell r="B877" t="str">
            <v>PSS522864</v>
          </cell>
        </row>
        <row r="878">
          <cell r="B878" t="str">
            <v>PSS522864</v>
          </cell>
        </row>
        <row r="879">
          <cell r="B879" t="str">
            <v>PSS522864</v>
          </cell>
        </row>
        <row r="880">
          <cell r="B880" t="str">
            <v>PSS522864</v>
          </cell>
        </row>
        <row r="881">
          <cell r="B881" t="str">
            <v>PSS522865</v>
          </cell>
        </row>
        <row r="882">
          <cell r="B882" t="str">
            <v>PSS522865</v>
          </cell>
        </row>
        <row r="883">
          <cell r="B883" t="str">
            <v>PSS522865</v>
          </cell>
        </row>
        <row r="884">
          <cell r="B884" t="str">
            <v>PSS522867</v>
          </cell>
        </row>
        <row r="885">
          <cell r="B885" t="str">
            <v>PSS522867</v>
          </cell>
        </row>
        <row r="886">
          <cell r="B886" t="str">
            <v>PSS522867</v>
          </cell>
        </row>
        <row r="887">
          <cell r="B887" t="str">
            <v>PSS522868</v>
          </cell>
        </row>
        <row r="888">
          <cell r="B888" t="str">
            <v>PSS522868</v>
          </cell>
        </row>
        <row r="889">
          <cell r="B889" t="str">
            <v>PSS522868</v>
          </cell>
        </row>
        <row r="890">
          <cell r="B890" t="str">
            <v>PSS522868</v>
          </cell>
        </row>
        <row r="891">
          <cell r="B891" t="str">
            <v>PSS522868</v>
          </cell>
        </row>
        <row r="892">
          <cell r="B892" t="str">
            <v>PSS522868</v>
          </cell>
        </row>
        <row r="893">
          <cell r="B893" t="str">
            <v>PSS522868</v>
          </cell>
        </row>
        <row r="894">
          <cell r="B894" t="str">
            <v>PSS522868</v>
          </cell>
        </row>
        <row r="895">
          <cell r="B895" t="str">
            <v>PSS522868</v>
          </cell>
        </row>
        <row r="896">
          <cell r="B896" t="str">
            <v>PSS522869</v>
          </cell>
        </row>
        <row r="897">
          <cell r="B897" t="str">
            <v>PSS522869</v>
          </cell>
        </row>
        <row r="898">
          <cell r="B898" t="str">
            <v>PSS522869</v>
          </cell>
        </row>
        <row r="899">
          <cell r="B899" t="str">
            <v>PSS522869</v>
          </cell>
        </row>
        <row r="900">
          <cell r="B900" t="str">
            <v>PSS522872</v>
          </cell>
        </row>
        <row r="901">
          <cell r="B901" t="str">
            <v>PSS522872</v>
          </cell>
        </row>
        <row r="902">
          <cell r="B902" t="str">
            <v>PSS522872</v>
          </cell>
        </row>
        <row r="903">
          <cell r="B903" t="str">
            <v>PSS522872</v>
          </cell>
        </row>
        <row r="904">
          <cell r="B904" t="str">
            <v>PSS522872</v>
          </cell>
        </row>
        <row r="905">
          <cell r="B905" t="str">
            <v>PSS522873</v>
          </cell>
        </row>
        <row r="906">
          <cell r="B906" t="str">
            <v>PSS522873</v>
          </cell>
        </row>
        <row r="907">
          <cell r="B907" t="str">
            <v>PSS522873</v>
          </cell>
        </row>
        <row r="908">
          <cell r="B908" t="str">
            <v>PSS522873</v>
          </cell>
        </row>
        <row r="909">
          <cell r="B909" t="str">
            <v>PSS522873</v>
          </cell>
        </row>
        <row r="910">
          <cell r="B910" t="str">
            <v>PSS522875</v>
          </cell>
        </row>
        <row r="911">
          <cell r="B911" t="str">
            <v>PSS522875</v>
          </cell>
        </row>
        <row r="912">
          <cell r="B912" t="str">
            <v>PSS522875</v>
          </cell>
        </row>
        <row r="913">
          <cell r="B913" t="str">
            <v>PSS522875</v>
          </cell>
        </row>
        <row r="914">
          <cell r="B914" t="str">
            <v>PSS522875</v>
          </cell>
        </row>
        <row r="915">
          <cell r="B915" t="str">
            <v>PSS522876</v>
          </cell>
        </row>
        <row r="916">
          <cell r="B916" t="str">
            <v>PSS522876</v>
          </cell>
        </row>
        <row r="917">
          <cell r="B917" t="str">
            <v>PSS522876</v>
          </cell>
        </row>
        <row r="918">
          <cell r="B918" t="str">
            <v>PSS522876</v>
          </cell>
        </row>
        <row r="919">
          <cell r="B919" t="str">
            <v>PSS522876</v>
          </cell>
        </row>
        <row r="920">
          <cell r="B920" t="str">
            <v>PSS522876</v>
          </cell>
        </row>
        <row r="921">
          <cell r="B921" t="str">
            <v>PSS522876</v>
          </cell>
        </row>
        <row r="922">
          <cell r="B922" t="str">
            <v>PSS522876</v>
          </cell>
        </row>
        <row r="923">
          <cell r="B923" t="str">
            <v>PSS522876</v>
          </cell>
        </row>
        <row r="924">
          <cell r="B924" t="str">
            <v>PSS522876</v>
          </cell>
        </row>
        <row r="925">
          <cell r="B925" t="str">
            <v>PSS522878</v>
          </cell>
        </row>
        <row r="926">
          <cell r="B926" t="str">
            <v>PSS522878</v>
          </cell>
        </row>
        <row r="927">
          <cell r="B927" t="str">
            <v>PSS522878</v>
          </cell>
        </row>
        <row r="928">
          <cell r="B928" t="str">
            <v>PSS522879</v>
          </cell>
        </row>
        <row r="929">
          <cell r="B929" t="str">
            <v>PSS522879</v>
          </cell>
        </row>
        <row r="930">
          <cell r="B930" t="str">
            <v>PSS522879</v>
          </cell>
        </row>
        <row r="931">
          <cell r="B931" t="str">
            <v>PSS522879</v>
          </cell>
        </row>
        <row r="932">
          <cell r="B932" t="str">
            <v>PSS522880</v>
          </cell>
        </row>
        <row r="933">
          <cell r="B933" t="str">
            <v>PSS522880</v>
          </cell>
        </row>
        <row r="934">
          <cell r="B934" t="str">
            <v>PSS522880</v>
          </cell>
        </row>
        <row r="935">
          <cell r="B935" t="str">
            <v>PSS522880</v>
          </cell>
        </row>
        <row r="936">
          <cell r="B936" t="str">
            <v>PSS522885</v>
          </cell>
        </row>
        <row r="937">
          <cell r="B937" t="str">
            <v>PSS522885</v>
          </cell>
        </row>
        <row r="938">
          <cell r="B938" t="str">
            <v>PSS522885</v>
          </cell>
        </row>
        <row r="939">
          <cell r="B939" t="str">
            <v>PSS522885</v>
          </cell>
        </row>
        <row r="940">
          <cell r="B940" t="str">
            <v>PSS522885</v>
          </cell>
        </row>
        <row r="941">
          <cell r="B941" t="str">
            <v>PSS522885</v>
          </cell>
        </row>
        <row r="942">
          <cell r="B942" t="str">
            <v>PSS522885</v>
          </cell>
        </row>
        <row r="943">
          <cell r="B943" t="str">
            <v>PSS522886</v>
          </cell>
        </row>
        <row r="944">
          <cell r="B944" t="str">
            <v>PSS522886</v>
          </cell>
        </row>
        <row r="945">
          <cell r="B945" t="str">
            <v>PSS522886</v>
          </cell>
        </row>
        <row r="946">
          <cell r="B946" t="str">
            <v>PSS522887</v>
          </cell>
        </row>
        <row r="947">
          <cell r="B947" t="str">
            <v>PSS522893</v>
          </cell>
        </row>
        <row r="948">
          <cell r="B948" t="str">
            <v>PSS522893</v>
          </cell>
        </row>
        <row r="949">
          <cell r="B949" t="str">
            <v>PSS522893</v>
          </cell>
        </row>
        <row r="950">
          <cell r="B950" t="str">
            <v>PSS522893</v>
          </cell>
        </row>
        <row r="951">
          <cell r="B951" t="str">
            <v>PSS522893</v>
          </cell>
        </row>
        <row r="952">
          <cell r="B952" t="str">
            <v>PSS522893</v>
          </cell>
        </row>
        <row r="953">
          <cell r="B953" t="str">
            <v>PSS522893</v>
          </cell>
        </row>
        <row r="954">
          <cell r="B954" t="str">
            <v>PSS522898</v>
          </cell>
        </row>
        <row r="955">
          <cell r="B955" t="str">
            <v>PSS522898</v>
          </cell>
        </row>
        <row r="956">
          <cell r="B956" t="str">
            <v>PSS522898</v>
          </cell>
        </row>
        <row r="957">
          <cell r="B957" t="str">
            <v>PSS522898</v>
          </cell>
        </row>
        <row r="958">
          <cell r="B958" t="str">
            <v>PSS522898</v>
          </cell>
        </row>
        <row r="959">
          <cell r="B959" t="str">
            <v>PSS522898</v>
          </cell>
        </row>
        <row r="960">
          <cell r="B960" t="str">
            <v>PSS522902</v>
          </cell>
        </row>
        <row r="961">
          <cell r="B961" t="str">
            <v>PSS522902</v>
          </cell>
        </row>
        <row r="962">
          <cell r="B962" t="str">
            <v>PSS522902</v>
          </cell>
        </row>
        <row r="963">
          <cell r="B963" t="str">
            <v>PSS522902</v>
          </cell>
        </row>
        <row r="964">
          <cell r="B964" t="str">
            <v>PSS522902</v>
          </cell>
        </row>
        <row r="965">
          <cell r="B965" t="str">
            <v>PSS522902</v>
          </cell>
        </row>
        <row r="966">
          <cell r="B966" t="str">
            <v>PSS522903</v>
          </cell>
        </row>
        <row r="967">
          <cell r="B967" t="str">
            <v>PSS522903</v>
          </cell>
        </row>
        <row r="968">
          <cell r="B968" t="str">
            <v>PSS522903</v>
          </cell>
        </row>
        <row r="969">
          <cell r="B969" t="str">
            <v>PSS522903</v>
          </cell>
        </row>
        <row r="970">
          <cell r="B970" t="str">
            <v>PSS522903</v>
          </cell>
        </row>
        <row r="971">
          <cell r="B971" t="str">
            <v>PSS522903</v>
          </cell>
        </row>
        <row r="972">
          <cell r="B972" t="str">
            <v>PSS522903</v>
          </cell>
        </row>
        <row r="973">
          <cell r="B973" t="str">
            <v>PSS522904</v>
          </cell>
        </row>
        <row r="974">
          <cell r="B974" t="str">
            <v>PSS522904</v>
          </cell>
        </row>
        <row r="975">
          <cell r="B975" t="str">
            <v>PSS522904</v>
          </cell>
        </row>
        <row r="976">
          <cell r="B976" t="str">
            <v>PSS522904</v>
          </cell>
        </row>
        <row r="977">
          <cell r="B977" t="str">
            <v>PSS522904</v>
          </cell>
        </row>
        <row r="978">
          <cell r="B978" t="str">
            <v>PSS522904</v>
          </cell>
        </row>
        <row r="979">
          <cell r="B979" t="str">
            <v>PSS522904</v>
          </cell>
        </row>
        <row r="980">
          <cell r="B980" t="str">
            <v>PSS522904</v>
          </cell>
        </row>
        <row r="981">
          <cell r="B981" t="str">
            <v>PSS522904</v>
          </cell>
        </row>
        <row r="982">
          <cell r="B982" t="str">
            <v>PSS522904</v>
          </cell>
        </row>
        <row r="983">
          <cell r="B983" t="str">
            <v>PSS522904</v>
          </cell>
        </row>
        <row r="984">
          <cell r="B984" t="str">
            <v>PSS522904</v>
          </cell>
        </row>
        <row r="985">
          <cell r="B985" t="str">
            <v>PSS522904</v>
          </cell>
        </row>
        <row r="986">
          <cell r="B986" t="str">
            <v>PSS522904</v>
          </cell>
        </row>
        <row r="987">
          <cell r="B987" t="str">
            <v>PSS522904</v>
          </cell>
        </row>
        <row r="988">
          <cell r="B988" t="str">
            <v>PSS522904</v>
          </cell>
        </row>
        <row r="989">
          <cell r="B989" t="str">
            <v>PSS522909</v>
          </cell>
        </row>
        <row r="990">
          <cell r="B990" t="str">
            <v>PSS522909</v>
          </cell>
        </row>
        <row r="991">
          <cell r="B991" t="str">
            <v>PSS522909</v>
          </cell>
        </row>
        <row r="992">
          <cell r="B992" t="str">
            <v>PSS522909</v>
          </cell>
        </row>
        <row r="993">
          <cell r="B993" t="str">
            <v>PSS522911</v>
          </cell>
        </row>
        <row r="994">
          <cell r="B994" t="str">
            <v>PSS522911</v>
          </cell>
        </row>
        <row r="995">
          <cell r="B995" t="str">
            <v>PSS522911</v>
          </cell>
        </row>
        <row r="996">
          <cell r="B996" t="str">
            <v>PSS522912</v>
          </cell>
        </row>
        <row r="997">
          <cell r="B997" t="str">
            <v>PSS522912</v>
          </cell>
        </row>
        <row r="998">
          <cell r="B998" t="str">
            <v>PSS522912</v>
          </cell>
        </row>
        <row r="999">
          <cell r="B999" t="str">
            <v>PSS522912</v>
          </cell>
        </row>
        <row r="1000">
          <cell r="B1000" t="str">
            <v>PSS522917</v>
          </cell>
        </row>
        <row r="1001">
          <cell r="B1001" t="str">
            <v>PSS522917</v>
          </cell>
        </row>
        <row r="1002">
          <cell r="B1002" t="str">
            <v>PSS522917</v>
          </cell>
        </row>
        <row r="1003">
          <cell r="B1003" t="str">
            <v>PSS522923</v>
          </cell>
        </row>
        <row r="1004">
          <cell r="B1004" t="str">
            <v>PSS522923</v>
          </cell>
        </row>
        <row r="1005">
          <cell r="B1005" t="str">
            <v>PSS522923</v>
          </cell>
        </row>
        <row r="1006">
          <cell r="B1006" t="str">
            <v>PSS522923</v>
          </cell>
        </row>
        <row r="1007">
          <cell r="B1007" t="str">
            <v>PSS522923</v>
          </cell>
        </row>
        <row r="1008">
          <cell r="B1008" t="str">
            <v>PSS522924</v>
          </cell>
        </row>
        <row r="1009">
          <cell r="B1009" t="str">
            <v>PSS522924</v>
          </cell>
        </row>
        <row r="1010">
          <cell r="B1010" t="str">
            <v>PSS522924</v>
          </cell>
        </row>
        <row r="1011">
          <cell r="B1011" t="str">
            <v>PSS522924</v>
          </cell>
        </row>
        <row r="1012">
          <cell r="B1012" t="str">
            <v>PSS522924</v>
          </cell>
        </row>
        <row r="1013">
          <cell r="B1013" t="str">
            <v>PSS522924</v>
          </cell>
        </row>
        <row r="1014">
          <cell r="B1014" t="str">
            <v>PSS522924</v>
          </cell>
        </row>
        <row r="1015">
          <cell r="B1015" t="str">
            <v>PSS522924</v>
          </cell>
        </row>
        <row r="1016">
          <cell r="B1016" t="str">
            <v>PSS522924</v>
          </cell>
        </row>
        <row r="1017">
          <cell r="B1017" t="str">
            <v>PSS522924</v>
          </cell>
        </row>
        <row r="1018">
          <cell r="B1018" t="str">
            <v>PSS522924</v>
          </cell>
        </row>
        <row r="1019">
          <cell r="B1019" t="str">
            <v>PSS522924</v>
          </cell>
        </row>
        <row r="1020">
          <cell r="B1020" t="str">
            <v>PSS522924</v>
          </cell>
        </row>
        <row r="1021">
          <cell r="B1021" t="str">
            <v>PSS522926</v>
          </cell>
        </row>
        <row r="1022">
          <cell r="B1022" t="str">
            <v>PSS522926</v>
          </cell>
        </row>
        <row r="1023">
          <cell r="B1023" t="str">
            <v>PSS522926</v>
          </cell>
        </row>
        <row r="1024">
          <cell r="B1024" t="str">
            <v>PSS522926</v>
          </cell>
        </row>
        <row r="1025">
          <cell r="B1025" t="str">
            <v>PSS522926</v>
          </cell>
        </row>
        <row r="1026">
          <cell r="B1026" t="str">
            <v>PSS522926</v>
          </cell>
        </row>
        <row r="1027">
          <cell r="B1027" t="str">
            <v>PSS522926</v>
          </cell>
        </row>
        <row r="1028">
          <cell r="B1028" t="str">
            <v>PSS522933</v>
          </cell>
        </row>
        <row r="1029">
          <cell r="B1029" t="str">
            <v>PSS522933</v>
          </cell>
        </row>
        <row r="1030">
          <cell r="B1030" t="str">
            <v>PSS522933</v>
          </cell>
        </row>
        <row r="1031">
          <cell r="B1031" t="str">
            <v>PSS522933</v>
          </cell>
        </row>
        <row r="1032">
          <cell r="B1032" t="str">
            <v>PSS522933</v>
          </cell>
        </row>
        <row r="1033">
          <cell r="B1033" t="str">
            <v>PSS522934</v>
          </cell>
        </row>
        <row r="1034">
          <cell r="B1034" t="str">
            <v>PSS522934</v>
          </cell>
        </row>
        <row r="1035">
          <cell r="B1035" t="str">
            <v>PSS522934</v>
          </cell>
        </row>
        <row r="1036">
          <cell r="B1036" t="str">
            <v>PSS522934</v>
          </cell>
        </row>
        <row r="1037">
          <cell r="B1037" t="str">
            <v>PSS522934</v>
          </cell>
        </row>
        <row r="1038">
          <cell r="B1038" t="str">
            <v>PSS522934</v>
          </cell>
        </row>
        <row r="1039">
          <cell r="B1039" t="str">
            <v>PSS522934</v>
          </cell>
        </row>
        <row r="1040">
          <cell r="B1040" t="str">
            <v>PSS522934</v>
          </cell>
        </row>
        <row r="1041">
          <cell r="B1041" t="str">
            <v>PSS522934</v>
          </cell>
        </row>
        <row r="1042">
          <cell r="B1042" t="str">
            <v>PSS522934</v>
          </cell>
        </row>
        <row r="1043">
          <cell r="B1043" t="str">
            <v>PSS522934</v>
          </cell>
        </row>
        <row r="1044">
          <cell r="B1044" t="str">
            <v>PSS522934</v>
          </cell>
        </row>
        <row r="1045">
          <cell r="B1045" t="str">
            <v>PSS522934</v>
          </cell>
        </row>
        <row r="1046">
          <cell r="B1046" t="str">
            <v>PSS522934</v>
          </cell>
        </row>
        <row r="1047">
          <cell r="B1047" t="str">
            <v>PSS522934</v>
          </cell>
        </row>
        <row r="1048">
          <cell r="B1048" t="str">
            <v>PSS522934</v>
          </cell>
        </row>
        <row r="1049">
          <cell r="B1049" t="str">
            <v>PSS522935</v>
          </cell>
        </row>
        <row r="1050">
          <cell r="B1050" t="str">
            <v>PSS522935</v>
          </cell>
        </row>
        <row r="1051">
          <cell r="B1051" t="str">
            <v>PSS522935</v>
          </cell>
        </row>
        <row r="1052">
          <cell r="B1052" t="str">
            <v>PSS522935</v>
          </cell>
        </row>
        <row r="1053">
          <cell r="B1053" t="str">
            <v>PSS522935</v>
          </cell>
        </row>
        <row r="1054">
          <cell r="B1054" t="str">
            <v>PSS522937</v>
          </cell>
        </row>
        <row r="1055">
          <cell r="B1055" t="str">
            <v>PSS522937</v>
          </cell>
        </row>
        <row r="1056">
          <cell r="B1056" t="str">
            <v>PSS522937</v>
          </cell>
        </row>
        <row r="1057">
          <cell r="B1057" t="str">
            <v>PSS522939</v>
          </cell>
        </row>
        <row r="1058">
          <cell r="B1058" t="str">
            <v>PSS522939</v>
          </cell>
        </row>
        <row r="1059">
          <cell r="B1059" t="str">
            <v>PSS522939</v>
          </cell>
        </row>
        <row r="1060">
          <cell r="B1060" t="str">
            <v>PSS522940</v>
          </cell>
        </row>
        <row r="1061">
          <cell r="B1061" t="str">
            <v>PSS522940</v>
          </cell>
        </row>
        <row r="1062">
          <cell r="B1062" t="str">
            <v>PSS522942</v>
          </cell>
        </row>
        <row r="1063">
          <cell r="B1063" t="str">
            <v>PSS522942</v>
          </cell>
        </row>
        <row r="1064">
          <cell r="B1064" t="str">
            <v>PSS522942</v>
          </cell>
        </row>
        <row r="1065">
          <cell r="B1065" t="str">
            <v>PSS522942</v>
          </cell>
        </row>
        <row r="1066">
          <cell r="B1066" t="str">
            <v>PSS522942</v>
          </cell>
        </row>
        <row r="1067">
          <cell r="B1067" t="str">
            <v>PSS522942</v>
          </cell>
        </row>
        <row r="1068">
          <cell r="B1068" t="str">
            <v>PSS522943</v>
          </cell>
        </row>
        <row r="1069">
          <cell r="B1069" t="str">
            <v>PSS522943</v>
          </cell>
        </row>
        <row r="1070">
          <cell r="B1070" t="str">
            <v>PSS522943</v>
          </cell>
        </row>
        <row r="1071">
          <cell r="B1071" t="str">
            <v>PSS522943</v>
          </cell>
        </row>
        <row r="1072">
          <cell r="B1072" t="str">
            <v>PSS522943</v>
          </cell>
        </row>
        <row r="1073">
          <cell r="B1073" t="str">
            <v>PSS522943</v>
          </cell>
        </row>
        <row r="1074">
          <cell r="B1074" t="str">
            <v>PSS522944</v>
          </cell>
        </row>
        <row r="1075">
          <cell r="B1075" t="str">
            <v>PSS522944</v>
          </cell>
        </row>
        <row r="1076">
          <cell r="B1076" t="str">
            <v>PSS522944</v>
          </cell>
        </row>
        <row r="1077">
          <cell r="B1077" t="str">
            <v>PSS522944</v>
          </cell>
        </row>
        <row r="1078">
          <cell r="B1078" t="str">
            <v>PSS522944</v>
          </cell>
        </row>
        <row r="1079">
          <cell r="B1079" t="str">
            <v>PSS522945</v>
          </cell>
        </row>
        <row r="1080">
          <cell r="B1080" t="str">
            <v>PSS522945</v>
          </cell>
        </row>
        <row r="1081">
          <cell r="B1081" t="str">
            <v>PSS522945</v>
          </cell>
        </row>
        <row r="1082">
          <cell r="B1082" t="str">
            <v>PSS522945</v>
          </cell>
        </row>
        <row r="1083">
          <cell r="B1083" t="str">
            <v>PSS522945</v>
          </cell>
        </row>
        <row r="1084">
          <cell r="B1084" t="str">
            <v>PSS522945</v>
          </cell>
        </row>
        <row r="1085">
          <cell r="B1085" t="str">
            <v>PSS522945</v>
          </cell>
        </row>
        <row r="1086">
          <cell r="B1086" t="str">
            <v>PSS522947</v>
          </cell>
        </row>
        <row r="1087">
          <cell r="B1087" t="str">
            <v>PSS522947</v>
          </cell>
        </row>
        <row r="1088">
          <cell r="B1088" t="str">
            <v>PSS522947</v>
          </cell>
        </row>
        <row r="1089">
          <cell r="B1089" t="str">
            <v>PSS522947</v>
          </cell>
        </row>
        <row r="1090">
          <cell r="B1090" t="str">
            <v>PSS522948</v>
          </cell>
        </row>
        <row r="1091">
          <cell r="B1091" t="str">
            <v>PSS522948</v>
          </cell>
        </row>
        <row r="1092">
          <cell r="B1092" t="str">
            <v>PSS522948</v>
          </cell>
        </row>
        <row r="1093">
          <cell r="B1093" t="str">
            <v>PSS522948</v>
          </cell>
        </row>
        <row r="1094">
          <cell r="B1094" t="str">
            <v>PSS522948</v>
          </cell>
        </row>
        <row r="1095">
          <cell r="B1095" t="str">
            <v>PSS522948</v>
          </cell>
        </row>
        <row r="1096">
          <cell r="B1096" t="str">
            <v>PSS522948</v>
          </cell>
        </row>
        <row r="1097">
          <cell r="B1097" t="str">
            <v>PSS522948</v>
          </cell>
        </row>
        <row r="1098">
          <cell r="B1098" t="str">
            <v>PSS522948</v>
          </cell>
        </row>
        <row r="1099">
          <cell r="B1099" t="str">
            <v>PSS522948</v>
          </cell>
        </row>
        <row r="1100">
          <cell r="B1100" t="str">
            <v>PSS522951</v>
          </cell>
        </row>
        <row r="1101">
          <cell r="B1101" t="str">
            <v>PSS522951</v>
          </cell>
        </row>
        <row r="1102">
          <cell r="B1102" t="str">
            <v>PSS522951</v>
          </cell>
        </row>
        <row r="1103">
          <cell r="B1103" t="str">
            <v>PSS522951</v>
          </cell>
        </row>
        <row r="1104">
          <cell r="B1104" t="str">
            <v>PSS522953</v>
          </cell>
        </row>
        <row r="1105">
          <cell r="B1105" t="str">
            <v>PSS522953</v>
          </cell>
        </row>
        <row r="1106">
          <cell r="B1106" t="str">
            <v>PSS522953</v>
          </cell>
        </row>
        <row r="1107">
          <cell r="B1107" t="str">
            <v>PSS522953</v>
          </cell>
        </row>
        <row r="1108">
          <cell r="B1108" t="str">
            <v>PSS522954</v>
          </cell>
        </row>
        <row r="1109">
          <cell r="B1109" t="str">
            <v>PSS522954</v>
          </cell>
        </row>
        <row r="1110">
          <cell r="B1110" t="str">
            <v>PSS522954</v>
          </cell>
        </row>
        <row r="1111">
          <cell r="B1111" t="str">
            <v>PSS522954</v>
          </cell>
        </row>
        <row r="1112">
          <cell r="B1112" t="str">
            <v>PSS522954</v>
          </cell>
        </row>
        <row r="1113">
          <cell r="B1113" t="str">
            <v>PSS522954</v>
          </cell>
        </row>
        <row r="1114">
          <cell r="B1114" t="str">
            <v>PSS522954</v>
          </cell>
        </row>
        <row r="1115">
          <cell r="B1115" t="str">
            <v>PSS522954</v>
          </cell>
        </row>
        <row r="1116">
          <cell r="B1116" t="str">
            <v>PSS522954</v>
          </cell>
        </row>
        <row r="1117">
          <cell r="B1117" t="str">
            <v>PSS522954</v>
          </cell>
        </row>
        <row r="1118">
          <cell r="B1118" t="str">
            <v>PSS522954</v>
          </cell>
        </row>
        <row r="1119">
          <cell r="B1119" t="str">
            <v>PSS522954</v>
          </cell>
        </row>
        <row r="1120">
          <cell r="B1120" t="str">
            <v>PSS522954</v>
          </cell>
        </row>
        <row r="1121">
          <cell r="B1121" t="str">
            <v>PSS522954</v>
          </cell>
        </row>
        <row r="1122">
          <cell r="B1122" t="str">
            <v>PSS522954</v>
          </cell>
        </row>
        <row r="1123">
          <cell r="B1123" t="str">
            <v>PSS522956</v>
          </cell>
        </row>
        <row r="1124">
          <cell r="B1124" t="str">
            <v>PSS522956</v>
          </cell>
        </row>
        <row r="1125">
          <cell r="B1125" t="str">
            <v>PSS522956</v>
          </cell>
        </row>
        <row r="1126">
          <cell r="B1126" t="str">
            <v>PSS522957</v>
          </cell>
        </row>
        <row r="1127">
          <cell r="B1127" t="str">
            <v>PSS522957</v>
          </cell>
        </row>
        <row r="1128">
          <cell r="B1128" t="str">
            <v>PSS522958</v>
          </cell>
        </row>
        <row r="1129">
          <cell r="B1129" t="str">
            <v>PSS522958</v>
          </cell>
        </row>
        <row r="1130">
          <cell r="B1130" t="str">
            <v>PSS522958</v>
          </cell>
        </row>
        <row r="1131">
          <cell r="B1131" t="str">
            <v>PSS522958</v>
          </cell>
        </row>
        <row r="1132">
          <cell r="B1132" t="str">
            <v>PSS522958</v>
          </cell>
        </row>
        <row r="1133">
          <cell r="B1133" t="str">
            <v>PSS522958</v>
          </cell>
        </row>
        <row r="1134">
          <cell r="B1134" t="str">
            <v>PSS522958</v>
          </cell>
        </row>
        <row r="1135">
          <cell r="B1135" t="str">
            <v>PSS522958</v>
          </cell>
        </row>
        <row r="1136">
          <cell r="B1136" t="str">
            <v>PSS522959</v>
          </cell>
        </row>
        <row r="1137">
          <cell r="B1137" t="str">
            <v>PSS522959</v>
          </cell>
        </row>
        <row r="1138">
          <cell r="B1138" t="str">
            <v>PSS522959</v>
          </cell>
        </row>
        <row r="1139">
          <cell r="B1139" t="str">
            <v>PSS522959</v>
          </cell>
        </row>
        <row r="1140">
          <cell r="B1140" t="str">
            <v>PSS522959</v>
          </cell>
        </row>
        <row r="1141">
          <cell r="B1141" t="str">
            <v>PSS522959</v>
          </cell>
        </row>
        <row r="1142">
          <cell r="B1142" t="str">
            <v>PSS522959</v>
          </cell>
        </row>
        <row r="1143">
          <cell r="B1143" t="str">
            <v>PSS522959</v>
          </cell>
        </row>
        <row r="1144">
          <cell r="B1144" t="str">
            <v>PSS522959</v>
          </cell>
        </row>
        <row r="1145">
          <cell r="B1145" t="str">
            <v>PSS522959</v>
          </cell>
        </row>
        <row r="1146">
          <cell r="B1146" t="str">
            <v>PSS522959</v>
          </cell>
        </row>
        <row r="1147">
          <cell r="B1147" t="str">
            <v>PSS522961</v>
          </cell>
        </row>
        <row r="1148">
          <cell r="B1148" t="str">
            <v>PSS522961</v>
          </cell>
        </row>
        <row r="1149">
          <cell r="B1149" t="str">
            <v>PSS522961</v>
          </cell>
        </row>
        <row r="1150">
          <cell r="B1150" t="str">
            <v>PSS522961</v>
          </cell>
        </row>
        <row r="1151">
          <cell r="B1151" t="str">
            <v>PSS522963</v>
          </cell>
        </row>
        <row r="1152">
          <cell r="B1152" t="str">
            <v>PSS522963</v>
          </cell>
        </row>
        <row r="1153">
          <cell r="B1153" t="str">
            <v>PSS522963</v>
          </cell>
        </row>
        <row r="1154">
          <cell r="B1154" t="str">
            <v>PSS522967</v>
          </cell>
        </row>
        <row r="1155">
          <cell r="B1155" t="str">
            <v>PSS522967</v>
          </cell>
        </row>
        <row r="1156">
          <cell r="B1156" t="str">
            <v>PSS522967</v>
          </cell>
        </row>
        <row r="1157">
          <cell r="B1157" t="str">
            <v>PSS522967</v>
          </cell>
        </row>
        <row r="1158">
          <cell r="B1158" t="str">
            <v>PSS522968</v>
          </cell>
        </row>
        <row r="1159">
          <cell r="B1159" t="str">
            <v>PSS522969</v>
          </cell>
        </row>
        <row r="1160">
          <cell r="B1160" t="str">
            <v>PSS522969</v>
          </cell>
        </row>
        <row r="1161">
          <cell r="B1161" t="str">
            <v>PSS522969</v>
          </cell>
        </row>
        <row r="1162">
          <cell r="B1162" t="str">
            <v>PSS522969</v>
          </cell>
        </row>
        <row r="1163">
          <cell r="B1163" t="str">
            <v>PSS522975</v>
          </cell>
        </row>
        <row r="1164">
          <cell r="B1164" t="str">
            <v>PSS522975</v>
          </cell>
        </row>
        <row r="1165">
          <cell r="B1165" t="str">
            <v>PSS522975</v>
          </cell>
        </row>
        <row r="1166">
          <cell r="B1166" t="str">
            <v>PSS522975</v>
          </cell>
        </row>
        <row r="1167">
          <cell r="B1167" t="str">
            <v>PSS522975</v>
          </cell>
        </row>
        <row r="1168">
          <cell r="B1168" t="str">
            <v>PSS522975</v>
          </cell>
        </row>
        <row r="1169">
          <cell r="B1169" t="str">
            <v>PSS522975</v>
          </cell>
        </row>
        <row r="1170">
          <cell r="B1170" t="str">
            <v>PSS522982</v>
          </cell>
        </row>
        <row r="1171">
          <cell r="B1171" t="str">
            <v>PSS522982</v>
          </cell>
        </row>
        <row r="1172">
          <cell r="B1172" t="str">
            <v>PSS522982</v>
          </cell>
        </row>
        <row r="1173">
          <cell r="B1173" t="str">
            <v>PSS522982</v>
          </cell>
        </row>
        <row r="1174">
          <cell r="B1174" t="str">
            <v>PSS522982</v>
          </cell>
        </row>
        <row r="1175">
          <cell r="B1175" t="str">
            <v>PSS522982</v>
          </cell>
        </row>
        <row r="1176">
          <cell r="B1176" t="str">
            <v>PSS522982</v>
          </cell>
        </row>
        <row r="1177">
          <cell r="B1177" t="str">
            <v>PSS522982</v>
          </cell>
        </row>
        <row r="1178">
          <cell r="B1178" t="str">
            <v>PSS522982</v>
          </cell>
        </row>
        <row r="1179">
          <cell r="B1179" t="str">
            <v>PSS522982</v>
          </cell>
        </row>
        <row r="1180">
          <cell r="B1180" t="str">
            <v>PSS522982</v>
          </cell>
        </row>
        <row r="1181">
          <cell r="B1181" t="str">
            <v>PSS522982</v>
          </cell>
        </row>
        <row r="1182">
          <cell r="B1182" t="str">
            <v>PSS522982</v>
          </cell>
        </row>
        <row r="1183">
          <cell r="B1183" t="str">
            <v>PSS522982</v>
          </cell>
        </row>
        <row r="1184">
          <cell r="B1184" t="str">
            <v>PSS522982</v>
          </cell>
        </row>
        <row r="1185">
          <cell r="B1185" t="str">
            <v>PSS522990</v>
          </cell>
        </row>
        <row r="1186">
          <cell r="B1186" t="str">
            <v>PSS522990</v>
          </cell>
        </row>
        <row r="1187">
          <cell r="B1187" t="str">
            <v>PSS522990</v>
          </cell>
        </row>
        <row r="1188">
          <cell r="B1188" t="str">
            <v>PSS522991</v>
          </cell>
        </row>
        <row r="1189">
          <cell r="B1189" t="str">
            <v>PSS522991</v>
          </cell>
        </row>
        <row r="1190">
          <cell r="B1190" t="str">
            <v>PSS522991</v>
          </cell>
        </row>
        <row r="1191">
          <cell r="B1191" t="str">
            <v>PSS522992</v>
          </cell>
        </row>
        <row r="1192">
          <cell r="B1192" t="str">
            <v>PSS522992</v>
          </cell>
        </row>
        <row r="1193">
          <cell r="B1193" t="str">
            <v>PSS522993</v>
          </cell>
        </row>
        <row r="1194">
          <cell r="B1194" t="str">
            <v>PSS522993</v>
          </cell>
        </row>
        <row r="1195">
          <cell r="B1195" t="str">
            <v>PSS522993</v>
          </cell>
        </row>
        <row r="1196">
          <cell r="B1196" t="str">
            <v>PSS522994</v>
          </cell>
        </row>
        <row r="1197">
          <cell r="B1197" t="str">
            <v>PSS522994</v>
          </cell>
        </row>
        <row r="1198">
          <cell r="B1198" t="str">
            <v>PSS522994</v>
          </cell>
        </row>
        <row r="1199">
          <cell r="B1199" t="str">
            <v>PSS522994</v>
          </cell>
        </row>
        <row r="1200">
          <cell r="B1200" t="str">
            <v>PSS522994</v>
          </cell>
        </row>
        <row r="1201">
          <cell r="B1201" t="str">
            <v>PSS522995</v>
          </cell>
        </row>
        <row r="1202">
          <cell r="B1202" t="str">
            <v>PSS522995</v>
          </cell>
        </row>
        <row r="1203">
          <cell r="B1203" t="str">
            <v>PSS522997</v>
          </cell>
        </row>
        <row r="1204">
          <cell r="B1204" t="str">
            <v>PSS522997</v>
          </cell>
        </row>
        <row r="1205">
          <cell r="B1205" t="str">
            <v>PSS522997</v>
          </cell>
        </row>
        <row r="1206">
          <cell r="B1206" t="str">
            <v>PSS522997</v>
          </cell>
        </row>
        <row r="1207">
          <cell r="B1207" t="str">
            <v>PSS522997</v>
          </cell>
        </row>
        <row r="1208">
          <cell r="B1208" t="str">
            <v>PSS522998</v>
          </cell>
        </row>
        <row r="1209">
          <cell r="B1209" t="str">
            <v>PSS522998</v>
          </cell>
        </row>
        <row r="1210">
          <cell r="B1210" t="str">
            <v>PSS522998</v>
          </cell>
        </row>
        <row r="1211">
          <cell r="B1211" t="str">
            <v>PSS522998</v>
          </cell>
        </row>
        <row r="1212">
          <cell r="B1212" t="str">
            <v>PSS522998</v>
          </cell>
        </row>
        <row r="1213">
          <cell r="B1213" t="str">
            <v>PSS522998</v>
          </cell>
        </row>
        <row r="1214">
          <cell r="B1214" t="str">
            <v>PSS522998</v>
          </cell>
        </row>
        <row r="1215">
          <cell r="B1215" t="str">
            <v>PSS522998</v>
          </cell>
        </row>
        <row r="1216">
          <cell r="B1216" t="str">
            <v>PSS522998</v>
          </cell>
        </row>
        <row r="1217">
          <cell r="B1217" t="str">
            <v>PSS522998</v>
          </cell>
        </row>
        <row r="1218">
          <cell r="B1218" t="str">
            <v>PSS522998</v>
          </cell>
        </row>
        <row r="1219">
          <cell r="B1219" t="str">
            <v>PSS522999</v>
          </cell>
        </row>
        <row r="1220">
          <cell r="B1220" t="str">
            <v>PSS522999</v>
          </cell>
        </row>
        <row r="1221">
          <cell r="B1221" t="str">
            <v>PSS522999</v>
          </cell>
        </row>
        <row r="1222">
          <cell r="B1222" t="str">
            <v>PSS523000</v>
          </cell>
        </row>
        <row r="1223">
          <cell r="B1223" t="str">
            <v>PSS523000</v>
          </cell>
        </row>
        <row r="1224">
          <cell r="B1224" t="str">
            <v>PSS523000</v>
          </cell>
        </row>
        <row r="1225">
          <cell r="B1225" t="str">
            <v>PSS523003</v>
          </cell>
        </row>
        <row r="1226">
          <cell r="B1226" t="str">
            <v>PSS523003</v>
          </cell>
        </row>
        <row r="1227">
          <cell r="B1227" t="str">
            <v>PSS523003</v>
          </cell>
        </row>
        <row r="1228">
          <cell r="B1228" t="str">
            <v>PSS523003</v>
          </cell>
        </row>
        <row r="1229">
          <cell r="B1229" t="str">
            <v>PSS523003</v>
          </cell>
        </row>
        <row r="1230">
          <cell r="B1230" t="str">
            <v>PSS523003</v>
          </cell>
        </row>
        <row r="1231">
          <cell r="B1231" t="str">
            <v>PSS523003</v>
          </cell>
        </row>
        <row r="1232">
          <cell r="B1232" t="str">
            <v>PSS523003</v>
          </cell>
        </row>
        <row r="1233">
          <cell r="B1233" t="str">
            <v>PSS523003</v>
          </cell>
        </row>
        <row r="1234">
          <cell r="B1234" t="str">
            <v>PSS523004</v>
          </cell>
        </row>
        <row r="1235">
          <cell r="B1235" t="str">
            <v>PSS523004</v>
          </cell>
        </row>
        <row r="1236">
          <cell r="B1236" t="str">
            <v>PSS523004</v>
          </cell>
        </row>
        <row r="1237">
          <cell r="B1237" t="str">
            <v>PSS523004</v>
          </cell>
        </row>
        <row r="1238">
          <cell r="B1238" t="str">
            <v>PSS523005</v>
          </cell>
        </row>
        <row r="1239">
          <cell r="B1239" t="str">
            <v>PSS523005</v>
          </cell>
        </row>
        <row r="1240">
          <cell r="B1240" t="str">
            <v>PSS523005</v>
          </cell>
        </row>
        <row r="1241">
          <cell r="B1241" t="str">
            <v>PSS523007</v>
          </cell>
        </row>
        <row r="1242">
          <cell r="B1242" t="str">
            <v>PSS523007</v>
          </cell>
        </row>
        <row r="1243">
          <cell r="B1243" t="str">
            <v>PSS523008</v>
          </cell>
        </row>
        <row r="1244">
          <cell r="B1244" t="str">
            <v>PSS523008</v>
          </cell>
        </row>
        <row r="1245">
          <cell r="B1245" t="str">
            <v>PSS523008</v>
          </cell>
        </row>
        <row r="1246">
          <cell r="B1246" t="str">
            <v>PSS523009</v>
          </cell>
        </row>
        <row r="1247">
          <cell r="B1247" t="str">
            <v>PSS523009</v>
          </cell>
        </row>
        <row r="1248">
          <cell r="B1248" t="str">
            <v>PSS523009</v>
          </cell>
        </row>
        <row r="1249">
          <cell r="B1249" t="str">
            <v>PSS523009</v>
          </cell>
        </row>
        <row r="1250">
          <cell r="B1250" t="str">
            <v>PSS523009</v>
          </cell>
        </row>
        <row r="1251">
          <cell r="B1251" t="str">
            <v>PSS523009</v>
          </cell>
        </row>
        <row r="1252">
          <cell r="B1252" t="str">
            <v>PSS523009</v>
          </cell>
        </row>
        <row r="1253">
          <cell r="B1253" t="str">
            <v>PSS523010</v>
          </cell>
        </row>
        <row r="1254">
          <cell r="B1254" t="str">
            <v>PSS523010</v>
          </cell>
        </row>
        <row r="1255">
          <cell r="B1255" t="str">
            <v>PSS523010</v>
          </cell>
        </row>
        <row r="1256">
          <cell r="B1256" t="str">
            <v>PSS523010</v>
          </cell>
        </row>
        <row r="1257">
          <cell r="B1257" t="str">
            <v>PSS523010</v>
          </cell>
        </row>
        <row r="1258">
          <cell r="B1258" t="str">
            <v>PSS523010</v>
          </cell>
        </row>
        <row r="1259">
          <cell r="B1259" t="str">
            <v>PSS523010</v>
          </cell>
        </row>
        <row r="1260">
          <cell r="B1260" t="str">
            <v>PSS523010</v>
          </cell>
        </row>
        <row r="1261">
          <cell r="B1261" t="str">
            <v>PSS523010</v>
          </cell>
        </row>
        <row r="1262">
          <cell r="B1262" t="str">
            <v>PSS523011</v>
          </cell>
        </row>
        <row r="1263">
          <cell r="B1263" t="str">
            <v>PSS523011</v>
          </cell>
        </row>
        <row r="1264">
          <cell r="B1264" t="str">
            <v>PSS523011</v>
          </cell>
        </row>
        <row r="1265">
          <cell r="B1265" t="str">
            <v>PSS523012</v>
          </cell>
        </row>
        <row r="1266">
          <cell r="B1266" t="str">
            <v>PSS523012</v>
          </cell>
        </row>
        <row r="1267">
          <cell r="B1267" t="str">
            <v>PSS523012</v>
          </cell>
        </row>
        <row r="1268">
          <cell r="B1268" t="str">
            <v>PSS523012</v>
          </cell>
        </row>
        <row r="1269">
          <cell r="B1269" t="str">
            <v>PSS523012</v>
          </cell>
        </row>
        <row r="1270">
          <cell r="B1270" t="str">
            <v>PSS523014</v>
          </cell>
        </row>
        <row r="1271">
          <cell r="B1271" t="str">
            <v>PSS523014</v>
          </cell>
        </row>
        <row r="1272">
          <cell r="B1272" t="str">
            <v>PSS523018</v>
          </cell>
        </row>
        <row r="1273">
          <cell r="B1273" t="str">
            <v>PSS523018</v>
          </cell>
        </row>
        <row r="1274">
          <cell r="B1274" t="str">
            <v>PSS523018</v>
          </cell>
        </row>
        <row r="1275">
          <cell r="B1275" t="str">
            <v>PSS523018</v>
          </cell>
        </row>
        <row r="1276">
          <cell r="B1276" t="str">
            <v>PSS523018</v>
          </cell>
        </row>
        <row r="1277">
          <cell r="B1277" t="str">
            <v>PSS523018</v>
          </cell>
        </row>
        <row r="1278">
          <cell r="B1278" t="str">
            <v>PSS523018</v>
          </cell>
        </row>
        <row r="1279">
          <cell r="B1279" t="str">
            <v>PSS523018</v>
          </cell>
        </row>
        <row r="1280">
          <cell r="B1280" t="str">
            <v>PSS523018</v>
          </cell>
        </row>
        <row r="1281">
          <cell r="B1281" t="str">
            <v>PSS523018</v>
          </cell>
        </row>
        <row r="1282">
          <cell r="B1282" t="str">
            <v>PSS523018</v>
          </cell>
        </row>
        <row r="1283">
          <cell r="B1283" t="str">
            <v>PSS523022</v>
          </cell>
        </row>
        <row r="1284">
          <cell r="B1284" t="str">
            <v>PSS523022</v>
          </cell>
        </row>
        <row r="1285">
          <cell r="B1285" t="str">
            <v>PSS523022</v>
          </cell>
        </row>
        <row r="1286">
          <cell r="B1286" t="str">
            <v>PSS523022</v>
          </cell>
        </row>
        <row r="1287">
          <cell r="B1287" t="str">
            <v>PSS523022</v>
          </cell>
        </row>
        <row r="1288">
          <cell r="B1288" t="str">
            <v>PSS523022</v>
          </cell>
        </row>
        <row r="1289">
          <cell r="B1289" t="str">
            <v>PSS523022</v>
          </cell>
        </row>
        <row r="1290">
          <cell r="B1290" t="str">
            <v>PSS523025</v>
          </cell>
        </row>
        <row r="1291">
          <cell r="B1291" t="str">
            <v>PSS523025</v>
          </cell>
        </row>
        <row r="1292">
          <cell r="B1292" t="str">
            <v>PSS523025</v>
          </cell>
        </row>
        <row r="1293">
          <cell r="B1293" t="str">
            <v>PSS523026</v>
          </cell>
        </row>
        <row r="1294">
          <cell r="B1294" t="str">
            <v>PSS523026</v>
          </cell>
        </row>
        <row r="1295">
          <cell r="B1295" t="str">
            <v>PSS523031</v>
          </cell>
        </row>
        <row r="1296">
          <cell r="B1296" t="str">
            <v>PSS523031</v>
          </cell>
        </row>
        <row r="1297">
          <cell r="B1297" t="str">
            <v>PSS523031</v>
          </cell>
        </row>
        <row r="1298">
          <cell r="B1298" t="str">
            <v>PSS523031</v>
          </cell>
        </row>
        <row r="1299">
          <cell r="B1299" t="str">
            <v>PSS523033</v>
          </cell>
        </row>
        <row r="1300">
          <cell r="B1300" t="str">
            <v>PSS523033</v>
          </cell>
        </row>
        <row r="1301">
          <cell r="B1301" t="str">
            <v>PSS523033</v>
          </cell>
        </row>
        <row r="1302">
          <cell r="B1302" t="str">
            <v>PSS523034</v>
          </cell>
        </row>
        <row r="1303">
          <cell r="B1303" t="str">
            <v>PSS523034</v>
          </cell>
        </row>
        <row r="1304">
          <cell r="B1304" t="str">
            <v>PSS523034</v>
          </cell>
        </row>
        <row r="1305">
          <cell r="B1305" t="str">
            <v>PSS523035</v>
          </cell>
        </row>
        <row r="1306">
          <cell r="B1306" t="str">
            <v>PSS523035</v>
          </cell>
        </row>
        <row r="1307">
          <cell r="B1307" t="str">
            <v>PSS523035</v>
          </cell>
        </row>
        <row r="1308">
          <cell r="B1308" t="str">
            <v>PSS523036</v>
          </cell>
        </row>
        <row r="1309">
          <cell r="B1309" t="str">
            <v>PSS523037</v>
          </cell>
        </row>
        <row r="1310">
          <cell r="B1310" t="str">
            <v>PSS523037</v>
          </cell>
        </row>
        <row r="1311">
          <cell r="B1311" t="str">
            <v>PSS523037</v>
          </cell>
        </row>
        <row r="1312">
          <cell r="B1312" t="str">
            <v>PSS523038</v>
          </cell>
        </row>
        <row r="1313">
          <cell r="B1313" t="str">
            <v>PSS523038</v>
          </cell>
        </row>
        <row r="1314">
          <cell r="B1314" t="str">
            <v>PSS523038</v>
          </cell>
        </row>
        <row r="1315">
          <cell r="B1315" t="str">
            <v>PSS523038</v>
          </cell>
        </row>
        <row r="1316">
          <cell r="B1316" t="str">
            <v>PSS523038</v>
          </cell>
        </row>
        <row r="1317">
          <cell r="B1317" t="str">
            <v>PSS523038</v>
          </cell>
        </row>
        <row r="1318">
          <cell r="B1318" t="str">
            <v>PSS523039</v>
          </cell>
        </row>
        <row r="1319">
          <cell r="B1319" t="str">
            <v>PSS523039</v>
          </cell>
        </row>
        <row r="1320">
          <cell r="B1320" t="str">
            <v>PSS523039</v>
          </cell>
        </row>
        <row r="1321">
          <cell r="B1321" t="str">
            <v>PSS523039</v>
          </cell>
        </row>
        <row r="1322">
          <cell r="B1322" t="str">
            <v>PSS523041</v>
          </cell>
        </row>
        <row r="1323">
          <cell r="B1323" t="str">
            <v>PSS523041</v>
          </cell>
        </row>
        <row r="1324">
          <cell r="B1324" t="str">
            <v>PSS523041</v>
          </cell>
        </row>
        <row r="1325">
          <cell r="B1325" t="str">
            <v>PSS523041</v>
          </cell>
        </row>
        <row r="1326">
          <cell r="B1326" t="str">
            <v>PSS523041</v>
          </cell>
        </row>
        <row r="1327">
          <cell r="B1327" t="str">
            <v>PSS523041</v>
          </cell>
        </row>
        <row r="1328">
          <cell r="B1328" t="str">
            <v>PSS523041</v>
          </cell>
        </row>
        <row r="1329">
          <cell r="B1329" t="str">
            <v>PSS523041</v>
          </cell>
        </row>
        <row r="1330">
          <cell r="B1330" t="str">
            <v>PSS523041</v>
          </cell>
        </row>
        <row r="1331">
          <cell r="B1331" t="str">
            <v>PSS523041</v>
          </cell>
        </row>
        <row r="1332">
          <cell r="B1332" t="str">
            <v>PSS523041</v>
          </cell>
        </row>
        <row r="1333">
          <cell r="B1333" t="str">
            <v>PSS523041</v>
          </cell>
        </row>
        <row r="1334">
          <cell r="B1334" t="str">
            <v>PSS523041</v>
          </cell>
        </row>
        <row r="1335">
          <cell r="B1335" t="str">
            <v>PSS523041</v>
          </cell>
        </row>
        <row r="1336">
          <cell r="B1336" t="str">
            <v>PSS523041</v>
          </cell>
        </row>
        <row r="1337">
          <cell r="B1337" t="str">
            <v>PSS523041</v>
          </cell>
        </row>
        <row r="1338">
          <cell r="B1338" t="str">
            <v>PSS523042</v>
          </cell>
        </row>
        <row r="1339">
          <cell r="B1339" t="str">
            <v>PSS523042</v>
          </cell>
        </row>
        <row r="1340">
          <cell r="B1340" t="str">
            <v>PSS523042</v>
          </cell>
        </row>
        <row r="1341">
          <cell r="B1341" t="str">
            <v>PSS523042</v>
          </cell>
        </row>
        <row r="1342">
          <cell r="B1342" t="str">
            <v>PSS523042</v>
          </cell>
        </row>
        <row r="1343">
          <cell r="B1343" t="str">
            <v>PSS523042</v>
          </cell>
        </row>
        <row r="1344">
          <cell r="B1344" t="str">
            <v>PSS523042</v>
          </cell>
        </row>
        <row r="1345">
          <cell r="B1345" t="str">
            <v>PSS523042</v>
          </cell>
        </row>
        <row r="1346">
          <cell r="B1346" t="str">
            <v>PSS523042</v>
          </cell>
        </row>
        <row r="1347">
          <cell r="B1347" t="str">
            <v>PSS523043</v>
          </cell>
        </row>
        <row r="1348">
          <cell r="B1348" t="str">
            <v>PSS523043</v>
          </cell>
        </row>
        <row r="1349">
          <cell r="B1349" t="str">
            <v>PSS523043</v>
          </cell>
        </row>
        <row r="1350">
          <cell r="B1350" t="str">
            <v>PSS523043</v>
          </cell>
        </row>
        <row r="1351">
          <cell r="B1351" t="str">
            <v>PSS523045</v>
          </cell>
        </row>
        <row r="1352">
          <cell r="B1352" t="str">
            <v>PSS523049</v>
          </cell>
        </row>
        <row r="1353">
          <cell r="B1353" t="str">
            <v>PSS523049</v>
          </cell>
        </row>
        <row r="1354">
          <cell r="B1354" t="str">
            <v>PSS523049</v>
          </cell>
        </row>
        <row r="1355">
          <cell r="B1355" t="str">
            <v>PSS523050</v>
          </cell>
        </row>
        <row r="1356">
          <cell r="B1356" t="str">
            <v>PSS523050</v>
          </cell>
        </row>
        <row r="1357">
          <cell r="B1357" t="str">
            <v>PSS523050</v>
          </cell>
        </row>
        <row r="1358">
          <cell r="B1358" t="str">
            <v>PSS523050</v>
          </cell>
        </row>
        <row r="1359">
          <cell r="B1359" t="str">
            <v>PSS523050</v>
          </cell>
        </row>
        <row r="1360">
          <cell r="B1360" t="str">
            <v>PSS523050</v>
          </cell>
        </row>
        <row r="1361">
          <cell r="B1361" t="str">
            <v>PSS523051</v>
          </cell>
        </row>
        <row r="1362">
          <cell r="B1362" t="str">
            <v>PSS523051</v>
          </cell>
        </row>
        <row r="1363">
          <cell r="B1363" t="str">
            <v>PSS523051</v>
          </cell>
        </row>
        <row r="1364">
          <cell r="B1364" t="str">
            <v>PSS523051</v>
          </cell>
        </row>
        <row r="1365">
          <cell r="B1365" t="str">
            <v>PSS523051</v>
          </cell>
        </row>
        <row r="1366">
          <cell r="B1366" t="str">
            <v>PSS523051</v>
          </cell>
        </row>
        <row r="1367">
          <cell r="B1367" t="str">
            <v>PSS523051</v>
          </cell>
        </row>
        <row r="1368">
          <cell r="B1368" t="str">
            <v>PSS523051</v>
          </cell>
        </row>
        <row r="1369">
          <cell r="B1369" t="str">
            <v>PSS523054</v>
          </cell>
        </row>
        <row r="1370">
          <cell r="B1370" t="str">
            <v>PSS523054</v>
          </cell>
        </row>
        <row r="1371">
          <cell r="B1371" t="str">
            <v>PSS523054</v>
          </cell>
        </row>
        <row r="1372">
          <cell r="B1372" t="str">
            <v>PSS523055</v>
          </cell>
        </row>
        <row r="1373">
          <cell r="B1373" t="str">
            <v>PSS523055</v>
          </cell>
        </row>
        <row r="1374">
          <cell r="B1374" t="str">
            <v>PSS523055</v>
          </cell>
        </row>
        <row r="1375">
          <cell r="B1375" t="str">
            <v>PSS523056</v>
          </cell>
        </row>
        <row r="1376">
          <cell r="B1376" t="str">
            <v>PSS523056</v>
          </cell>
        </row>
        <row r="1377">
          <cell r="B1377" t="str">
            <v>PSS523056</v>
          </cell>
        </row>
        <row r="1378">
          <cell r="B1378" t="str">
            <v>PSS523056</v>
          </cell>
        </row>
        <row r="1379">
          <cell r="B1379" t="str">
            <v>PSS523056</v>
          </cell>
        </row>
        <row r="1380">
          <cell r="B1380" t="str">
            <v>PSS523056</v>
          </cell>
        </row>
        <row r="1381">
          <cell r="B1381" t="str">
            <v>PSS523056</v>
          </cell>
        </row>
        <row r="1382">
          <cell r="B1382" t="str">
            <v>PSS523056</v>
          </cell>
        </row>
        <row r="1383">
          <cell r="B1383" t="str">
            <v>PSS523058</v>
          </cell>
        </row>
        <row r="1384">
          <cell r="B1384" t="str">
            <v>PSS523058</v>
          </cell>
        </row>
        <row r="1385">
          <cell r="B1385" t="str">
            <v>PSS523058</v>
          </cell>
        </row>
        <row r="1386">
          <cell r="B1386" t="str">
            <v>PSS523058</v>
          </cell>
        </row>
        <row r="1387">
          <cell r="B1387" t="str">
            <v>PSS523058</v>
          </cell>
        </row>
        <row r="1388">
          <cell r="B1388" t="str">
            <v>PSS523058</v>
          </cell>
        </row>
        <row r="1389">
          <cell r="B1389" t="str">
            <v>PSS523059</v>
          </cell>
        </row>
        <row r="1390">
          <cell r="B1390" t="str">
            <v>PSS523059</v>
          </cell>
        </row>
        <row r="1391">
          <cell r="B1391" t="str">
            <v>PSS523059</v>
          </cell>
        </row>
        <row r="1392">
          <cell r="B1392" t="str">
            <v>PSS523059</v>
          </cell>
        </row>
        <row r="1393">
          <cell r="B1393" t="str">
            <v>PSS523059</v>
          </cell>
        </row>
        <row r="1394">
          <cell r="B1394" t="str">
            <v>PSS523059</v>
          </cell>
        </row>
        <row r="1395">
          <cell r="B1395" t="str">
            <v>PSS523059</v>
          </cell>
        </row>
        <row r="1396">
          <cell r="B1396" t="str">
            <v>PSS523075</v>
          </cell>
        </row>
        <row r="1397">
          <cell r="B1397" t="str">
            <v>PSS523075</v>
          </cell>
        </row>
        <row r="1398">
          <cell r="B1398" t="str">
            <v>PSS523075</v>
          </cell>
        </row>
        <row r="1399">
          <cell r="B1399" t="str">
            <v>PSS523075</v>
          </cell>
        </row>
        <row r="1400">
          <cell r="B1400" t="str">
            <v>PSS523076</v>
          </cell>
        </row>
        <row r="1401">
          <cell r="B1401" t="str">
            <v>PSS523076</v>
          </cell>
        </row>
        <row r="1402">
          <cell r="B1402" t="str">
            <v>PSS523076</v>
          </cell>
        </row>
        <row r="1403">
          <cell r="B1403" t="str">
            <v>PSS523077</v>
          </cell>
        </row>
        <row r="1404">
          <cell r="B1404" t="str">
            <v>PSS523077</v>
          </cell>
        </row>
        <row r="1405">
          <cell r="B1405" t="str">
            <v>PSS523077</v>
          </cell>
        </row>
        <row r="1406">
          <cell r="B1406" t="str">
            <v>PSS523077</v>
          </cell>
        </row>
        <row r="1407">
          <cell r="B1407" t="str">
            <v>PSS523078</v>
          </cell>
        </row>
        <row r="1408">
          <cell r="B1408" t="str">
            <v>PSS523078</v>
          </cell>
        </row>
        <row r="1409">
          <cell r="B1409" t="str">
            <v>PSS523078</v>
          </cell>
        </row>
        <row r="1410">
          <cell r="B1410" t="str">
            <v>PSS523078</v>
          </cell>
        </row>
        <row r="1411">
          <cell r="B1411" t="str">
            <v>PSS523078</v>
          </cell>
        </row>
        <row r="1412">
          <cell r="B1412" t="str">
            <v>PSS523081</v>
          </cell>
        </row>
        <row r="1413">
          <cell r="B1413" t="str">
            <v>PSS523081</v>
          </cell>
        </row>
        <row r="1414">
          <cell r="B1414" t="str">
            <v>PSS523081</v>
          </cell>
        </row>
        <row r="1415">
          <cell r="B1415" t="str">
            <v>PSS523081</v>
          </cell>
        </row>
        <row r="1416">
          <cell r="B1416" t="str">
            <v>PSS523081</v>
          </cell>
        </row>
        <row r="1417">
          <cell r="B1417" t="str">
            <v>PSS523081</v>
          </cell>
        </row>
        <row r="1418">
          <cell r="B1418" t="str">
            <v>PSS523081</v>
          </cell>
        </row>
        <row r="1419">
          <cell r="B1419" t="str">
            <v>PSS523081</v>
          </cell>
        </row>
        <row r="1420">
          <cell r="B1420" t="str">
            <v>PSS523084</v>
          </cell>
        </row>
        <row r="1421">
          <cell r="B1421" t="str">
            <v>PSS523084</v>
          </cell>
        </row>
        <row r="1422">
          <cell r="B1422" t="str">
            <v>PSS523084</v>
          </cell>
        </row>
        <row r="1423">
          <cell r="B1423" t="str">
            <v>PSS523084</v>
          </cell>
        </row>
        <row r="1424">
          <cell r="B1424" t="str">
            <v>PSS523084</v>
          </cell>
        </row>
        <row r="1425">
          <cell r="B1425" t="str">
            <v>PSS523084</v>
          </cell>
        </row>
        <row r="1426">
          <cell r="B1426" t="str">
            <v>PSS523084</v>
          </cell>
        </row>
        <row r="1427">
          <cell r="B1427" t="str">
            <v>PSS523084</v>
          </cell>
        </row>
        <row r="1428">
          <cell r="B1428" t="str">
            <v>PSS523086</v>
          </cell>
        </row>
        <row r="1429">
          <cell r="B1429" t="str">
            <v>PSS523086</v>
          </cell>
        </row>
        <row r="1430">
          <cell r="B1430" t="str">
            <v>PSS523086</v>
          </cell>
        </row>
        <row r="1431">
          <cell r="B1431" t="str">
            <v>PSS523100</v>
          </cell>
        </row>
        <row r="1432">
          <cell r="B1432" t="str">
            <v>PSS523100</v>
          </cell>
        </row>
        <row r="1433">
          <cell r="B1433" t="str">
            <v>PSS523100</v>
          </cell>
        </row>
        <row r="1434">
          <cell r="B1434" t="str">
            <v>PSS523100</v>
          </cell>
        </row>
        <row r="1435">
          <cell r="B1435" t="str">
            <v>PSS523100</v>
          </cell>
        </row>
        <row r="1436">
          <cell r="B1436" t="str">
            <v>PSS523110</v>
          </cell>
        </row>
        <row r="1437">
          <cell r="B1437" t="str">
            <v>PSS523110</v>
          </cell>
        </row>
        <row r="1438">
          <cell r="B1438" t="str">
            <v>PSS523110</v>
          </cell>
        </row>
        <row r="1439">
          <cell r="B1439" t="str">
            <v>PSS523110</v>
          </cell>
        </row>
        <row r="1440">
          <cell r="B1440" t="str">
            <v>PSS523110</v>
          </cell>
        </row>
        <row r="1441">
          <cell r="B1441" t="str">
            <v>PSS523110</v>
          </cell>
        </row>
        <row r="1442">
          <cell r="B1442" t="str">
            <v>PSS523122</v>
          </cell>
        </row>
        <row r="1443">
          <cell r="B1443" t="str">
            <v>PSS523122</v>
          </cell>
        </row>
        <row r="1444">
          <cell r="B1444" t="str">
            <v>PSS523131</v>
          </cell>
        </row>
        <row r="1445">
          <cell r="B1445" t="str">
            <v>PSS523131</v>
          </cell>
        </row>
        <row r="1446">
          <cell r="B1446" t="str">
            <v>PSS523131</v>
          </cell>
        </row>
        <row r="1447">
          <cell r="B1447" t="str">
            <v>PSS523131</v>
          </cell>
        </row>
        <row r="1448">
          <cell r="B1448" t="str">
            <v>PSS523132</v>
          </cell>
        </row>
        <row r="1449">
          <cell r="B1449" t="str">
            <v>PSS523132</v>
          </cell>
        </row>
        <row r="1450">
          <cell r="B1450" t="str">
            <v>PSS523132</v>
          </cell>
        </row>
        <row r="1451">
          <cell r="B1451" t="str">
            <v>PSS523132</v>
          </cell>
        </row>
        <row r="1452">
          <cell r="B1452" t="str">
            <v>PSS523132</v>
          </cell>
        </row>
        <row r="1453">
          <cell r="B1453" t="str">
            <v>PSS523132</v>
          </cell>
        </row>
        <row r="1454">
          <cell r="B1454" t="str">
            <v>PSS523132</v>
          </cell>
        </row>
        <row r="1455">
          <cell r="B1455" t="str">
            <v>PSS523132</v>
          </cell>
        </row>
        <row r="1456">
          <cell r="B1456" t="str">
            <v>PSS523132</v>
          </cell>
        </row>
        <row r="1457">
          <cell r="B1457" t="str">
            <v>PSS523132</v>
          </cell>
        </row>
        <row r="1458">
          <cell r="B1458" t="str">
            <v>PSS523145</v>
          </cell>
        </row>
        <row r="1459">
          <cell r="B1459" t="str">
            <v>PSS523148</v>
          </cell>
        </row>
        <row r="1460">
          <cell r="B1460" t="str">
            <v>PSS523148</v>
          </cell>
        </row>
        <row r="1461">
          <cell r="B1461" t="str">
            <v>PSS523148</v>
          </cell>
        </row>
        <row r="1462">
          <cell r="B1462" t="str">
            <v>PSS523148</v>
          </cell>
        </row>
        <row r="1463">
          <cell r="B1463" t="str">
            <v>PSS523148</v>
          </cell>
        </row>
        <row r="1464">
          <cell r="B1464" t="str">
            <v>PSS523148</v>
          </cell>
        </row>
        <row r="1465">
          <cell r="B1465" t="str">
            <v>PSS523159</v>
          </cell>
        </row>
        <row r="1466">
          <cell r="B1466" t="str">
            <v>PSS523159</v>
          </cell>
        </row>
        <row r="1467">
          <cell r="B1467" t="str">
            <v>PSS523159</v>
          </cell>
        </row>
        <row r="1468">
          <cell r="B1468" t="str">
            <v>PSS523159</v>
          </cell>
        </row>
        <row r="1469">
          <cell r="B1469" t="str">
            <v>PSS523159</v>
          </cell>
        </row>
        <row r="1470">
          <cell r="B1470" t="str">
            <v>PSS523171</v>
          </cell>
        </row>
        <row r="1471">
          <cell r="B1471" t="str">
            <v>PSS523171</v>
          </cell>
        </row>
        <row r="1472">
          <cell r="B1472" t="str">
            <v>PSS523171</v>
          </cell>
        </row>
        <row r="1473">
          <cell r="B1473" t="str">
            <v>PSS523171</v>
          </cell>
        </row>
        <row r="1474">
          <cell r="B1474" t="str">
            <v>PSS523196</v>
          </cell>
        </row>
        <row r="1475">
          <cell r="B1475" t="str">
            <v>PSS523196</v>
          </cell>
        </row>
        <row r="1476">
          <cell r="B1476" t="str">
            <v>PSS523196</v>
          </cell>
        </row>
        <row r="1477">
          <cell r="B1477" t="str">
            <v>PSS523196</v>
          </cell>
        </row>
        <row r="1478">
          <cell r="B1478" t="str">
            <v>PSS523297</v>
          </cell>
        </row>
        <row r="1479">
          <cell r="B1479" t="str">
            <v>PSS523297</v>
          </cell>
        </row>
        <row r="1480">
          <cell r="B1480" t="str">
            <v>PSS523297</v>
          </cell>
        </row>
        <row r="1481">
          <cell r="B1481" t="str">
            <v>PSS523300</v>
          </cell>
        </row>
        <row r="1482">
          <cell r="B1482" t="str">
            <v>PSS523300</v>
          </cell>
        </row>
        <row r="1483">
          <cell r="B1483" t="str">
            <v>PSS523300</v>
          </cell>
        </row>
        <row r="1484">
          <cell r="B1484" t="str">
            <v>PSS523300</v>
          </cell>
        </row>
        <row r="1485">
          <cell r="B1485" t="str">
            <v>PSS523300</v>
          </cell>
        </row>
        <row r="1486">
          <cell r="B1486" t="str">
            <v>PSS524215</v>
          </cell>
        </row>
        <row r="1487">
          <cell r="B1487" t="str">
            <v>PSS524215</v>
          </cell>
        </row>
        <row r="1488">
          <cell r="B1488" t="str">
            <v>PSS524217</v>
          </cell>
        </row>
        <row r="1489">
          <cell r="B1489" t="str">
            <v>PSS524217</v>
          </cell>
        </row>
        <row r="1490">
          <cell r="B1490" t="str">
            <v>PSS524218</v>
          </cell>
        </row>
        <row r="1491">
          <cell r="B1491" t="str">
            <v>PSS524218</v>
          </cell>
        </row>
        <row r="1492">
          <cell r="B1492" t="str">
            <v>PSS524218</v>
          </cell>
        </row>
        <row r="1493">
          <cell r="B1493" t="str">
            <v>PSS524218</v>
          </cell>
        </row>
        <row r="1494">
          <cell r="B1494" t="str">
            <v>PSS524218</v>
          </cell>
        </row>
        <row r="1495">
          <cell r="B1495" t="str">
            <v>PSS524218</v>
          </cell>
        </row>
        <row r="1496">
          <cell r="B1496" t="str">
            <v>PSS524218</v>
          </cell>
        </row>
        <row r="1497">
          <cell r="B1497" t="str">
            <v>PSS524218</v>
          </cell>
        </row>
        <row r="1498">
          <cell r="B1498" t="str">
            <v>PSS524219</v>
          </cell>
        </row>
        <row r="1499">
          <cell r="B1499" t="str">
            <v>PSS524219</v>
          </cell>
        </row>
        <row r="1500">
          <cell r="B1500" t="str">
            <v>PSS524219</v>
          </cell>
        </row>
        <row r="1501">
          <cell r="B1501" t="str">
            <v>PSS524221</v>
          </cell>
        </row>
        <row r="1502">
          <cell r="B1502" t="str">
            <v>PSS524221</v>
          </cell>
        </row>
        <row r="1503">
          <cell r="B1503" t="str">
            <v>PSS524221</v>
          </cell>
        </row>
        <row r="1504">
          <cell r="B1504" t="str">
            <v>PSS524221</v>
          </cell>
        </row>
        <row r="1505">
          <cell r="B1505" t="str">
            <v>PSS524221</v>
          </cell>
        </row>
        <row r="1506">
          <cell r="B1506" t="str">
            <v>PSS524221</v>
          </cell>
        </row>
        <row r="1507">
          <cell r="B1507" t="str">
            <v>PSS524221</v>
          </cell>
        </row>
        <row r="1508">
          <cell r="B1508" t="str">
            <v>PSS524222</v>
          </cell>
        </row>
        <row r="1509">
          <cell r="B1509" t="str">
            <v>PSS524223</v>
          </cell>
        </row>
        <row r="1510">
          <cell r="B1510" t="str">
            <v>PSS524223</v>
          </cell>
        </row>
        <row r="1511">
          <cell r="B1511" t="str">
            <v>PSS524223</v>
          </cell>
        </row>
        <row r="1512">
          <cell r="B1512" t="str">
            <v>PSS524224</v>
          </cell>
        </row>
        <row r="1513">
          <cell r="B1513" t="str">
            <v>PSS524224</v>
          </cell>
        </row>
        <row r="1514">
          <cell r="B1514" t="str">
            <v>PSS524224</v>
          </cell>
        </row>
        <row r="1515">
          <cell r="B1515" t="str">
            <v>PSS524226</v>
          </cell>
        </row>
        <row r="1516">
          <cell r="B1516" t="str">
            <v>PSS524226</v>
          </cell>
        </row>
        <row r="1517">
          <cell r="B1517" t="str">
            <v>PSS524226</v>
          </cell>
        </row>
        <row r="1518">
          <cell r="B1518" t="str">
            <v>PSS524226</v>
          </cell>
        </row>
        <row r="1519">
          <cell r="B1519" t="str">
            <v>PSS524226</v>
          </cell>
        </row>
        <row r="1520">
          <cell r="B1520" t="str">
            <v>PSS524226</v>
          </cell>
        </row>
        <row r="1521">
          <cell r="B1521" t="str">
            <v>PSS524227</v>
          </cell>
        </row>
        <row r="1522">
          <cell r="B1522" t="str">
            <v>PSS524227</v>
          </cell>
        </row>
        <row r="1523">
          <cell r="B1523" t="str">
            <v>PSS524227</v>
          </cell>
        </row>
        <row r="1524">
          <cell r="B1524" t="str">
            <v>PSS524228</v>
          </cell>
        </row>
        <row r="1525">
          <cell r="B1525" t="str">
            <v>PSS524228</v>
          </cell>
        </row>
        <row r="1526">
          <cell r="B1526" t="str">
            <v>PSS524228</v>
          </cell>
        </row>
        <row r="1527">
          <cell r="B1527" t="str">
            <v>PSS524228</v>
          </cell>
        </row>
        <row r="1528">
          <cell r="B1528" t="str">
            <v>PSS524228</v>
          </cell>
        </row>
        <row r="1529">
          <cell r="B1529" t="str">
            <v>PSS524228</v>
          </cell>
        </row>
        <row r="1530">
          <cell r="B1530" t="str">
            <v>PSS524228</v>
          </cell>
        </row>
        <row r="1531">
          <cell r="B1531" t="str">
            <v>PSS524229</v>
          </cell>
        </row>
        <row r="1532">
          <cell r="B1532" t="str">
            <v>PSS524230</v>
          </cell>
        </row>
        <row r="1533">
          <cell r="B1533" t="str">
            <v>PSS524230</v>
          </cell>
        </row>
        <row r="1534">
          <cell r="B1534" t="str">
            <v>PSS524230</v>
          </cell>
        </row>
        <row r="1535">
          <cell r="B1535" t="str">
            <v>PSS524230</v>
          </cell>
        </row>
        <row r="1536">
          <cell r="B1536" t="str">
            <v>PSS524230</v>
          </cell>
        </row>
        <row r="1537">
          <cell r="B1537" t="str">
            <v>PSS524230</v>
          </cell>
        </row>
        <row r="1538">
          <cell r="B1538" t="str">
            <v>PSS524230</v>
          </cell>
        </row>
        <row r="1539">
          <cell r="B1539" t="str">
            <v>PSS524230</v>
          </cell>
        </row>
        <row r="1540">
          <cell r="B1540" t="str">
            <v>PSS524231</v>
          </cell>
        </row>
        <row r="1541">
          <cell r="B1541" t="str">
            <v>PSS524231</v>
          </cell>
        </row>
        <row r="1542">
          <cell r="B1542" t="str">
            <v>PSS524231</v>
          </cell>
        </row>
        <row r="1543">
          <cell r="B1543" t="str">
            <v>PSS524235</v>
          </cell>
        </row>
        <row r="1544">
          <cell r="B1544" t="str">
            <v>PSS524235</v>
          </cell>
        </row>
        <row r="1545">
          <cell r="B1545" t="str">
            <v>PSS524235</v>
          </cell>
        </row>
        <row r="1546">
          <cell r="B1546" t="str">
            <v>PSS524237</v>
          </cell>
        </row>
        <row r="1547">
          <cell r="B1547" t="str">
            <v>PSS524237</v>
          </cell>
        </row>
        <row r="1548">
          <cell r="B1548" t="str">
            <v>PSS524237</v>
          </cell>
        </row>
        <row r="1549">
          <cell r="B1549" t="str">
            <v>PSS524237</v>
          </cell>
        </row>
        <row r="1550">
          <cell r="B1550" t="str">
            <v>PSS524238</v>
          </cell>
        </row>
        <row r="1551">
          <cell r="B1551" t="str">
            <v>PSS524238</v>
          </cell>
        </row>
        <row r="1552">
          <cell r="B1552" t="str">
            <v>PSS524238</v>
          </cell>
        </row>
        <row r="1553">
          <cell r="B1553" t="str">
            <v>PSS524239</v>
          </cell>
        </row>
        <row r="1554">
          <cell r="B1554" t="str">
            <v>PSS524239</v>
          </cell>
        </row>
        <row r="1555">
          <cell r="B1555" t="str">
            <v>PSS524239</v>
          </cell>
        </row>
        <row r="1556">
          <cell r="B1556" t="str">
            <v>PSS524239</v>
          </cell>
        </row>
        <row r="1557">
          <cell r="B1557" t="str">
            <v>PSS524239</v>
          </cell>
        </row>
        <row r="1558">
          <cell r="B1558" t="str">
            <v>PSS524239</v>
          </cell>
        </row>
        <row r="1559">
          <cell r="B1559" t="str">
            <v>PSS524240</v>
          </cell>
        </row>
        <row r="1560">
          <cell r="B1560" t="str">
            <v>PSS524240</v>
          </cell>
        </row>
        <row r="1561">
          <cell r="B1561" t="str">
            <v>PSS524240</v>
          </cell>
        </row>
        <row r="1562">
          <cell r="B1562" t="str">
            <v>PSS524241</v>
          </cell>
        </row>
        <row r="1563">
          <cell r="B1563" t="str">
            <v>PSS524244</v>
          </cell>
        </row>
        <row r="1564">
          <cell r="B1564" t="str">
            <v>PSS524244</v>
          </cell>
        </row>
        <row r="1565">
          <cell r="B1565" t="str">
            <v>PSS524244</v>
          </cell>
        </row>
        <row r="1566">
          <cell r="B1566" t="str">
            <v>PSS524245</v>
          </cell>
        </row>
        <row r="1567">
          <cell r="B1567" t="str">
            <v>PSS524245</v>
          </cell>
        </row>
        <row r="1568">
          <cell r="B1568" t="str">
            <v>PSS524245</v>
          </cell>
        </row>
        <row r="1569">
          <cell r="B1569" t="str">
            <v>PSS524245</v>
          </cell>
        </row>
        <row r="1570">
          <cell r="B1570" t="str">
            <v>PSS524246</v>
          </cell>
        </row>
        <row r="1571">
          <cell r="B1571" t="str">
            <v>PSS524246</v>
          </cell>
        </row>
        <row r="1572">
          <cell r="B1572" t="str">
            <v>PSS524246</v>
          </cell>
        </row>
        <row r="1573">
          <cell r="B1573" t="str">
            <v>PSS524246</v>
          </cell>
        </row>
        <row r="1574">
          <cell r="B1574" t="str">
            <v>PSS524247</v>
          </cell>
        </row>
        <row r="1575">
          <cell r="B1575" t="str">
            <v>PSS524247</v>
          </cell>
        </row>
        <row r="1576">
          <cell r="B1576" t="str">
            <v>PSS524247</v>
          </cell>
        </row>
        <row r="1577">
          <cell r="B1577" t="str">
            <v>PSS524247</v>
          </cell>
        </row>
        <row r="1578">
          <cell r="B1578" t="str">
            <v>PSS524248</v>
          </cell>
        </row>
        <row r="1579">
          <cell r="B1579" t="str">
            <v>PSS524249</v>
          </cell>
        </row>
        <row r="1580">
          <cell r="B1580" t="str">
            <v>PSS524249</v>
          </cell>
        </row>
        <row r="1581">
          <cell r="B1581" t="str">
            <v>PSS524249</v>
          </cell>
        </row>
        <row r="1582">
          <cell r="B1582" t="str">
            <v>PSS524250</v>
          </cell>
        </row>
        <row r="1583">
          <cell r="B1583" t="str">
            <v>PSS524252</v>
          </cell>
        </row>
        <row r="1584">
          <cell r="B1584" t="str">
            <v>PSS524252</v>
          </cell>
        </row>
        <row r="1585">
          <cell r="B1585" t="str">
            <v>PSS524252</v>
          </cell>
        </row>
        <row r="1586">
          <cell r="B1586" t="str">
            <v>PSS524252</v>
          </cell>
        </row>
        <row r="1587">
          <cell r="B1587" t="str">
            <v>PSS524252</v>
          </cell>
        </row>
        <row r="1588">
          <cell r="B1588" t="str">
            <v>PSS524253</v>
          </cell>
        </row>
        <row r="1589">
          <cell r="B1589" t="str">
            <v>PSS524253</v>
          </cell>
        </row>
        <row r="1590">
          <cell r="B1590" t="str">
            <v>PSS524253</v>
          </cell>
        </row>
        <row r="1591">
          <cell r="B1591" t="str">
            <v>PSS524254</v>
          </cell>
        </row>
        <row r="1592">
          <cell r="B1592" t="str">
            <v>PSS524254</v>
          </cell>
        </row>
        <row r="1593">
          <cell r="B1593" t="str">
            <v>PSS524254</v>
          </cell>
        </row>
        <row r="1594">
          <cell r="B1594" t="str">
            <v>PSS524901</v>
          </cell>
        </row>
        <row r="1595">
          <cell r="B1595" t="str">
            <v>PSS524901</v>
          </cell>
        </row>
        <row r="1596">
          <cell r="B1596" t="str">
            <v>PSS524901</v>
          </cell>
        </row>
        <row r="1597">
          <cell r="B1597" t="str">
            <v>PSS524902</v>
          </cell>
        </row>
        <row r="1598">
          <cell r="B1598" t="str">
            <v>PSS524902</v>
          </cell>
        </row>
        <row r="1599">
          <cell r="B1599" t="str">
            <v>PSS524902</v>
          </cell>
        </row>
        <row r="1600">
          <cell r="B1600" t="str">
            <v>PSS524904</v>
          </cell>
        </row>
        <row r="1601">
          <cell r="B1601" t="str">
            <v>PSS524904</v>
          </cell>
        </row>
        <row r="1602">
          <cell r="B1602" t="str">
            <v>PSS524904</v>
          </cell>
        </row>
        <row r="1603">
          <cell r="B1603" t="str">
            <v>PSS524904</v>
          </cell>
        </row>
        <row r="1604">
          <cell r="B1604" t="str">
            <v>PSS524904</v>
          </cell>
        </row>
        <row r="1605">
          <cell r="B1605" t="str">
            <v>PSS524905</v>
          </cell>
        </row>
        <row r="1606">
          <cell r="B1606" t="str">
            <v>PSS524905</v>
          </cell>
        </row>
        <row r="1607">
          <cell r="B1607" t="str">
            <v>PSS524905</v>
          </cell>
        </row>
        <row r="1608">
          <cell r="B1608" t="str">
            <v>PSS524905</v>
          </cell>
        </row>
        <row r="1609">
          <cell r="B1609" t="str">
            <v>PSS524906</v>
          </cell>
        </row>
        <row r="1610">
          <cell r="B1610" t="str">
            <v>PSS524907</v>
          </cell>
        </row>
        <row r="1611">
          <cell r="B1611" t="str">
            <v>PSS524907</v>
          </cell>
        </row>
        <row r="1612">
          <cell r="B1612" t="str">
            <v>PSS524907</v>
          </cell>
        </row>
        <row r="1613">
          <cell r="B1613" t="str">
            <v>PSS524907</v>
          </cell>
        </row>
        <row r="1614">
          <cell r="B1614" t="str">
            <v>PSS524907</v>
          </cell>
        </row>
        <row r="1615">
          <cell r="B1615" t="str">
            <v>PSS524908</v>
          </cell>
        </row>
        <row r="1616">
          <cell r="B1616" t="str">
            <v>PSS524908</v>
          </cell>
        </row>
        <row r="1617">
          <cell r="B1617" t="str">
            <v>PSS524908</v>
          </cell>
        </row>
        <row r="1618">
          <cell r="B1618" t="str">
            <v>PSS524908</v>
          </cell>
        </row>
        <row r="1619">
          <cell r="B1619" t="str">
            <v>PSS524908</v>
          </cell>
        </row>
        <row r="1620">
          <cell r="B1620" t="str">
            <v>PSS524908</v>
          </cell>
        </row>
        <row r="1621">
          <cell r="B1621" t="str">
            <v>PSS524911</v>
          </cell>
        </row>
        <row r="1622">
          <cell r="B1622" t="str">
            <v>PSS524911</v>
          </cell>
        </row>
        <row r="1623">
          <cell r="B1623" t="str">
            <v>PSS524912</v>
          </cell>
        </row>
        <row r="1624">
          <cell r="B1624" t="str">
            <v>PSS524912</v>
          </cell>
        </row>
        <row r="1625">
          <cell r="B1625" t="str">
            <v>PSS524912</v>
          </cell>
        </row>
        <row r="1626">
          <cell r="B1626" t="str">
            <v>PSS524912</v>
          </cell>
        </row>
        <row r="1627">
          <cell r="B1627" t="str">
            <v>PSS524912</v>
          </cell>
        </row>
        <row r="1628">
          <cell r="B1628" t="str">
            <v>PSS524913</v>
          </cell>
        </row>
        <row r="1629">
          <cell r="B1629" t="str">
            <v>PSS524913</v>
          </cell>
        </row>
        <row r="1630">
          <cell r="B1630" t="str">
            <v>PSS524915</v>
          </cell>
        </row>
        <row r="1631">
          <cell r="B1631" t="str">
            <v>PSS524915</v>
          </cell>
        </row>
        <row r="1632">
          <cell r="B1632" t="str">
            <v>PSS524916</v>
          </cell>
        </row>
        <row r="1633">
          <cell r="B1633" t="str">
            <v>PSS524916</v>
          </cell>
        </row>
        <row r="1634">
          <cell r="B1634" t="str">
            <v>PSS524916</v>
          </cell>
        </row>
        <row r="1635">
          <cell r="B1635" t="str">
            <v>PSS524917</v>
          </cell>
        </row>
        <row r="1636">
          <cell r="B1636" t="str">
            <v>PSS524917</v>
          </cell>
        </row>
        <row r="1637">
          <cell r="B1637" t="str">
            <v>PSS524918</v>
          </cell>
        </row>
        <row r="1638">
          <cell r="B1638" t="str">
            <v>PSS524918</v>
          </cell>
        </row>
        <row r="1639">
          <cell r="B1639" t="str">
            <v>PSS524918</v>
          </cell>
        </row>
        <row r="1640">
          <cell r="B1640" t="str">
            <v>PSS524918</v>
          </cell>
        </row>
        <row r="1641">
          <cell r="B1641" t="str">
            <v>PSS524918</v>
          </cell>
        </row>
        <row r="1642">
          <cell r="B1642" t="str">
            <v>PSS524919</v>
          </cell>
        </row>
        <row r="1643">
          <cell r="B1643" t="str">
            <v>PSS524919</v>
          </cell>
        </row>
        <row r="1644">
          <cell r="B1644" t="str">
            <v>PSS524920</v>
          </cell>
        </row>
        <row r="1645">
          <cell r="B1645" t="str">
            <v>PSS524920</v>
          </cell>
        </row>
        <row r="1646">
          <cell r="B1646" t="str">
            <v>PSS524920</v>
          </cell>
        </row>
        <row r="1647">
          <cell r="B1647" t="str">
            <v>PSS524920</v>
          </cell>
        </row>
        <row r="1648">
          <cell r="B1648" t="str">
            <v>PSS524920</v>
          </cell>
        </row>
        <row r="1649">
          <cell r="B1649" t="str">
            <v>PSS524920</v>
          </cell>
        </row>
        <row r="1650">
          <cell r="B1650" t="str">
            <v>PSS524920</v>
          </cell>
        </row>
        <row r="1651">
          <cell r="B1651" t="str">
            <v>PSS524920</v>
          </cell>
        </row>
        <row r="1652">
          <cell r="B1652" t="str">
            <v>PSS524920</v>
          </cell>
        </row>
        <row r="1653">
          <cell r="B1653" t="str">
            <v>PSS524920</v>
          </cell>
        </row>
        <row r="1654">
          <cell r="B1654" t="str">
            <v>PSS524920</v>
          </cell>
        </row>
        <row r="1655">
          <cell r="B1655" t="str">
            <v>PSS524922</v>
          </cell>
        </row>
        <row r="1656">
          <cell r="B1656" t="str">
            <v>PSS524922</v>
          </cell>
        </row>
        <row r="1657">
          <cell r="B1657" t="str">
            <v>PSS524922</v>
          </cell>
        </row>
        <row r="1658">
          <cell r="B1658" t="str">
            <v>PSS524923</v>
          </cell>
        </row>
        <row r="1659">
          <cell r="B1659" t="str">
            <v>PSS524923</v>
          </cell>
        </row>
        <row r="1660">
          <cell r="B1660" t="str">
            <v>PSS524923</v>
          </cell>
        </row>
        <row r="1661">
          <cell r="B1661" t="str">
            <v>PSS524924</v>
          </cell>
        </row>
        <row r="1662">
          <cell r="B1662" t="str">
            <v>PSS524924</v>
          </cell>
        </row>
        <row r="1663">
          <cell r="B1663" t="str">
            <v>PSS524924</v>
          </cell>
        </row>
        <row r="1664">
          <cell r="B1664" t="str">
            <v>PSS524927</v>
          </cell>
        </row>
        <row r="1665">
          <cell r="B1665" t="str">
            <v>PSS524927</v>
          </cell>
        </row>
        <row r="1666">
          <cell r="B1666" t="str">
            <v>PSS524928</v>
          </cell>
        </row>
        <row r="1667">
          <cell r="B1667" t="str">
            <v>PSS524928</v>
          </cell>
        </row>
        <row r="1668">
          <cell r="B1668" t="str">
            <v>PSS524931</v>
          </cell>
        </row>
        <row r="1669">
          <cell r="B1669" t="str">
            <v>PSS524931</v>
          </cell>
        </row>
        <row r="1670">
          <cell r="B1670" t="str">
            <v>PSS524932</v>
          </cell>
        </row>
        <row r="1671">
          <cell r="B1671" t="str">
            <v>PSS524932</v>
          </cell>
        </row>
        <row r="1672">
          <cell r="B1672" t="str">
            <v>PSS524936</v>
          </cell>
        </row>
        <row r="1673">
          <cell r="B1673" t="str">
            <v>PSS524936</v>
          </cell>
        </row>
        <row r="1674">
          <cell r="B1674" t="str">
            <v>PSS524940</v>
          </cell>
        </row>
        <row r="1675">
          <cell r="B1675" t="str">
            <v>PSS524940</v>
          </cell>
        </row>
        <row r="1676">
          <cell r="B1676" t="str">
            <v>PSS524943</v>
          </cell>
        </row>
        <row r="1677">
          <cell r="B1677" t="str">
            <v>PSS524943</v>
          </cell>
        </row>
        <row r="1678">
          <cell r="B1678" t="str">
            <v>PSS524943</v>
          </cell>
        </row>
        <row r="1679">
          <cell r="B1679" t="str">
            <v>PSS524948</v>
          </cell>
        </row>
        <row r="1680">
          <cell r="B1680" t="str">
            <v>PSS524949</v>
          </cell>
        </row>
        <row r="1681">
          <cell r="B1681" t="str">
            <v>PSS524949</v>
          </cell>
        </row>
        <row r="1682">
          <cell r="B1682" t="str">
            <v>PSS524949</v>
          </cell>
        </row>
        <row r="1683">
          <cell r="B1683" t="str">
            <v>PSS524950</v>
          </cell>
        </row>
        <row r="1684">
          <cell r="B1684" t="str">
            <v>PSS524950</v>
          </cell>
        </row>
        <row r="1685">
          <cell r="B1685" t="str">
            <v>PSS524951</v>
          </cell>
        </row>
        <row r="1686">
          <cell r="B1686" t="str">
            <v>PSS524951</v>
          </cell>
        </row>
        <row r="1687">
          <cell r="B1687" t="str">
            <v>PSS524952</v>
          </cell>
        </row>
        <row r="1688">
          <cell r="B1688" t="str">
            <v>PSS524952</v>
          </cell>
        </row>
        <row r="1689">
          <cell r="B1689" t="str">
            <v>PSS524952</v>
          </cell>
        </row>
        <row r="1690">
          <cell r="B1690" t="str">
            <v>PSS524954</v>
          </cell>
        </row>
        <row r="1691">
          <cell r="B1691" t="str">
            <v>PSS524954</v>
          </cell>
        </row>
        <row r="1692">
          <cell r="B1692" t="str">
            <v>PSS524954</v>
          </cell>
        </row>
        <row r="1693">
          <cell r="B1693" t="str">
            <v>PSS524955</v>
          </cell>
        </row>
        <row r="1694">
          <cell r="B1694" t="str">
            <v>PSS524955</v>
          </cell>
        </row>
        <row r="1695">
          <cell r="B1695" t="str">
            <v>PSS524956</v>
          </cell>
        </row>
        <row r="1696">
          <cell r="B1696" t="str">
            <v>PSS524956</v>
          </cell>
        </row>
        <row r="1697">
          <cell r="B1697" t="str">
            <v>PSS524956</v>
          </cell>
        </row>
        <row r="1698">
          <cell r="B1698" t="str">
            <v>PSS524959</v>
          </cell>
        </row>
        <row r="1699">
          <cell r="B1699" t="str">
            <v>PSS524959</v>
          </cell>
        </row>
        <row r="1700">
          <cell r="B1700" t="str">
            <v>PSS524959</v>
          </cell>
        </row>
        <row r="1701">
          <cell r="B1701" t="str">
            <v>PSS524959</v>
          </cell>
        </row>
        <row r="1702">
          <cell r="B1702" t="str">
            <v>PSS524959</v>
          </cell>
        </row>
        <row r="1703">
          <cell r="B1703" t="str">
            <v>PSS524960</v>
          </cell>
        </row>
        <row r="1704">
          <cell r="B1704" t="str">
            <v>PSS524960</v>
          </cell>
        </row>
        <row r="1705">
          <cell r="B1705" t="str">
            <v>PSS524960</v>
          </cell>
        </row>
        <row r="1706">
          <cell r="B1706" t="str">
            <v>PSS524961</v>
          </cell>
        </row>
        <row r="1707">
          <cell r="B1707" t="str">
            <v>PSS524961</v>
          </cell>
        </row>
        <row r="1708">
          <cell r="B1708" t="str">
            <v>PSS524961</v>
          </cell>
        </row>
        <row r="1709">
          <cell r="B1709" t="str">
            <v>PSS524963</v>
          </cell>
        </row>
        <row r="1710">
          <cell r="B1710" t="str">
            <v>PSS524963</v>
          </cell>
        </row>
        <row r="1711">
          <cell r="B1711" t="str">
            <v>PSS524963</v>
          </cell>
        </row>
        <row r="1712">
          <cell r="B1712" t="str">
            <v>PSS524964</v>
          </cell>
        </row>
        <row r="1713">
          <cell r="B1713" t="str">
            <v>PSS524964</v>
          </cell>
        </row>
        <row r="1714">
          <cell r="B1714" t="str">
            <v>PSS524964</v>
          </cell>
        </row>
        <row r="1715">
          <cell r="B1715" t="str">
            <v>PSS524965</v>
          </cell>
        </row>
        <row r="1716">
          <cell r="B1716" t="str">
            <v>PSS524965</v>
          </cell>
        </row>
        <row r="1717">
          <cell r="B1717" t="str">
            <v>PSS524965</v>
          </cell>
        </row>
        <row r="1718">
          <cell r="B1718" t="str">
            <v>PSS524965</v>
          </cell>
        </row>
        <row r="1719">
          <cell r="B1719" t="str">
            <v>PSS524965</v>
          </cell>
        </row>
        <row r="1720">
          <cell r="B1720" t="str">
            <v>PSS524965</v>
          </cell>
        </row>
        <row r="1721">
          <cell r="B1721" t="str">
            <v>PSS524965</v>
          </cell>
        </row>
        <row r="1722">
          <cell r="B1722" t="str">
            <v>PSS524965</v>
          </cell>
        </row>
        <row r="1723">
          <cell r="B1723" t="str">
            <v>PSS524965</v>
          </cell>
        </row>
        <row r="1724">
          <cell r="B1724" t="str">
            <v>PSS524967</v>
          </cell>
        </row>
        <row r="1725">
          <cell r="B1725" t="str">
            <v>PSS524967</v>
          </cell>
        </row>
        <row r="1726">
          <cell r="B1726" t="str">
            <v>PSS524967</v>
          </cell>
        </row>
        <row r="1727">
          <cell r="B1727" t="str">
            <v>PSS524968</v>
          </cell>
        </row>
        <row r="1728">
          <cell r="B1728" t="str">
            <v>PSS524968</v>
          </cell>
        </row>
        <row r="1729">
          <cell r="B1729" t="str">
            <v>PSS524968</v>
          </cell>
        </row>
        <row r="1730">
          <cell r="B1730" t="str">
            <v>PSS524968</v>
          </cell>
        </row>
        <row r="1731">
          <cell r="B1731" t="str">
            <v>PSS524968</v>
          </cell>
        </row>
        <row r="1732">
          <cell r="B1732" t="str">
            <v>PSS524969</v>
          </cell>
        </row>
        <row r="1733">
          <cell r="B1733" t="str">
            <v>PSS524969</v>
          </cell>
        </row>
        <row r="1734">
          <cell r="B1734" t="str">
            <v>PSS524969</v>
          </cell>
        </row>
        <row r="1735">
          <cell r="B1735" t="str">
            <v>PSS524970</v>
          </cell>
        </row>
        <row r="1736">
          <cell r="B1736" t="str">
            <v>PSS524970</v>
          </cell>
        </row>
        <row r="1737">
          <cell r="B1737" t="str">
            <v>PSS524970</v>
          </cell>
        </row>
        <row r="1738">
          <cell r="B1738" t="str">
            <v>PSS524972</v>
          </cell>
        </row>
        <row r="1739">
          <cell r="B1739" t="str">
            <v>PSS524972</v>
          </cell>
        </row>
        <row r="1740">
          <cell r="B1740" t="str">
            <v>PSS524972</v>
          </cell>
        </row>
        <row r="1741">
          <cell r="B1741" t="str">
            <v>PSS524972</v>
          </cell>
        </row>
        <row r="1742">
          <cell r="B1742" t="str">
            <v>PSS524972</v>
          </cell>
        </row>
        <row r="1743">
          <cell r="B1743" t="str">
            <v>PSS524972</v>
          </cell>
        </row>
        <row r="1744">
          <cell r="B1744" t="str">
            <v>PSS524974</v>
          </cell>
        </row>
        <row r="1745">
          <cell r="B1745" t="str">
            <v>PSS524974</v>
          </cell>
        </row>
        <row r="1746">
          <cell r="B1746" t="str">
            <v>PSS524974</v>
          </cell>
        </row>
        <row r="1747">
          <cell r="B1747" t="str">
            <v>PSS524976</v>
          </cell>
        </row>
        <row r="1748">
          <cell r="B1748" t="str">
            <v>PSS524976</v>
          </cell>
        </row>
        <row r="1749">
          <cell r="B1749" t="str">
            <v>PSS524976</v>
          </cell>
        </row>
        <row r="1750">
          <cell r="B1750" t="str">
            <v>PSS524977</v>
          </cell>
        </row>
        <row r="1751">
          <cell r="B1751" t="str">
            <v>PSS524980</v>
          </cell>
        </row>
        <row r="1752">
          <cell r="B1752" t="str">
            <v>PSS524980</v>
          </cell>
        </row>
        <row r="1753">
          <cell r="B1753" t="str">
            <v>PSS524980</v>
          </cell>
        </row>
        <row r="1754">
          <cell r="B1754" t="str">
            <v>PSS524980</v>
          </cell>
        </row>
        <row r="1755">
          <cell r="B1755" t="str">
            <v>PSS524980</v>
          </cell>
        </row>
        <row r="1756">
          <cell r="B1756" t="str">
            <v>PSS524981</v>
          </cell>
        </row>
        <row r="1757">
          <cell r="B1757" t="str">
            <v>PSS524981</v>
          </cell>
        </row>
        <row r="1758">
          <cell r="B1758" t="str">
            <v>PSS524981</v>
          </cell>
        </row>
        <row r="1759">
          <cell r="B1759" t="str">
            <v>PSS524981</v>
          </cell>
        </row>
        <row r="1760">
          <cell r="B1760" t="str">
            <v>PSS524982</v>
          </cell>
        </row>
        <row r="1761">
          <cell r="B1761" t="str">
            <v>PSS524982</v>
          </cell>
        </row>
        <row r="1762">
          <cell r="B1762" t="str">
            <v>PSS524982</v>
          </cell>
        </row>
        <row r="1763">
          <cell r="B1763" t="str">
            <v>PSS524982</v>
          </cell>
        </row>
        <row r="1764">
          <cell r="B1764" t="str">
            <v>PSS524982</v>
          </cell>
        </row>
        <row r="1765">
          <cell r="B1765" t="str">
            <v>PSS524982</v>
          </cell>
        </row>
        <row r="1766">
          <cell r="B1766" t="str">
            <v>PSS524983</v>
          </cell>
        </row>
        <row r="1767">
          <cell r="B1767" t="str">
            <v>PSS524983</v>
          </cell>
        </row>
        <row r="1768">
          <cell r="B1768" t="str">
            <v>PSS524984</v>
          </cell>
        </row>
        <row r="1769">
          <cell r="B1769" t="str">
            <v>PSS524984</v>
          </cell>
        </row>
        <row r="1770">
          <cell r="B1770" t="str">
            <v>PSS524984</v>
          </cell>
        </row>
        <row r="1771">
          <cell r="B1771" t="str">
            <v>PSS524986</v>
          </cell>
        </row>
        <row r="1772">
          <cell r="B1772" t="str">
            <v>PSS524986</v>
          </cell>
        </row>
        <row r="1773">
          <cell r="B1773" t="str">
            <v>PSS524986</v>
          </cell>
        </row>
        <row r="1774">
          <cell r="B1774" t="str">
            <v>PSS524986</v>
          </cell>
        </row>
        <row r="1775">
          <cell r="B1775" t="str">
            <v>PSS524986</v>
          </cell>
        </row>
        <row r="1776">
          <cell r="B1776" t="str">
            <v>PSS524986</v>
          </cell>
        </row>
        <row r="1777">
          <cell r="B1777" t="str">
            <v>PSS524986</v>
          </cell>
        </row>
        <row r="1778">
          <cell r="B1778" t="str">
            <v>PSS524987</v>
          </cell>
        </row>
        <row r="1779">
          <cell r="B1779" t="str">
            <v>PSS524987</v>
          </cell>
        </row>
        <row r="1780">
          <cell r="B1780" t="str">
            <v>PSS524990</v>
          </cell>
        </row>
        <row r="1781">
          <cell r="B1781" t="str">
            <v>PSS524990</v>
          </cell>
        </row>
        <row r="1782">
          <cell r="B1782" t="str">
            <v>PSS524991</v>
          </cell>
        </row>
        <row r="1783">
          <cell r="B1783" t="str">
            <v>PSS524991</v>
          </cell>
        </row>
        <row r="1784">
          <cell r="B1784" t="str">
            <v>PSS524993</v>
          </cell>
        </row>
        <row r="1785">
          <cell r="B1785" t="str">
            <v>PSS524993</v>
          </cell>
        </row>
        <row r="1786">
          <cell r="B1786" t="str">
            <v>PSS524994</v>
          </cell>
        </row>
        <row r="1787">
          <cell r="B1787" t="str">
            <v>PSS524994</v>
          </cell>
        </row>
        <row r="1788">
          <cell r="B1788" t="str">
            <v>PSS524994</v>
          </cell>
        </row>
        <row r="1789">
          <cell r="B1789" t="str">
            <v>PSS524994</v>
          </cell>
        </row>
        <row r="1790">
          <cell r="B1790" t="str">
            <v>PSS524994</v>
          </cell>
        </row>
        <row r="1791">
          <cell r="B1791" t="str">
            <v>PSS524994</v>
          </cell>
        </row>
        <row r="1792">
          <cell r="B1792" t="str">
            <v>PSS524995</v>
          </cell>
        </row>
        <row r="1793">
          <cell r="B1793" t="str">
            <v>PSS524995</v>
          </cell>
        </row>
        <row r="1794">
          <cell r="B1794" t="str">
            <v>PSS524996</v>
          </cell>
        </row>
        <row r="1795">
          <cell r="B1795" t="str">
            <v>PSS524996</v>
          </cell>
        </row>
        <row r="1796">
          <cell r="B1796" t="str">
            <v>PSS524996</v>
          </cell>
        </row>
        <row r="1797">
          <cell r="B1797" t="str">
            <v>PSS524997</v>
          </cell>
        </row>
        <row r="1798">
          <cell r="B1798" t="str">
            <v>PSS524997</v>
          </cell>
        </row>
        <row r="1799">
          <cell r="B1799" t="str">
            <v>PSS524999</v>
          </cell>
        </row>
        <row r="1800">
          <cell r="B1800" t="str">
            <v>PSS524999</v>
          </cell>
        </row>
        <row r="1801">
          <cell r="B1801" t="str">
            <v>PSS525002</v>
          </cell>
        </row>
        <row r="1802">
          <cell r="B1802" t="str">
            <v>PSS525002</v>
          </cell>
        </row>
        <row r="1803">
          <cell r="B1803" t="str">
            <v>PSS525002</v>
          </cell>
        </row>
        <row r="1804">
          <cell r="B1804" t="str">
            <v>PSS525003</v>
          </cell>
        </row>
        <row r="1805">
          <cell r="B1805" t="str">
            <v>PSS525003</v>
          </cell>
        </row>
        <row r="1806">
          <cell r="B1806" t="str">
            <v>PSS525003</v>
          </cell>
        </row>
        <row r="1807">
          <cell r="B1807" t="str">
            <v>PSS525003</v>
          </cell>
        </row>
        <row r="1808">
          <cell r="B1808" t="str">
            <v>PSS525004</v>
          </cell>
        </row>
        <row r="1809">
          <cell r="B1809" t="str">
            <v>PSS525004</v>
          </cell>
        </row>
        <row r="1810">
          <cell r="B1810" t="str">
            <v>PSS525006</v>
          </cell>
        </row>
        <row r="1811">
          <cell r="B1811" t="str">
            <v>PSS525006</v>
          </cell>
        </row>
        <row r="1812">
          <cell r="B1812" t="str">
            <v>PSS525006</v>
          </cell>
        </row>
        <row r="1813">
          <cell r="B1813" t="str">
            <v>PSS525007</v>
          </cell>
        </row>
        <row r="1814">
          <cell r="B1814" t="str">
            <v>PSS525007</v>
          </cell>
        </row>
        <row r="1815">
          <cell r="B1815" t="str">
            <v>PSS525010</v>
          </cell>
        </row>
        <row r="1816">
          <cell r="B1816" t="str">
            <v>PSS525010</v>
          </cell>
        </row>
        <row r="1817">
          <cell r="B1817" t="str">
            <v>PSS525010</v>
          </cell>
        </row>
        <row r="1818">
          <cell r="B1818" t="str">
            <v>PSS525010</v>
          </cell>
        </row>
        <row r="1819">
          <cell r="B1819" t="str">
            <v>PSS525010</v>
          </cell>
        </row>
        <row r="1820">
          <cell r="B1820" t="str">
            <v>PSS525010</v>
          </cell>
        </row>
        <row r="1821">
          <cell r="B1821" t="str">
            <v>PSS525011</v>
          </cell>
        </row>
        <row r="1822">
          <cell r="B1822" t="str">
            <v>PSS525011</v>
          </cell>
        </row>
        <row r="1823">
          <cell r="B1823" t="str">
            <v>PSS525011</v>
          </cell>
        </row>
        <row r="1824">
          <cell r="B1824" t="str">
            <v>PSS525011</v>
          </cell>
        </row>
        <row r="1825">
          <cell r="B1825" t="str">
            <v>PSS525012</v>
          </cell>
        </row>
        <row r="1826">
          <cell r="B1826" t="str">
            <v>PSS525012</v>
          </cell>
        </row>
        <row r="1827">
          <cell r="B1827" t="str">
            <v>PSS525012</v>
          </cell>
        </row>
        <row r="1828">
          <cell r="B1828" t="str">
            <v>PSS525013</v>
          </cell>
        </row>
        <row r="1829">
          <cell r="B1829" t="str">
            <v>PSS525013</v>
          </cell>
        </row>
        <row r="1830">
          <cell r="B1830" t="str">
            <v>PSS525013</v>
          </cell>
        </row>
        <row r="1831">
          <cell r="B1831" t="str">
            <v>PSS525013</v>
          </cell>
        </row>
        <row r="1832">
          <cell r="B1832" t="str">
            <v>PSS525014</v>
          </cell>
        </row>
        <row r="1833">
          <cell r="B1833" t="str">
            <v>PSS525014</v>
          </cell>
        </row>
        <row r="1834">
          <cell r="B1834" t="str">
            <v>PSS525014</v>
          </cell>
        </row>
        <row r="1835">
          <cell r="B1835" t="str">
            <v>PSS525015</v>
          </cell>
        </row>
        <row r="1836">
          <cell r="B1836" t="str">
            <v>PSS525015</v>
          </cell>
        </row>
        <row r="1837">
          <cell r="B1837" t="str">
            <v>PSS525015</v>
          </cell>
        </row>
        <row r="1838">
          <cell r="B1838" t="str">
            <v>PSS525020</v>
          </cell>
        </row>
        <row r="1839">
          <cell r="B1839" t="str">
            <v>PSS525020</v>
          </cell>
        </row>
        <row r="1840">
          <cell r="B1840" t="str">
            <v>PSS525020</v>
          </cell>
        </row>
        <row r="1841">
          <cell r="B1841" t="str">
            <v>PSS525020</v>
          </cell>
        </row>
        <row r="1842">
          <cell r="B1842" t="str">
            <v>PSS525021</v>
          </cell>
        </row>
        <row r="1843">
          <cell r="B1843" t="str">
            <v>PSS525021</v>
          </cell>
        </row>
        <row r="1844">
          <cell r="B1844" t="str">
            <v>PSS525021</v>
          </cell>
        </row>
        <row r="1845">
          <cell r="B1845" t="str">
            <v>PSS525025</v>
          </cell>
        </row>
        <row r="1846">
          <cell r="B1846" t="str">
            <v>PSS525025</v>
          </cell>
        </row>
        <row r="1847">
          <cell r="B1847" t="str">
            <v>PSS525026</v>
          </cell>
        </row>
        <row r="1848">
          <cell r="B1848" t="str">
            <v>PSS525026</v>
          </cell>
        </row>
        <row r="1849">
          <cell r="B1849" t="str">
            <v>PSS525027</v>
          </cell>
        </row>
        <row r="1850">
          <cell r="B1850" t="str">
            <v>PSS525027</v>
          </cell>
        </row>
        <row r="1851">
          <cell r="B1851" t="str">
            <v>PSS525027</v>
          </cell>
        </row>
        <row r="1852">
          <cell r="B1852" t="str">
            <v>PSS525027</v>
          </cell>
        </row>
        <row r="1853">
          <cell r="B1853" t="str">
            <v>PSS525027</v>
          </cell>
        </row>
        <row r="1854">
          <cell r="B1854" t="str">
            <v>PSS525027</v>
          </cell>
        </row>
        <row r="1855">
          <cell r="B1855" t="str">
            <v>PSS525027</v>
          </cell>
        </row>
        <row r="1856">
          <cell r="B1856" t="str">
            <v>PSS525027</v>
          </cell>
        </row>
        <row r="1857">
          <cell r="B1857" t="str">
            <v>PSS525027</v>
          </cell>
        </row>
        <row r="1858">
          <cell r="B1858" t="str">
            <v>PSS525027</v>
          </cell>
        </row>
        <row r="1859">
          <cell r="B1859" t="str">
            <v>PSS525029</v>
          </cell>
        </row>
        <row r="1860">
          <cell r="B1860" t="str">
            <v>PSS525029</v>
          </cell>
        </row>
        <row r="1861">
          <cell r="B1861" t="str">
            <v>PSS525030</v>
          </cell>
        </row>
        <row r="1862">
          <cell r="B1862" t="str">
            <v>PSS525030</v>
          </cell>
        </row>
        <row r="1863">
          <cell r="B1863" t="str">
            <v>PSS525030</v>
          </cell>
        </row>
        <row r="1864">
          <cell r="B1864" t="str">
            <v>PSS525030</v>
          </cell>
        </row>
        <row r="1865">
          <cell r="B1865" t="str">
            <v>PSS525036</v>
          </cell>
        </row>
        <row r="1866">
          <cell r="B1866" t="str">
            <v>PSS525036</v>
          </cell>
        </row>
        <row r="1867">
          <cell r="B1867" t="str">
            <v>PSS525036</v>
          </cell>
        </row>
        <row r="1868">
          <cell r="B1868" t="str">
            <v>PSS525037</v>
          </cell>
        </row>
        <row r="1869">
          <cell r="B1869" t="str">
            <v>PSS525037</v>
          </cell>
        </row>
        <row r="1870">
          <cell r="B1870" t="str">
            <v>PSS525038</v>
          </cell>
        </row>
        <row r="1871">
          <cell r="B1871" t="str">
            <v>PSS525038</v>
          </cell>
        </row>
        <row r="1872">
          <cell r="B1872" t="str">
            <v>PSS525040</v>
          </cell>
        </row>
        <row r="1873">
          <cell r="B1873" t="str">
            <v>PSS525040</v>
          </cell>
        </row>
        <row r="1874">
          <cell r="B1874" t="str">
            <v>PSS525040</v>
          </cell>
        </row>
        <row r="1875">
          <cell r="B1875" t="str">
            <v>PSS525040</v>
          </cell>
        </row>
        <row r="1876">
          <cell r="B1876" t="str">
            <v>PSS525041</v>
          </cell>
        </row>
        <row r="1877">
          <cell r="B1877" t="str">
            <v>PSS525041</v>
          </cell>
        </row>
        <row r="1878">
          <cell r="B1878" t="str">
            <v>PSS525041</v>
          </cell>
        </row>
        <row r="1879">
          <cell r="B1879" t="str">
            <v>PSS525041</v>
          </cell>
        </row>
        <row r="1880">
          <cell r="B1880" t="str">
            <v>PSS525044</v>
          </cell>
        </row>
        <row r="1881">
          <cell r="B1881" t="str">
            <v>PSS525044</v>
          </cell>
        </row>
        <row r="1882">
          <cell r="B1882" t="str">
            <v>PSS525044</v>
          </cell>
        </row>
        <row r="1883">
          <cell r="B1883" t="str">
            <v>PSS525045</v>
          </cell>
        </row>
        <row r="1884">
          <cell r="B1884" t="str">
            <v>PSS525045</v>
          </cell>
        </row>
        <row r="1885">
          <cell r="B1885" t="str">
            <v>PSS525045</v>
          </cell>
        </row>
        <row r="1886">
          <cell r="B1886" t="str">
            <v>PSS525045</v>
          </cell>
        </row>
        <row r="1887">
          <cell r="B1887" t="str">
            <v>PSS525046</v>
          </cell>
        </row>
        <row r="1888">
          <cell r="B1888" t="str">
            <v>PSS525046</v>
          </cell>
        </row>
        <row r="1889">
          <cell r="B1889" t="str">
            <v>PSS525046</v>
          </cell>
        </row>
        <row r="1890">
          <cell r="B1890" t="str">
            <v>PSS525047</v>
          </cell>
        </row>
        <row r="1891">
          <cell r="B1891" t="str">
            <v>PSS525047</v>
          </cell>
        </row>
        <row r="1892">
          <cell r="B1892" t="str">
            <v>PSS525048</v>
          </cell>
        </row>
        <row r="1893">
          <cell r="B1893" t="str">
            <v>PSS525048</v>
          </cell>
        </row>
        <row r="1894">
          <cell r="B1894" t="str">
            <v>PSS525049</v>
          </cell>
        </row>
        <row r="1895">
          <cell r="B1895" t="str">
            <v>PSS525049</v>
          </cell>
        </row>
        <row r="1896">
          <cell r="B1896" t="str">
            <v>PSS525049</v>
          </cell>
        </row>
        <row r="1897">
          <cell r="B1897" t="str">
            <v>PSS525051</v>
          </cell>
        </row>
        <row r="1898">
          <cell r="B1898" t="str">
            <v>PSS525052</v>
          </cell>
        </row>
        <row r="1899">
          <cell r="B1899" t="str">
            <v>PSS525052</v>
          </cell>
        </row>
        <row r="1900">
          <cell r="B1900" t="str">
            <v>PSS525052</v>
          </cell>
        </row>
        <row r="1901">
          <cell r="B1901" t="str">
            <v>PSS525052</v>
          </cell>
        </row>
        <row r="1902">
          <cell r="B1902" t="str">
            <v>PSS525053</v>
          </cell>
        </row>
        <row r="1903">
          <cell r="B1903" t="str">
            <v>PSS525053</v>
          </cell>
        </row>
        <row r="1904">
          <cell r="B1904" t="str">
            <v>PSS525053</v>
          </cell>
        </row>
        <row r="1905">
          <cell r="B1905" t="str">
            <v>PSS525054</v>
          </cell>
        </row>
        <row r="1906">
          <cell r="B1906" t="str">
            <v>PSS525054</v>
          </cell>
        </row>
        <row r="1907">
          <cell r="B1907" t="str">
            <v>PSS525054</v>
          </cell>
        </row>
        <row r="1908">
          <cell r="B1908" t="str">
            <v>PSS525057</v>
          </cell>
        </row>
        <row r="1909">
          <cell r="B1909" t="str">
            <v>PSS525057</v>
          </cell>
        </row>
        <row r="1910">
          <cell r="B1910" t="str">
            <v>PSS525060</v>
          </cell>
        </row>
        <row r="1911">
          <cell r="B1911" t="str">
            <v>PSS525060</v>
          </cell>
        </row>
        <row r="1912">
          <cell r="B1912" t="str">
            <v>PSS525061</v>
          </cell>
        </row>
        <row r="1913">
          <cell r="B1913" t="str">
            <v>PSS525061</v>
          </cell>
        </row>
        <row r="1914">
          <cell r="B1914" t="str">
            <v>PSS525064</v>
          </cell>
        </row>
        <row r="1915">
          <cell r="B1915" t="str">
            <v>PSS525064</v>
          </cell>
        </row>
        <row r="1916">
          <cell r="B1916" t="str">
            <v>PSS525065</v>
          </cell>
        </row>
        <row r="1917">
          <cell r="B1917" t="str">
            <v>PSS525065</v>
          </cell>
        </row>
        <row r="1918">
          <cell r="B1918" t="str">
            <v>PSS525066</v>
          </cell>
        </row>
        <row r="1919">
          <cell r="B1919" t="str">
            <v>PSS525066</v>
          </cell>
        </row>
        <row r="1920">
          <cell r="B1920" t="str">
            <v>PSS525067</v>
          </cell>
        </row>
        <row r="1921">
          <cell r="B1921" t="str">
            <v>PSS525067</v>
          </cell>
        </row>
        <row r="1922">
          <cell r="B1922" t="str">
            <v>PSS525068</v>
          </cell>
        </row>
        <row r="1923">
          <cell r="B1923" t="str">
            <v>PSS525068</v>
          </cell>
        </row>
        <row r="1924">
          <cell r="B1924" t="str">
            <v>PSS525069</v>
          </cell>
        </row>
        <row r="1925">
          <cell r="B1925" t="str">
            <v>PSS525069</v>
          </cell>
        </row>
        <row r="1926">
          <cell r="B1926" t="str">
            <v>PSS525070</v>
          </cell>
        </row>
        <row r="1927">
          <cell r="B1927" t="str">
            <v>PSS525070</v>
          </cell>
        </row>
        <row r="1928">
          <cell r="B1928" t="str">
            <v>PSS525071</v>
          </cell>
        </row>
        <row r="1929">
          <cell r="B1929" t="str">
            <v>PSS525071</v>
          </cell>
        </row>
        <row r="1930">
          <cell r="B1930" t="str">
            <v>PSS525071</v>
          </cell>
        </row>
        <row r="1931">
          <cell r="B1931" t="str">
            <v>PSS525072</v>
          </cell>
        </row>
        <row r="1932">
          <cell r="B1932" t="str">
            <v>PSS525072</v>
          </cell>
        </row>
        <row r="1933">
          <cell r="B1933" t="str">
            <v>PSS525073</v>
          </cell>
        </row>
        <row r="1934">
          <cell r="B1934" t="str">
            <v>PSS525073</v>
          </cell>
        </row>
        <row r="1935">
          <cell r="B1935" t="str">
            <v>PSS525074</v>
          </cell>
        </row>
        <row r="1936">
          <cell r="B1936" t="str">
            <v>PSS525074</v>
          </cell>
        </row>
        <row r="1937">
          <cell r="B1937" t="str">
            <v>PSS525074</v>
          </cell>
        </row>
        <row r="1938">
          <cell r="B1938" t="str">
            <v>PSS525079</v>
          </cell>
        </row>
        <row r="1939">
          <cell r="B1939" t="str">
            <v>PSS525079</v>
          </cell>
        </row>
        <row r="1940">
          <cell r="B1940" t="str">
            <v>PSS525080</v>
          </cell>
        </row>
        <row r="1941">
          <cell r="B1941" t="str">
            <v>PSS525080</v>
          </cell>
        </row>
        <row r="1942">
          <cell r="B1942" t="str">
            <v>PSS525080</v>
          </cell>
        </row>
        <row r="1943">
          <cell r="B1943" t="str">
            <v>PSS525081</v>
          </cell>
        </row>
        <row r="1944">
          <cell r="B1944" t="str">
            <v>PSS525081</v>
          </cell>
        </row>
        <row r="1945">
          <cell r="B1945" t="str">
            <v>PSS525082</v>
          </cell>
        </row>
        <row r="1946">
          <cell r="B1946" t="str">
            <v>PSS525082</v>
          </cell>
        </row>
        <row r="1947">
          <cell r="B1947" t="str">
            <v>PSS525082</v>
          </cell>
        </row>
        <row r="1948">
          <cell r="B1948" t="str">
            <v>PSS525083</v>
          </cell>
        </row>
        <row r="1949">
          <cell r="B1949" t="str">
            <v>PSS525083</v>
          </cell>
        </row>
        <row r="1950">
          <cell r="B1950" t="str">
            <v>PSS525083</v>
          </cell>
        </row>
        <row r="1951">
          <cell r="B1951" t="str">
            <v>PSS525083</v>
          </cell>
        </row>
        <row r="1952">
          <cell r="B1952" t="str">
            <v>PSS525083</v>
          </cell>
        </row>
        <row r="1953">
          <cell r="B1953" t="str">
            <v>PSS525084</v>
          </cell>
        </row>
        <row r="1954">
          <cell r="B1954" t="str">
            <v>PSS525084</v>
          </cell>
        </row>
        <row r="1955">
          <cell r="B1955" t="str">
            <v>PSS525084</v>
          </cell>
        </row>
        <row r="1956">
          <cell r="B1956" t="str">
            <v>PSS525084</v>
          </cell>
        </row>
        <row r="1957">
          <cell r="B1957" t="str">
            <v>PSS525084</v>
          </cell>
        </row>
        <row r="1958">
          <cell r="B1958" t="str">
            <v>PSS525085</v>
          </cell>
        </row>
        <row r="1959">
          <cell r="B1959" t="str">
            <v>PSS525085</v>
          </cell>
        </row>
        <row r="1960">
          <cell r="B1960" t="str">
            <v>PSS525085</v>
          </cell>
        </row>
        <row r="1961">
          <cell r="B1961" t="str">
            <v>PSS525086</v>
          </cell>
        </row>
        <row r="1962">
          <cell r="B1962" t="str">
            <v>PSS525086</v>
          </cell>
        </row>
        <row r="1963">
          <cell r="B1963" t="str">
            <v>PSS525086</v>
          </cell>
        </row>
        <row r="1964">
          <cell r="B1964" t="str">
            <v>PSS525087</v>
          </cell>
        </row>
        <row r="1965">
          <cell r="B1965" t="str">
            <v>PSS525087</v>
          </cell>
        </row>
        <row r="1966">
          <cell r="B1966" t="str">
            <v>PSS525088</v>
          </cell>
        </row>
        <row r="1967">
          <cell r="B1967" t="str">
            <v>PSS525088</v>
          </cell>
        </row>
        <row r="1968">
          <cell r="B1968" t="str">
            <v>PSS525088</v>
          </cell>
        </row>
        <row r="1969">
          <cell r="B1969" t="str">
            <v>PSS525088</v>
          </cell>
        </row>
        <row r="1970">
          <cell r="B1970" t="str">
            <v>PSS525088</v>
          </cell>
        </row>
        <row r="1971">
          <cell r="B1971" t="str">
            <v>PSS525089</v>
          </cell>
        </row>
        <row r="1972">
          <cell r="B1972" t="str">
            <v>PSS525089</v>
          </cell>
        </row>
        <row r="1973">
          <cell r="B1973" t="str">
            <v>PSS525089</v>
          </cell>
        </row>
        <row r="1974">
          <cell r="B1974" t="str">
            <v>PSS525089</v>
          </cell>
        </row>
        <row r="1975">
          <cell r="B1975" t="str">
            <v>PSS525089</v>
          </cell>
        </row>
        <row r="1976">
          <cell r="B1976" t="str">
            <v>PSS525089</v>
          </cell>
        </row>
        <row r="1977">
          <cell r="B1977" t="str">
            <v>PSS525089</v>
          </cell>
        </row>
        <row r="1978">
          <cell r="B1978" t="str">
            <v>PSS525089</v>
          </cell>
        </row>
        <row r="1979">
          <cell r="B1979" t="str">
            <v>PSS525089</v>
          </cell>
        </row>
        <row r="1980">
          <cell r="B1980" t="str">
            <v>PSS525089</v>
          </cell>
        </row>
        <row r="1981">
          <cell r="B1981" t="str">
            <v>PSS525089</v>
          </cell>
        </row>
        <row r="1982">
          <cell r="B1982" t="str">
            <v>PSS525089</v>
          </cell>
        </row>
        <row r="1983">
          <cell r="B1983" t="str">
            <v>PSS525089</v>
          </cell>
        </row>
        <row r="1984">
          <cell r="B1984" t="str">
            <v>PSS525089</v>
          </cell>
        </row>
        <row r="1985">
          <cell r="B1985" t="str">
            <v>PSS525089</v>
          </cell>
        </row>
        <row r="1986">
          <cell r="B1986" t="str">
            <v>PSS525089</v>
          </cell>
        </row>
        <row r="1987">
          <cell r="B1987" t="str">
            <v>PSS525089</v>
          </cell>
        </row>
        <row r="1988">
          <cell r="B1988" t="str">
            <v>PSS525091</v>
          </cell>
        </row>
        <row r="1989">
          <cell r="B1989" t="str">
            <v>PSS525091</v>
          </cell>
        </row>
        <row r="1990">
          <cell r="B1990" t="str">
            <v>PSS525091</v>
          </cell>
        </row>
        <row r="1991">
          <cell r="B1991" t="str">
            <v>PSS525092</v>
          </cell>
        </row>
        <row r="1992">
          <cell r="B1992" t="str">
            <v>PSS525092</v>
          </cell>
        </row>
        <row r="1993">
          <cell r="B1993" t="str">
            <v>PSS525092</v>
          </cell>
        </row>
        <row r="1994">
          <cell r="B1994" t="str">
            <v>PSS525092</v>
          </cell>
        </row>
        <row r="1995">
          <cell r="B1995" t="str">
            <v>PSS525095</v>
          </cell>
        </row>
        <row r="1996">
          <cell r="B1996" t="str">
            <v>PSS525095</v>
          </cell>
        </row>
        <row r="1997">
          <cell r="B1997" t="str">
            <v>PSS525098</v>
          </cell>
        </row>
        <row r="1998">
          <cell r="B1998" t="str">
            <v>PSS525098</v>
          </cell>
        </row>
        <row r="1999">
          <cell r="B1999" t="str">
            <v>PSS525098</v>
          </cell>
        </row>
        <row r="2000">
          <cell r="B2000" t="str">
            <v>PSS525098</v>
          </cell>
        </row>
        <row r="2001">
          <cell r="B2001" t="str">
            <v>PSS525100</v>
          </cell>
        </row>
        <row r="2002">
          <cell r="B2002" t="str">
            <v>PSS525100</v>
          </cell>
        </row>
        <row r="2003">
          <cell r="B2003" t="str">
            <v>PSS525100</v>
          </cell>
        </row>
        <row r="2004">
          <cell r="B2004" t="str">
            <v>PSS525100</v>
          </cell>
        </row>
        <row r="2005">
          <cell r="B2005" t="str">
            <v>PSS525100</v>
          </cell>
        </row>
        <row r="2006">
          <cell r="B2006" t="str">
            <v>PSS525103</v>
          </cell>
        </row>
        <row r="2007">
          <cell r="B2007" t="str">
            <v>PSS525103</v>
          </cell>
        </row>
        <row r="2008">
          <cell r="B2008" t="str">
            <v>PSS525103</v>
          </cell>
        </row>
        <row r="2009">
          <cell r="B2009" t="str">
            <v>PSS525104</v>
          </cell>
        </row>
        <row r="2010">
          <cell r="B2010" t="str">
            <v>PSS525104</v>
          </cell>
        </row>
        <row r="2011">
          <cell r="B2011" t="str">
            <v>PSS525106</v>
          </cell>
        </row>
        <row r="2012">
          <cell r="B2012" t="str">
            <v>PSS525106</v>
          </cell>
        </row>
        <row r="2013">
          <cell r="B2013" t="str">
            <v>PSS525106</v>
          </cell>
        </row>
        <row r="2014">
          <cell r="B2014" t="str">
            <v>PSS525107</v>
          </cell>
        </row>
        <row r="2015">
          <cell r="B2015" t="str">
            <v>PSS525107</v>
          </cell>
        </row>
        <row r="2016">
          <cell r="B2016" t="str">
            <v>PSS525109</v>
          </cell>
        </row>
        <row r="2017">
          <cell r="B2017" t="str">
            <v>PSS525109</v>
          </cell>
        </row>
        <row r="2018">
          <cell r="B2018" t="str">
            <v>PSS525110</v>
          </cell>
        </row>
        <row r="2019">
          <cell r="B2019" t="str">
            <v>PSS525110</v>
          </cell>
        </row>
        <row r="2020">
          <cell r="B2020" t="str">
            <v>PSS525111</v>
          </cell>
        </row>
        <row r="2021">
          <cell r="B2021" t="str">
            <v>PSS525111</v>
          </cell>
        </row>
        <row r="2022">
          <cell r="B2022" t="str">
            <v>PSS525114</v>
          </cell>
        </row>
        <row r="2023">
          <cell r="B2023" t="str">
            <v>PSS525114</v>
          </cell>
        </row>
        <row r="2024">
          <cell r="B2024" t="str">
            <v>PSS525114</v>
          </cell>
        </row>
        <row r="2025">
          <cell r="B2025" t="str">
            <v>PSS525115</v>
          </cell>
        </row>
        <row r="2026">
          <cell r="B2026" t="str">
            <v>PSS525115</v>
          </cell>
        </row>
        <row r="2027">
          <cell r="B2027" t="str">
            <v>PSS525116</v>
          </cell>
        </row>
        <row r="2028">
          <cell r="B2028" t="str">
            <v>PSS525116</v>
          </cell>
        </row>
        <row r="2029">
          <cell r="B2029" t="str">
            <v>PSS525116</v>
          </cell>
        </row>
        <row r="2030">
          <cell r="B2030" t="str">
            <v>PSS525116</v>
          </cell>
        </row>
        <row r="2031">
          <cell r="B2031" t="str">
            <v>PSS525116</v>
          </cell>
        </row>
        <row r="2032">
          <cell r="B2032" t="str">
            <v>PSS525116</v>
          </cell>
        </row>
        <row r="2033">
          <cell r="B2033" t="str">
            <v>PSS525116</v>
          </cell>
        </row>
        <row r="2034">
          <cell r="B2034" t="str">
            <v>PSS525116</v>
          </cell>
        </row>
        <row r="2035">
          <cell r="B2035" t="str">
            <v>PSS525116</v>
          </cell>
        </row>
        <row r="2036">
          <cell r="B2036" t="str">
            <v>PSS525118</v>
          </cell>
        </row>
        <row r="2037">
          <cell r="B2037" t="str">
            <v>PSS525118</v>
          </cell>
        </row>
        <row r="2038">
          <cell r="B2038" t="str">
            <v>PSS525120</v>
          </cell>
        </row>
        <row r="2039">
          <cell r="B2039" t="str">
            <v>PSS525120</v>
          </cell>
        </row>
        <row r="2040">
          <cell r="B2040" t="str">
            <v>PSS525120</v>
          </cell>
        </row>
        <row r="2041">
          <cell r="B2041" t="str">
            <v>PSS525121</v>
          </cell>
        </row>
        <row r="2042">
          <cell r="B2042" t="str">
            <v>PSS525121</v>
          </cell>
        </row>
        <row r="2043">
          <cell r="B2043" t="str">
            <v>PSS525121</v>
          </cell>
        </row>
        <row r="2044">
          <cell r="B2044" t="str">
            <v>PSS525121</v>
          </cell>
        </row>
        <row r="2045">
          <cell r="B2045" t="str">
            <v>PSS525122</v>
          </cell>
        </row>
        <row r="2046">
          <cell r="B2046" t="str">
            <v>PSS525122</v>
          </cell>
        </row>
        <row r="2047">
          <cell r="B2047" t="str">
            <v>PSS525122</v>
          </cell>
        </row>
        <row r="2048">
          <cell r="B2048" t="str">
            <v>PSS525122</v>
          </cell>
        </row>
        <row r="2049">
          <cell r="B2049" t="str">
            <v>PSS525122</v>
          </cell>
        </row>
        <row r="2050">
          <cell r="B2050" t="str">
            <v>PSS525123</v>
          </cell>
        </row>
        <row r="2051">
          <cell r="B2051" t="str">
            <v>PSS525125</v>
          </cell>
        </row>
        <row r="2052">
          <cell r="B2052" t="str">
            <v>PSS525125</v>
          </cell>
        </row>
        <row r="2053">
          <cell r="B2053" t="str">
            <v>PSS525126</v>
          </cell>
        </row>
        <row r="2054">
          <cell r="B2054" t="str">
            <v>PSS525126</v>
          </cell>
        </row>
        <row r="2055">
          <cell r="B2055" t="str">
            <v>PSS525126</v>
          </cell>
        </row>
        <row r="2056">
          <cell r="B2056" t="str">
            <v>PSS525127</v>
          </cell>
        </row>
        <row r="2057">
          <cell r="B2057" t="str">
            <v>PSS525127</v>
          </cell>
        </row>
        <row r="2058">
          <cell r="B2058" t="str">
            <v>PSS525128</v>
          </cell>
        </row>
        <row r="2059">
          <cell r="B2059" t="str">
            <v>PSS525128</v>
          </cell>
        </row>
        <row r="2060">
          <cell r="B2060" t="str">
            <v>PSS525128</v>
          </cell>
        </row>
        <row r="2061">
          <cell r="B2061" t="str">
            <v>PSS525128</v>
          </cell>
        </row>
        <row r="2062">
          <cell r="B2062" t="str">
            <v>PSS525128</v>
          </cell>
        </row>
        <row r="2063">
          <cell r="B2063" t="str">
            <v>PSS525128</v>
          </cell>
        </row>
        <row r="2064">
          <cell r="B2064" t="str">
            <v>PSS525129</v>
          </cell>
        </row>
        <row r="2065">
          <cell r="B2065" t="str">
            <v>PSS525129</v>
          </cell>
        </row>
        <row r="2066">
          <cell r="B2066" t="str">
            <v>PSS525132</v>
          </cell>
        </row>
        <row r="2067">
          <cell r="B2067" t="str">
            <v>PSS525132</v>
          </cell>
        </row>
        <row r="2068">
          <cell r="B2068" t="str">
            <v>PSS525132</v>
          </cell>
        </row>
        <row r="2069">
          <cell r="B2069" t="str">
            <v>PSS525134</v>
          </cell>
        </row>
        <row r="2070">
          <cell r="B2070" t="str">
            <v>PSS525134</v>
          </cell>
        </row>
        <row r="2071">
          <cell r="B2071" t="str">
            <v>PSS525135</v>
          </cell>
        </row>
        <row r="2072">
          <cell r="B2072" t="str">
            <v>PSS525135</v>
          </cell>
        </row>
        <row r="2073">
          <cell r="B2073" t="str">
            <v>PSS525135</v>
          </cell>
        </row>
        <row r="2074">
          <cell r="B2074" t="str">
            <v>PSS525135</v>
          </cell>
        </row>
        <row r="2075">
          <cell r="B2075" t="str">
            <v>PSS525135</v>
          </cell>
        </row>
        <row r="2076">
          <cell r="B2076" t="str">
            <v>PSS525135</v>
          </cell>
        </row>
        <row r="2077">
          <cell r="B2077" t="str">
            <v>PSS525137</v>
          </cell>
        </row>
        <row r="2078">
          <cell r="B2078" t="str">
            <v>PSS525137</v>
          </cell>
        </row>
        <row r="2079">
          <cell r="B2079" t="str">
            <v>PSS525138</v>
          </cell>
        </row>
        <row r="2080">
          <cell r="B2080" t="str">
            <v>PSS525138</v>
          </cell>
        </row>
        <row r="2081">
          <cell r="B2081" t="str">
            <v>PSS525138</v>
          </cell>
        </row>
        <row r="2082">
          <cell r="B2082" t="str">
            <v>PSS525138</v>
          </cell>
        </row>
        <row r="2083">
          <cell r="B2083" t="str">
            <v>PSS525141</v>
          </cell>
        </row>
        <row r="2084">
          <cell r="B2084" t="str">
            <v>PSS525141</v>
          </cell>
        </row>
        <row r="2085">
          <cell r="B2085" t="str">
            <v>PSS525142</v>
          </cell>
        </row>
        <row r="2086">
          <cell r="B2086" t="str">
            <v>PSS525142</v>
          </cell>
        </row>
        <row r="2087">
          <cell r="B2087" t="str">
            <v>PSS525143</v>
          </cell>
        </row>
        <row r="2088">
          <cell r="B2088" t="str">
            <v>PSS525143</v>
          </cell>
        </row>
        <row r="2089">
          <cell r="B2089" t="str">
            <v>PSS525143</v>
          </cell>
        </row>
        <row r="2090">
          <cell r="B2090" t="str">
            <v>PSS525151</v>
          </cell>
        </row>
        <row r="2091">
          <cell r="B2091" t="str">
            <v>PSS525151</v>
          </cell>
        </row>
        <row r="2092">
          <cell r="B2092" t="str">
            <v>PSS525152</v>
          </cell>
        </row>
        <row r="2093">
          <cell r="B2093" t="str">
            <v>PSS525152</v>
          </cell>
        </row>
        <row r="2094">
          <cell r="B2094" t="str">
            <v>PSS525152</v>
          </cell>
        </row>
        <row r="2095">
          <cell r="B2095" t="str">
            <v>PSS525152</v>
          </cell>
        </row>
        <row r="2096">
          <cell r="B2096" t="str">
            <v>PSS525152</v>
          </cell>
        </row>
        <row r="2097">
          <cell r="B2097" t="str">
            <v>PSS525152</v>
          </cell>
        </row>
        <row r="2098">
          <cell r="B2098" t="str">
            <v>PSS525152</v>
          </cell>
        </row>
        <row r="2099">
          <cell r="B2099" t="str">
            <v>PSS525153</v>
          </cell>
        </row>
        <row r="2100">
          <cell r="B2100" t="str">
            <v>PSS525153</v>
          </cell>
        </row>
        <row r="2101">
          <cell r="B2101" t="str">
            <v>PSS525157</v>
          </cell>
        </row>
        <row r="2102">
          <cell r="B2102" t="str">
            <v>PSS525157</v>
          </cell>
        </row>
        <row r="2103">
          <cell r="B2103" t="str">
            <v>PSS525158</v>
          </cell>
        </row>
        <row r="2104">
          <cell r="B2104" t="str">
            <v>PSS525158</v>
          </cell>
        </row>
        <row r="2105">
          <cell r="B2105" t="str">
            <v>PSS525159</v>
          </cell>
        </row>
        <row r="2106">
          <cell r="B2106" t="str">
            <v>PSS525159</v>
          </cell>
        </row>
        <row r="2107">
          <cell r="B2107" t="str">
            <v>PSS525160</v>
          </cell>
        </row>
        <row r="2108">
          <cell r="B2108" t="str">
            <v>PSS525160</v>
          </cell>
        </row>
        <row r="2109">
          <cell r="B2109" t="str">
            <v>PSS525161</v>
          </cell>
        </row>
        <row r="2110">
          <cell r="B2110" t="str">
            <v>PSS525161</v>
          </cell>
        </row>
        <row r="2111">
          <cell r="B2111" t="str">
            <v>PSS525162</v>
          </cell>
        </row>
        <row r="2112">
          <cell r="B2112" t="str">
            <v>PSS525162</v>
          </cell>
        </row>
        <row r="2113">
          <cell r="B2113" t="str">
            <v>PSS525163</v>
          </cell>
        </row>
        <row r="2114">
          <cell r="B2114" t="str">
            <v>PSS525166</v>
          </cell>
        </row>
        <row r="2115">
          <cell r="B2115" t="str">
            <v>PSS525166</v>
          </cell>
        </row>
        <row r="2116">
          <cell r="B2116" t="str">
            <v>PSS525168</v>
          </cell>
        </row>
        <row r="2117">
          <cell r="B2117" t="str">
            <v>PSS525168</v>
          </cell>
        </row>
        <row r="2118">
          <cell r="B2118" t="str">
            <v>PSS525168</v>
          </cell>
        </row>
        <row r="2119">
          <cell r="B2119" t="str">
            <v>PSS525168</v>
          </cell>
        </row>
        <row r="2120">
          <cell r="B2120" t="str">
            <v>PSS525168</v>
          </cell>
        </row>
        <row r="2121">
          <cell r="B2121" t="str">
            <v>PSS525169</v>
          </cell>
        </row>
        <row r="2122">
          <cell r="B2122" t="str">
            <v>PSS525169</v>
          </cell>
        </row>
        <row r="2123">
          <cell r="B2123" t="str">
            <v>PSS525173</v>
          </cell>
        </row>
        <row r="2124">
          <cell r="B2124" t="str">
            <v>PSS525173</v>
          </cell>
        </row>
        <row r="2125">
          <cell r="B2125" t="str">
            <v>PSS525174</v>
          </cell>
        </row>
        <row r="2126">
          <cell r="B2126" t="str">
            <v>PSS525174</v>
          </cell>
        </row>
        <row r="2127">
          <cell r="B2127" t="str">
            <v>PSS525174</v>
          </cell>
        </row>
        <row r="2128">
          <cell r="B2128" t="str">
            <v>PSS525174</v>
          </cell>
        </row>
        <row r="2129">
          <cell r="B2129" t="str">
            <v>PSS525183</v>
          </cell>
        </row>
        <row r="2130">
          <cell r="B2130" t="str">
            <v>PSS525184</v>
          </cell>
        </row>
        <row r="2131">
          <cell r="B2131" t="str">
            <v>PSS525184</v>
          </cell>
        </row>
        <row r="2132">
          <cell r="B2132" t="str">
            <v>PSS525184</v>
          </cell>
        </row>
        <row r="2133">
          <cell r="B2133" t="str">
            <v>PSS605000</v>
          </cell>
        </row>
        <row r="2134">
          <cell r="B2134" t="str">
            <v>PSS605000</v>
          </cell>
        </row>
        <row r="2135">
          <cell r="B2135" t="str">
            <v>PSS605001</v>
          </cell>
        </row>
        <row r="2136">
          <cell r="B2136" t="str">
            <v>PSS605001</v>
          </cell>
        </row>
        <row r="2137">
          <cell r="B2137" t="str">
            <v>PSS605001</v>
          </cell>
        </row>
        <row r="2138">
          <cell r="B2138" t="str">
            <v>PSS605002</v>
          </cell>
        </row>
        <row r="2139">
          <cell r="B2139" t="str">
            <v>PSS605002</v>
          </cell>
        </row>
        <row r="2140">
          <cell r="B2140" t="str">
            <v>PSS605006</v>
          </cell>
        </row>
        <row r="2141">
          <cell r="B2141" t="str">
            <v>PSS605006</v>
          </cell>
        </row>
        <row r="2142">
          <cell r="B2142" t="str">
            <v>PSS605007</v>
          </cell>
        </row>
        <row r="2143">
          <cell r="B2143" t="str">
            <v>PSS605007</v>
          </cell>
        </row>
        <row r="2144">
          <cell r="B2144" t="str">
            <v>PSS605009</v>
          </cell>
        </row>
        <row r="2145">
          <cell r="B2145" t="str">
            <v>PSS605009</v>
          </cell>
        </row>
        <row r="2146">
          <cell r="B2146" t="str">
            <v>PSS605009</v>
          </cell>
        </row>
        <row r="2147">
          <cell r="B2147" t="str">
            <v>PSS605010</v>
          </cell>
        </row>
        <row r="2148">
          <cell r="B2148" t="str">
            <v>PSS605010</v>
          </cell>
        </row>
        <row r="2149">
          <cell r="B2149" t="str">
            <v>PSS605010</v>
          </cell>
        </row>
        <row r="2150">
          <cell r="B2150" t="str">
            <v>PSS605011</v>
          </cell>
        </row>
        <row r="2151">
          <cell r="B2151" t="str">
            <v>PSS605013</v>
          </cell>
        </row>
        <row r="2152">
          <cell r="B2152" t="str">
            <v>PSS605017</v>
          </cell>
        </row>
        <row r="2153">
          <cell r="B2153" t="str">
            <v>PSS605017</v>
          </cell>
        </row>
        <row r="2154">
          <cell r="B2154" t="str">
            <v>PSS605019</v>
          </cell>
        </row>
        <row r="2155">
          <cell r="B2155" t="str">
            <v>PSS605019</v>
          </cell>
        </row>
        <row r="2156">
          <cell r="B2156" t="str">
            <v>PSS605019</v>
          </cell>
        </row>
        <row r="2157">
          <cell r="B2157" t="str">
            <v>PSS605019</v>
          </cell>
        </row>
        <row r="2158">
          <cell r="B2158" t="str">
            <v>PSS605021</v>
          </cell>
        </row>
        <row r="2159">
          <cell r="B2159" t="str">
            <v>PSS605021</v>
          </cell>
        </row>
        <row r="2160">
          <cell r="B2160" t="str">
            <v>PSS605021</v>
          </cell>
        </row>
        <row r="2161">
          <cell r="B2161" t="str">
            <v>PSS605021</v>
          </cell>
        </row>
        <row r="2162">
          <cell r="B2162" t="str">
            <v>PSS605021</v>
          </cell>
        </row>
        <row r="2163">
          <cell r="B2163" t="str">
            <v>PSS605021</v>
          </cell>
        </row>
        <row r="2164">
          <cell r="B2164" t="str">
            <v>PSS605023</v>
          </cell>
        </row>
        <row r="2165">
          <cell r="B2165" t="str">
            <v>PSS605023</v>
          </cell>
        </row>
        <row r="2166">
          <cell r="B2166" t="str">
            <v>PSS605024</v>
          </cell>
        </row>
        <row r="2167">
          <cell r="B2167" t="str">
            <v>PSS605024</v>
          </cell>
        </row>
        <row r="2168">
          <cell r="B2168" t="str">
            <v>PSS605024</v>
          </cell>
        </row>
        <row r="2169">
          <cell r="B2169" t="str">
            <v>PSS605024</v>
          </cell>
        </row>
        <row r="2170">
          <cell r="B2170" t="str">
            <v>PSS605028</v>
          </cell>
        </row>
        <row r="2171">
          <cell r="B2171" t="str">
            <v>PSS605028</v>
          </cell>
        </row>
        <row r="2172">
          <cell r="B2172" t="str">
            <v>PSS605030</v>
          </cell>
        </row>
        <row r="2173">
          <cell r="B2173" t="str">
            <v>PSS605030</v>
          </cell>
        </row>
        <row r="2174">
          <cell r="B2174" t="str">
            <v>PSS605036</v>
          </cell>
        </row>
        <row r="2175">
          <cell r="B2175" t="str">
            <v>PSS605036</v>
          </cell>
        </row>
        <row r="2176">
          <cell r="B2176" t="str">
            <v>PSS605036</v>
          </cell>
        </row>
        <row r="2177">
          <cell r="B2177" t="str">
            <v>PSS605040</v>
          </cell>
        </row>
        <row r="2178">
          <cell r="B2178" t="str">
            <v>PSS605040</v>
          </cell>
        </row>
        <row r="2179">
          <cell r="B2179" t="str">
            <v>PSS605047</v>
          </cell>
        </row>
        <row r="2180">
          <cell r="B2180" t="str">
            <v>PSS605055</v>
          </cell>
        </row>
        <row r="2181">
          <cell r="B2181" t="str">
            <v>PSS605055</v>
          </cell>
        </row>
        <row r="2182">
          <cell r="B2182" t="str">
            <v>PSS605058</v>
          </cell>
        </row>
        <row r="2183">
          <cell r="B2183" t="str">
            <v>PSS605059</v>
          </cell>
        </row>
        <row r="2184">
          <cell r="B2184" t="str">
            <v>PSS605059</v>
          </cell>
        </row>
        <row r="2185">
          <cell r="B2185" t="str">
            <v>PSS605062</v>
          </cell>
        </row>
        <row r="2186">
          <cell r="B2186" t="str">
            <v>PSS605062</v>
          </cell>
        </row>
        <row r="2187">
          <cell r="B2187" t="str">
            <v>PSS605063</v>
          </cell>
        </row>
        <row r="2188">
          <cell r="B2188" t="str">
            <v>PSS605063</v>
          </cell>
        </row>
        <row r="2189">
          <cell r="B2189" t="str">
            <v>PSS605063</v>
          </cell>
        </row>
        <row r="2190">
          <cell r="B2190" t="str">
            <v>PSS605063</v>
          </cell>
        </row>
        <row r="2191">
          <cell r="B2191" t="str">
            <v>PSS605063</v>
          </cell>
        </row>
        <row r="2192">
          <cell r="B2192" t="str">
            <v>PSS605063</v>
          </cell>
        </row>
        <row r="2193">
          <cell r="B2193" t="str">
            <v>PSS605063</v>
          </cell>
        </row>
        <row r="2194">
          <cell r="B2194" t="str">
            <v>PSS605063</v>
          </cell>
        </row>
        <row r="2195">
          <cell r="B2195" t="str">
            <v>PSS605063</v>
          </cell>
        </row>
        <row r="2196">
          <cell r="B2196" t="str">
            <v>PSS605063</v>
          </cell>
        </row>
        <row r="2197">
          <cell r="B2197" t="str">
            <v>PSS605063</v>
          </cell>
        </row>
        <row r="2198">
          <cell r="B2198" t="str">
            <v>PSS605071</v>
          </cell>
        </row>
        <row r="2199">
          <cell r="B2199" t="str">
            <v>PSS605071</v>
          </cell>
        </row>
        <row r="2200">
          <cell r="B2200" t="str">
            <v>PSS605072</v>
          </cell>
        </row>
        <row r="2201">
          <cell r="B2201" t="str">
            <v>PSS605072</v>
          </cell>
        </row>
        <row r="2202">
          <cell r="B2202" t="str">
            <v>PSS605074</v>
          </cell>
        </row>
        <row r="2203">
          <cell r="B2203" t="str">
            <v>PSS605074</v>
          </cell>
        </row>
        <row r="2204">
          <cell r="B2204" t="str">
            <v>PSS605074</v>
          </cell>
        </row>
        <row r="2205">
          <cell r="B2205" t="str">
            <v>PSS605074</v>
          </cell>
        </row>
        <row r="2206">
          <cell r="B2206" t="str">
            <v>PSS605074</v>
          </cell>
        </row>
        <row r="2207">
          <cell r="B2207" t="str">
            <v>PSS605075</v>
          </cell>
        </row>
        <row r="2208">
          <cell r="B2208" t="str">
            <v>PSS605075</v>
          </cell>
        </row>
        <row r="2209">
          <cell r="B2209" t="str">
            <v>PSS605076</v>
          </cell>
        </row>
        <row r="2210">
          <cell r="B2210" t="str">
            <v>PSS605076</v>
          </cell>
        </row>
        <row r="2211">
          <cell r="B2211" t="str">
            <v>PSS605077</v>
          </cell>
        </row>
        <row r="2212">
          <cell r="B2212" t="str">
            <v>PSS605077</v>
          </cell>
        </row>
        <row r="2213">
          <cell r="B2213" t="str">
            <v>PSS605078</v>
          </cell>
        </row>
        <row r="2214">
          <cell r="B2214" t="str">
            <v>PSS605078</v>
          </cell>
        </row>
        <row r="2215">
          <cell r="B2215" t="str">
            <v>PSS605079</v>
          </cell>
        </row>
        <row r="2216">
          <cell r="B2216" t="str">
            <v>PSS605079</v>
          </cell>
        </row>
        <row r="2217">
          <cell r="B2217" t="str">
            <v>PSS605079</v>
          </cell>
        </row>
        <row r="2218">
          <cell r="B2218" t="str">
            <v>PSS605089</v>
          </cell>
        </row>
        <row r="2219">
          <cell r="B2219" t="str">
            <v>PSS605089</v>
          </cell>
        </row>
        <row r="2220">
          <cell r="B2220" t="str">
            <v>PSS605092</v>
          </cell>
        </row>
        <row r="2221">
          <cell r="B2221" t="str">
            <v>PSS605092</v>
          </cell>
        </row>
        <row r="2222">
          <cell r="B2222" t="str">
            <v>PSS605092</v>
          </cell>
        </row>
        <row r="2223">
          <cell r="B2223" t="str">
            <v>PSS605093</v>
          </cell>
        </row>
        <row r="2224">
          <cell r="B2224" t="str">
            <v>PSS605093</v>
          </cell>
        </row>
        <row r="2225">
          <cell r="B2225" t="str">
            <v>PSS605093</v>
          </cell>
        </row>
        <row r="2226">
          <cell r="B2226" t="str">
            <v>PSS605095</v>
          </cell>
        </row>
        <row r="2227">
          <cell r="B2227" t="str">
            <v>PSS605095</v>
          </cell>
        </row>
        <row r="2228">
          <cell r="B2228" t="str">
            <v>PSS605096</v>
          </cell>
        </row>
        <row r="2229">
          <cell r="B2229" t="str">
            <v>PSS605096</v>
          </cell>
        </row>
        <row r="2230">
          <cell r="B2230" t="str">
            <v>PSS605096</v>
          </cell>
        </row>
        <row r="2231">
          <cell r="B2231" t="str">
            <v>PSS605096</v>
          </cell>
        </row>
        <row r="2232">
          <cell r="B2232" t="str">
            <v>PSS605096</v>
          </cell>
        </row>
        <row r="2233">
          <cell r="B2233" t="str">
            <v>PSS605097</v>
          </cell>
        </row>
        <row r="2234">
          <cell r="B2234" t="str">
            <v>PSS605098</v>
          </cell>
        </row>
        <row r="2235">
          <cell r="B2235" t="str">
            <v>PSS605098</v>
          </cell>
        </row>
        <row r="2236">
          <cell r="B2236" t="str">
            <v>PSS605098</v>
          </cell>
        </row>
        <row r="2237">
          <cell r="B2237" t="str">
            <v>PSS605098</v>
          </cell>
        </row>
        <row r="2238">
          <cell r="B2238" t="str">
            <v>PSS605098</v>
          </cell>
        </row>
        <row r="2239">
          <cell r="B2239" t="str">
            <v>PSS605102</v>
          </cell>
        </row>
        <row r="2240">
          <cell r="B2240" t="str">
            <v>PSS605104</v>
          </cell>
        </row>
        <row r="2241">
          <cell r="B2241" t="str">
            <v>PSS605116</v>
          </cell>
        </row>
        <row r="2242">
          <cell r="B2242" t="str">
            <v>PSS605120</v>
          </cell>
        </row>
        <row r="2243">
          <cell r="B2243" t="str">
            <v>PSS605120</v>
          </cell>
        </row>
        <row r="2244">
          <cell r="B2244" t="str">
            <v>PSS605120</v>
          </cell>
        </row>
        <row r="2245">
          <cell r="B2245" t="str">
            <v>PSS605120</v>
          </cell>
        </row>
        <row r="2246">
          <cell r="B2246" t="str">
            <v>PSS605120</v>
          </cell>
        </row>
        <row r="2247">
          <cell r="B2247" t="str">
            <v>PSS605123</v>
          </cell>
        </row>
        <row r="2248">
          <cell r="B2248" t="str">
            <v>PSS605125</v>
          </cell>
        </row>
        <row r="2249">
          <cell r="B2249" t="str">
            <v>PSS605127</v>
          </cell>
        </row>
        <row r="2250">
          <cell r="B2250" t="str">
            <v>PSS605127</v>
          </cell>
        </row>
        <row r="2251">
          <cell r="B2251" t="str">
            <v>PSS605127</v>
          </cell>
        </row>
        <row r="2252">
          <cell r="B2252" t="str">
            <v>PSS605131</v>
          </cell>
        </row>
        <row r="2253">
          <cell r="B2253" t="str">
            <v>PSS605132</v>
          </cell>
        </row>
        <row r="2254">
          <cell r="B2254" t="str">
            <v>PSS605132</v>
          </cell>
        </row>
        <row r="2255">
          <cell r="B2255" t="str">
            <v>PSS605132</v>
          </cell>
        </row>
        <row r="2256">
          <cell r="B2256" t="str">
            <v>PSS605132</v>
          </cell>
        </row>
        <row r="2257">
          <cell r="B2257" t="str">
            <v>PSS605134</v>
          </cell>
        </row>
        <row r="2258">
          <cell r="B2258" t="str">
            <v>PSS605135</v>
          </cell>
        </row>
        <row r="2259">
          <cell r="B2259" t="str">
            <v>PSS605135</v>
          </cell>
        </row>
        <row r="2260">
          <cell r="B2260" t="str">
            <v>PSS605136</v>
          </cell>
        </row>
        <row r="2261">
          <cell r="B2261" t="str">
            <v>PSS605138</v>
          </cell>
        </row>
        <row r="2262">
          <cell r="B2262" t="str">
            <v>PSS605138</v>
          </cell>
        </row>
        <row r="2263">
          <cell r="B2263" t="str">
            <v>PSS605138</v>
          </cell>
        </row>
        <row r="2264">
          <cell r="B2264" t="str">
            <v>PSS605204</v>
          </cell>
        </row>
        <row r="2265">
          <cell r="B2265" t="str">
            <v>PSS605204</v>
          </cell>
        </row>
        <row r="2266">
          <cell r="B2266" t="str">
            <v>PSS605208</v>
          </cell>
        </row>
        <row r="2267">
          <cell r="B2267" t="str">
            <v>PSS605208</v>
          </cell>
        </row>
        <row r="2268">
          <cell r="B2268" t="str">
            <v>PSS605209</v>
          </cell>
        </row>
        <row r="2269">
          <cell r="B2269" t="str">
            <v>PSS605209</v>
          </cell>
        </row>
        <row r="2270">
          <cell r="B2270" t="str">
            <v>PSS605212</v>
          </cell>
        </row>
        <row r="2271">
          <cell r="B2271" t="str">
            <v>PSS605212</v>
          </cell>
        </row>
        <row r="2272">
          <cell r="B2272" t="str">
            <v>PSS605220</v>
          </cell>
        </row>
        <row r="2273">
          <cell r="B2273" t="str">
            <v>PSS605220</v>
          </cell>
        </row>
        <row r="2274">
          <cell r="B2274" t="str">
            <v>PSS605226</v>
          </cell>
        </row>
        <row r="2275">
          <cell r="B2275" t="str">
            <v>PSS605226</v>
          </cell>
        </row>
        <row r="2276">
          <cell r="B2276" t="str">
            <v>PSS605227</v>
          </cell>
        </row>
        <row r="2277">
          <cell r="B2277" t="str">
            <v>PSS605227</v>
          </cell>
        </row>
        <row r="2278">
          <cell r="B2278" t="str">
            <v>PSS605229</v>
          </cell>
        </row>
        <row r="2279">
          <cell r="B2279" t="str">
            <v>PSS605229</v>
          </cell>
        </row>
        <row r="2280">
          <cell r="B2280" t="str">
            <v>PSS605235</v>
          </cell>
        </row>
        <row r="2281">
          <cell r="B2281" t="str">
            <v>PSS605235</v>
          </cell>
        </row>
        <row r="2282">
          <cell r="B2282" t="str">
            <v>PSS605248</v>
          </cell>
        </row>
        <row r="2283">
          <cell r="B2283" t="str">
            <v>PSS605248</v>
          </cell>
        </row>
        <row r="2284">
          <cell r="B2284" t="str">
            <v>PSS605256</v>
          </cell>
        </row>
        <row r="2285">
          <cell r="B2285" t="str">
            <v>PSS605256</v>
          </cell>
        </row>
        <row r="2286">
          <cell r="B2286" t="str">
            <v>PSS605263</v>
          </cell>
        </row>
        <row r="2287">
          <cell r="B2287" t="str">
            <v>PSS605263</v>
          </cell>
        </row>
        <row r="2288">
          <cell r="B2288" t="str">
            <v>PSS605264</v>
          </cell>
        </row>
        <row r="2289">
          <cell r="B2289" t="str">
            <v>PSS605264</v>
          </cell>
        </row>
        <row r="2290">
          <cell r="B2290" t="str">
            <v>PSS605271</v>
          </cell>
        </row>
        <row r="2291">
          <cell r="B2291" t="str">
            <v>PSS605271</v>
          </cell>
        </row>
        <row r="2292">
          <cell r="B2292" t="str">
            <v>PSS605275</v>
          </cell>
        </row>
        <row r="2293">
          <cell r="B2293" t="str">
            <v>PSS605275</v>
          </cell>
        </row>
        <row r="2294">
          <cell r="B2294" t="str">
            <v>PSS605280</v>
          </cell>
        </row>
        <row r="2295">
          <cell r="B2295" t="str">
            <v>PSS605280</v>
          </cell>
        </row>
        <row r="2296">
          <cell r="B2296" t="str">
            <v>PSS605284</v>
          </cell>
        </row>
        <row r="2297">
          <cell r="B2297" t="str">
            <v>PSS605284</v>
          </cell>
        </row>
        <row r="2298">
          <cell r="B2298" t="str">
            <v>PSS605285</v>
          </cell>
        </row>
        <row r="2299">
          <cell r="B2299" t="str">
            <v>PSS605285</v>
          </cell>
        </row>
        <row r="2300">
          <cell r="B2300" t="str">
            <v>PSS605291</v>
          </cell>
        </row>
        <row r="2301">
          <cell r="B2301" t="str">
            <v>PSS605291</v>
          </cell>
        </row>
        <row r="2302">
          <cell r="B2302" t="str">
            <v>PSS605295</v>
          </cell>
        </row>
        <row r="2303">
          <cell r="B2303" t="str">
            <v>PSS605295</v>
          </cell>
        </row>
        <row r="2304">
          <cell r="B2304" t="str">
            <v>PSS605295</v>
          </cell>
        </row>
        <row r="2305">
          <cell r="B2305" t="str">
            <v>PSS605295</v>
          </cell>
        </row>
        <row r="2306">
          <cell r="B2306" t="str">
            <v>PSS605296</v>
          </cell>
        </row>
        <row r="2307">
          <cell r="B2307" t="str">
            <v>PSS605296</v>
          </cell>
        </row>
        <row r="2308">
          <cell r="B2308" t="str">
            <v>PSS605296</v>
          </cell>
        </row>
        <row r="2309">
          <cell r="B2309" t="str">
            <v>PSS605314</v>
          </cell>
        </row>
        <row r="2310">
          <cell r="B2310" t="str">
            <v>PSS605314</v>
          </cell>
        </row>
        <row r="2311">
          <cell r="B2311" t="str">
            <v>PSS605316</v>
          </cell>
        </row>
        <row r="2312">
          <cell r="B2312" t="str">
            <v>PSS605316</v>
          </cell>
        </row>
        <row r="2313">
          <cell r="B2313" t="str">
            <v>PSS605319</v>
          </cell>
        </row>
        <row r="2314">
          <cell r="B2314" t="str">
            <v>PSS605319</v>
          </cell>
        </row>
        <row r="2315">
          <cell r="B2315" t="str">
            <v>PSS605322</v>
          </cell>
        </row>
        <row r="2316">
          <cell r="B2316" t="str">
            <v>PSS605324</v>
          </cell>
        </row>
        <row r="2317">
          <cell r="B2317" t="str">
            <v>PSS605324</v>
          </cell>
        </row>
        <row r="2318">
          <cell r="B2318" t="str">
            <v>PSS605325</v>
          </cell>
        </row>
        <row r="2319">
          <cell r="B2319" t="str">
            <v>PSS605325</v>
          </cell>
        </row>
        <row r="2320">
          <cell r="B2320" t="str">
            <v>PSS605325</v>
          </cell>
        </row>
        <row r="2321">
          <cell r="B2321" t="str">
            <v>PSS605325</v>
          </cell>
        </row>
        <row r="2322">
          <cell r="B2322" t="str">
            <v>PSS605325</v>
          </cell>
        </row>
        <row r="2323">
          <cell r="B2323" t="str">
            <v>PSS605325</v>
          </cell>
        </row>
        <row r="2324">
          <cell r="B2324" t="str">
            <v>PSS605327</v>
          </cell>
        </row>
        <row r="2325">
          <cell r="B2325" t="str">
            <v>PSS605327</v>
          </cell>
        </row>
        <row r="2326">
          <cell r="B2326" t="str">
            <v>PSS605329</v>
          </cell>
        </row>
        <row r="2327">
          <cell r="B2327" t="str">
            <v>PSS605329</v>
          </cell>
        </row>
        <row r="2328">
          <cell r="B2328" t="str">
            <v>PSS605337</v>
          </cell>
        </row>
        <row r="2329">
          <cell r="B2329" t="str">
            <v>PSS605337</v>
          </cell>
        </row>
        <row r="2330">
          <cell r="B2330" t="str">
            <v>PSS605340</v>
          </cell>
        </row>
        <row r="2331">
          <cell r="B2331" t="str">
            <v>PSS605349</v>
          </cell>
        </row>
        <row r="2332">
          <cell r="B2332" t="str">
            <v>PSS605349</v>
          </cell>
        </row>
        <row r="2333">
          <cell r="B2333" t="str">
            <v>PSS605350</v>
          </cell>
        </row>
        <row r="2334">
          <cell r="B2334" t="str">
            <v>PSS605350</v>
          </cell>
        </row>
        <row r="2335">
          <cell r="B2335" t="str">
            <v>PSS605355</v>
          </cell>
        </row>
        <row r="2336">
          <cell r="B2336" t="str">
            <v>PSS605355</v>
          </cell>
        </row>
        <row r="2337">
          <cell r="B2337" t="str">
            <v>PSS605356</v>
          </cell>
        </row>
        <row r="2338">
          <cell r="B2338" t="str">
            <v>PSS605356</v>
          </cell>
        </row>
        <row r="2339">
          <cell r="B2339" t="str">
            <v>PSS605358</v>
          </cell>
        </row>
        <row r="2340">
          <cell r="B2340" t="str">
            <v>PSS605358</v>
          </cell>
        </row>
        <row r="2341">
          <cell r="B2341" t="str">
            <v>PSS605359</v>
          </cell>
        </row>
        <row r="2342">
          <cell r="B2342" t="str">
            <v>PSS605359</v>
          </cell>
        </row>
        <row r="2343">
          <cell r="B2343" t="str">
            <v>PSS605370</v>
          </cell>
        </row>
        <row r="2344">
          <cell r="B2344" t="str">
            <v>PSS605370</v>
          </cell>
        </row>
        <row r="2345">
          <cell r="B2345" t="str">
            <v>PSS605370</v>
          </cell>
        </row>
        <row r="2346">
          <cell r="B2346" t="str">
            <v>PSS605370</v>
          </cell>
        </row>
        <row r="2347">
          <cell r="B2347" t="str">
            <v>PSS605371</v>
          </cell>
        </row>
        <row r="2348">
          <cell r="B2348" t="str">
            <v>PSS605371</v>
          </cell>
        </row>
        <row r="2349">
          <cell r="B2349" t="str">
            <v>PSS605372</v>
          </cell>
        </row>
        <row r="2350">
          <cell r="B2350" t="str">
            <v>PSS605372</v>
          </cell>
        </row>
        <row r="2351">
          <cell r="B2351" t="str">
            <v>PSS605373</v>
          </cell>
        </row>
        <row r="2352">
          <cell r="B2352" t="str">
            <v>PSS605373</v>
          </cell>
        </row>
        <row r="2353">
          <cell r="B2353" t="str">
            <v>PSS605388</v>
          </cell>
        </row>
        <row r="2354">
          <cell r="B2354" t="str">
            <v>PSS605388</v>
          </cell>
        </row>
        <row r="2355">
          <cell r="B2355" t="str">
            <v>PSS605389</v>
          </cell>
        </row>
        <row r="2356">
          <cell r="B2356" t="str">
            <v>PSS605389</v>
          </cell>
        </row>
        <row r="2357">
          <cell r="B2357" t="str">
            <v>PSS605397</v>
          </cell>
        </row>
        <row r="2358">
          <cell r="B2358" t="str">
            <v>PSS605397</v>
          </cell>
        </row>
        <row r="2359">
          <cell r="B2359" t="str">
            <v>PSS605405</v>
          </cell>
        </row>
        <row r="2360">
          <cell r="B2360" t="str">
            <v>PSS605405</v>
          </cell>
        </row>
        <row r="2361">
          <cell r="B2361" t="str">
            <v>PSS605408</v>
          </cell>
        </row>
        <row r="2362">
          <cell r="B2362" t="str">
            <v>PSS605408</v>
          </cell>
        </row>
        <row r="2363">
          <cell r="B2363" t="str">
            <v>PSS605413</v>
          </cell>
        </row>
        <row r="2364">
          <cell r="B2364" t="str">
            <v>PSS605413</v>
          </cell>
        </row>
        <row r="2365">
          <cell r="B2365" t="str">
            <v>PSS605415</v>
          </cell>
        </row>
        <row r="2366">
          <cell r="B2366" t="str">
            <v>PSS605415</v>
          </cell>
        </row>
        <row r="2367">
          <cell r="B2367" t="str">
            <v>PSS605417</v>
          </cell>
        </row>
        <row r="2368">
          <cell r="B2368" t="str">
            <v>PSS605417</v>
          </cell>
        </row>
        <row r="2369">
          <cell r="B2369" t="str">
            <v>PSS605423</v>
          </cell>
        </row>
        <row r="2370">
          <cell r="B2370" t="str">
            <v>PSS605423</v>
          </cell>
        </row>
        <row r="2371">
          <cell r="B2371" t="str">
            <v>PSS605427</v>
          </cell>
        </row>
        <row r="2372">
          <cell r="B2372" t="str">
            <v>PSS605427</v>
          </cell>
        </row>
        <row r="2373">
          <cell r="B2373" t="str">
            <v>PSS605436</v>
          </cell>
        </row>
        <row r="2374">
          <cell r="B2374" t="str">
            <v>PSS605436</v>
          </cell>
        </row>
        <row r="2375">
          <cell r="B2375" t="str">
            <v>PSS605438</v>
          </cell>
        </row>
        <row r="2376">
          <cell r="B2376" t="str">
            <v>PSS605438</v>
          </cell>
        </row>
        <row r="2377">
          <cell r="B2377" t="str">
            <v>PSS605439</v>
          </cell>
        </row>
        <row r="2378">
          <cell r="B2378" t="str">
            <v>PSS605439</v>
          </cell>
        </row>
        <row r="2379">
          <cell r="B2379" t="str">
            <v>PSS605441</v>
          </cell>
        </row>
        <row r="2380">
          <cell r="B2380" t="str">
            <v>PSS605441</v>
          </cell>
        </row>
        <row r="2381">
          <cell r="B2381" t="str">
            <v>PSS605445</v>
          </cell>
        </row>
        <row r="2382">
          <cell r="B2382" t="str">
            <v>PSS605445</v>
          </cell>
        </row>
        <row r="2383">
          <cell r="B2383" t="str">
            <v>PSS605446</v>
          </cell>
        </row>
        <row r="2384">
          <cell r="B2384" t="str">
            <v>PSS605446</v>
          </cell>
        </row>
        <row r="2385">
          <cell r="B2385" t="str">
            <v>PSS605449</v>
          </cell>
        </row>
        <row r="2386">
          <cell r="B2386" t="str">
            <v>PSS605449</v>
          </cell>
        </row>
        <row r="2387">
          <cell r="B2387" t="str">
            <v>PSS605451</v>
          </cell>
        </row>
        <row r="2388">
          <cell r="B2388" t="str">
            <v>PSS605452</v>
          </cell>
        </row>
        <row r="2389">
          <cell r="B2389" t="str">
            <v>PSS605452</v>
          </cell>
        </row>
        <row r="2390">
          <cell r="B2390" t="str">
            <v>PSS605454</v>
          </cell>
        </row>
        <row r="2391">
          <cell r="B2391" t="str">
            <v>PSS605454</v>
          </cell>
        </row>
        <row r="2392">
          <cell r="B2392" t="str">
            <v>PSS605458</v>
          </cell>
        </row>
        <row r="2393">
          <cell r="B2393" t="str">
            <v>PSS605458</v>
          </cell>
        </row>
        <row r="2394">
          <cell r="B2394" t="str">
            <v>PSS605463</v>
          </cell>
        </row>
        <row r="2395">
          <cell r="B2395" t="str">
            <v>PSS605463</v>
          </cell>
        </row>
        <row r="2396">
          <cell r="B2396" t="str">
            <v>PSS605468</v>
          </cell>
        </row>
        <row r="2397">
          <cell r="B2397" t="str">
            <v>PSS605471</v>
          </cell>
        </row>
        <row r="2398">
          <cell r="B2398" t="str">
            <v>PSS605471</v>
          </cell>
        </row>
        <row r="2399">
          <cell r="B2399" t="str">
            <v>PSS605476</v>
          </cell>
        </row>
        <row r="2400">
          <cell r="B2400" t="str">
            <v>PSS605476</v>
          </cell>
        </row>
        <row r="2401">
          <cell r="B2401" t="str">
            <v>PSS605484</v>
          </cell>
        </row>
        <row r="2402">
          <cell r="B2402" t="str">
            <v>PSS605492</v>
          </cell>
        </row>
        <row r="2403">
          <cell r="B2403" t="str">
            <v>PSS605492</v>
          </cell>
        </row>
        <row r="2404">
          <cell r="B2404" t="str">
            <v>PSS605503</v>
          </cell>
        </row>
        <row r="2405">
          <cell r="B2405" t="str">
            <v>PSS605503</v>
          </cell>
        </row>
        <row r="2406">
          <cell r="B2406" t="str">
            <v>PSS605513</v>
          </cell>
        </row>
        <row r="2407">
          <cell r="B2407" t="str">
            <v>PSS605513</v>
          </cell>
        </row>
        <row r="2408">
          <cell r="B2408" t="str">
            <v>PSS605516</v>
          </cell>
        </row>
        <row r="2409">
          <cell r="B2409" t="str">
            <v>PSS605516</v>
          </cell>
        </row>
        <row r="2410">
          <cell r="B2410" t="str">
            <v>PSS605527</v>
          </cell>
        </row>
        <row r="2411">
          <cell r="B2411" t="str">
            <v>PSS605527</v>
          </cell>
        </row>
        <row r="2412">
          <cell r="B2412" t="str">
            <v>PSS605529</v>
          </cell>
        </row>
        <row r="2413">
          <cell r="B2413" t="str">
            <v>PSS605529</v>
          </cell>
        </row>
        <row r="2414">
          <cell r="B2414" t="str">
            <v>PSS605532</v>
          </cell>
        </row>
        <row r="2415">
          <cell r="B2415" t="str">
            <v>PSS605532</v>
          </cell>
        </row>
        <row r="2416">
          <cell r="B2416" t="str">
            <v>PSS605541</v>
          </cell>
        </row>
        <row r="2417">
          <cell r="B2417" t="str">
            <v>PSS605541</v>
          </cell>
        </row>
        <row r="2418">
          <cell r="B2418" t="str">
            <v>PSS605547</v>
          </cell>
        </row>
        <row r="2419">
          <cell r="B2419" t="str">
            <v>PSS605547</v>
          </cell>
        </row>
        <row r="2420">
          <cell r="B2420" t="str">
            <v>PSS605557</v>
          </cell>
        </row>
        <row r="2421">
          <cell r="B2421" t="str">
            <v>PSS605557</v>
          </cell>
        </row>
        <row r="2422">
          <cell r="B2422" t="str">
            <v>PSS605570</v>
          </cell>
        </row>
        <row r="2423">
          <cell r="B2423" t="str">
            <v>PSS605570</v>
          </cell>
        </row>
        <row r="2424">
          <cell r="B2424" t="str">
            <v>PSS605571</v>
          </cell>
        </row>
        <row r="2425">
          <cell r="B2425" t="str">
            <v>PSS605571</v>
          </cell>
        </row>
        <row r="2426">
          <cell r="B2426" t="str">
            <v>PSS605580</v>
          </cell>
        </row>
        <row r="2427">
          <cell r="B2427" t="str">
            <v>PSS605580</v>
          </cell>
        </row>
        <row r="2428">
          <cell r="B2428" t="str">
            <v>PSS605584</v>
          </cell>
        </row>
        <row r="2429">
          <cell r="B2429" t="str">
            <v>PSS605584</v>
          </cell>
        </row>
        <row r="2430">
          <cell r="B2430" t="str">
            <v>PSS605586</v>
          </cell>
        </row>
        <row r="2431">
          <cell r="B2431" t="str">
            <v>PSS605586</v>
          </cell>
        </row>
        <row r="2432">
          <cell r="B2432" t="str">
            <v>PSS605592</v>
          </cell>
        </row>
        <row r="2433">
          <cell r="B2433" t="str">
            <v>PSS605592</v>
          </cell>
        </row>
        <row r="2434">
          <cell r="B2434" t="str">
            <v>PSS605603</v>
          </cell>
        </row>
        <row r="2435">
          <cell r="B2435" t="str">
            <v>PSS605603</v>
          </cell>
        </row>
        <row r="2436">
          <cell r="B2436" t="str">
            <v>PSS605624</v>
          </cell>
        </row>
        <row r="2437">
          <cell r="B2437" t="str">
            <v>PSS605624</v>
          </cell>
        </row>
        <row r="2438">
          <cell r="B2438" t="str">
            <v>PSS605625</v>
          </cell>
        </row>
        <row r="2439">
          <cell r="B2439" t="str">
            <v>PSS605625</v>
          </cell>
        </row>
        <row r="2440">
          <cell r="B2440" t="str">
            <v>PSS605625</v>
          </cell>
        </row>
        <row r="2441">
          <cell r="B2441" t="str">
            <v>PSS605637</v>
          </cell>
        </row>
        <row r="2442">
          <cell r="B2442" t="str">
            <v>PSS605637</v>
          </cell>
        </row>
        <row r="2443">
          <cell r="B2443" t="str">
            <v>PSS605638</v>
          </cell>
        </row>
        <row r="2444">
          <cell r="B2444" t="str">
            <v>PSS605638</v>
          </cell>
        </row>
        <row r="2445">
          <cell r="B2445" t="str">
            <v>PSS605641</v>
          </cell>
        </row>
        <row r="2446">
          <cell r="B2446" t="str">
            <v>PSS605641</v>
          </cell>
        </row>
        <row r="2447">
          <cell r="B2447" t="str">
            <v>PSS605677</v>
          </cell>
        </row>
        <row r="2448">
          <cell r="B2448" t="str">
            <v>PSS605677</v>
          </cell>
        </row>
        <row r="2449">
          <cell r="B2449" t="str">
            <v>PSS605681</v>
          </cell>
        </row>
        <row r="2450">
          <cell r="B2450" t="str">
            <v>PSS605681</v>
          </cell>
        </row>
        <row r="2451">
          <cell r="B2451" t="str">
            <v>PSS605695</v>
          </cell>
        </row>
        <row r="2452">
          <cell r="B2452" t="str">
            <v>PSS605695</v>
          </cell>
        </row>
        <row r="2453">
          <cell r="B2453" t="str">
            <v>PSS605710</v>
          </cell>
        </row>
        <row r="2454">
          <cell r="B2454" t="str">
            <v>PSS605710</v>
          </cell>
        </row>
        <row r="2455">
          <cell r="B2455" t="str">
            <v>PSS605711</v>
          </cell>
        </row>
        <row r="2456">
          <cell r="B2456" t="str">
            <v>PSS605711</v>
          </cell>
        </row>
        <row r="2457">
          <cell r="B2457" t="str">
            <v>PSS605815</v>
          </cell>
        </row>
        <row r="2458">
          <cell r="B2458" t="str">
            <v>PSS605815</v>
          </cell>
        </row>
        <row r="2459">
          <cell r="B2459" t="str">
            <v>PSS605823</v>
          </cell>
        </row>
        <row r="2460">
          <cell r="B2460" t="str">
            <v>PSS605823</v>
          </cell>
        </row>
        <row r="2461">
          <cell r="B2461" t="str">
            <v>PSS605825</v>
          </cell>
        </row>
        <row r="2462">
          <cell r="B2462" t="str">
            <v>PSS605842</v>
          </cell>
        </row>
        <row r="2463">
          <cell r="B2463" t="str">
            <v>PSS605842</v>
          </cell>
        </row>
        <row r="2464">
          <cell r="B2464" t="str">
            <v>PSS605846</v>
          </cell>
        </row>
        <row r="2465">
          <cell r="B2465" t="str">
            <v>PSS605846</v>
          </cell>
        </row>
        <row r="2466">
          <cell r="B2466" t="str">
            <v>PSS605869</v>
          </cell>
        </row>
        <row r="2467">
          <cell r="B2467" t="str">
            <v>PSS605869</v>
          </cell>
        </row>
        <row r="2468">
          <cell r="B2468" t="str">
            <v>PSS605869</v>
          </cell>
        </row>
        <row r="2469">
          <cell r="B2469" t="str">
            <v>PSS605869</v>
          </cell>
        </row>
        <row r="2470">
          <cell r="B2470" t="str">
            <v>PSS605869</v>
          </cell>
        </row>
        <row r="2471">
          <cell r="B2471" t="str">
            <v>PSS605869</v>
          </cell>
        </row>
        <row r="2472">
          <cell r="B2472" t="str">
            <v>PSS605869</v>
          </cell>
        </row>
        <row r="2473">
          <cell r="B2473" t="str">
            <v>PSS605869</v>
          </cell>
        </row>
        <row r="2474">
          <cell r="B2474" t="str">
            <v>PSS605932</v>
          </cell>
        </row>
        <row r="2475">
          <cell r="B2475" t="str">
            <v>PSS605932</v>
          </cell>
        </row>
        <row r="2476">
          <cell r="B2476" t="str">
            <v>PSS606046</v>
          </cell>
        </row>
        <row r="2477">
          <cell r="B2477" t="str">
            <v>PSS606071</v>
          </cell>
        </row>
        <row r="2478">
          <cell r="B2478" t="str">
            <v>PSS606075</v>
          </cell>
        </row>
        <row r="2479">
          <cell r="B2479" t="str">
            <v>PSS606078</v>
          </cell>
        </row>
        <row r="2480">
          <cell r="B2480" t="str">
            <v>PSS606078</v>
          </cell>
        </row>
        <row r="2481">
          <cell r="B2481" t="str">
            <v>PSS606085</v>
          </cell>
        </row>
        <row r="2482">
          <cell r="B2482" t="str">
            <v>PSS606115</v>
          </cell>
        </row>
        <row r="2483">
          <cell r="B2483" t="str">
            <v>PSS606117</v>
          </cell>
        </row>
        <row r="2484">
          <cell r="B2484" t="str">
            <v>PSU986758</v>
          </cell>
        </row>
        <row r="2485">
          <cell r="B2485" t="str">
            <v>PSU986759</v>
          </cell>
        </row>
        <row r="2486">
          <cell r="B2486" t="str">
            <v>PSU986759</v>
          </cell>
        </row>
        <row r="2487">
          <cell r="B2487" t="str">
            <v>PSU986759</v>
          </cell>
        </row>
        <row r="2488">
          <cell r="B2488" t="str">
            <v>PSU986760</v>
          </cell>
        </row>
        <row r="2489">
          <cell r="B2489" t="str">
            <v>PSU986760</v>
          </cell>
        </row>
        <row r="2490">
          <cell r="B2490" t="str">
            <v>PSU986760</v>
          </cell>
        </row>
        <row r="2491">
          <cell r="B2491" t="str">
            <v>PSU986761</v>
          </cell>
        </row>
        <row r="2492">
          <cell r="B2492" t="str">
            <v>PSU986762</v>
          </cell>
        </row>
        <row r="2493">
          <cell r="B2493" t="str">
            <v>PSU986763</v>
          </cell>
        </row>
        <row r="2494">
          <cell r="B2494" t="str">
            <v>PSU986763</v>
          </cell>
        </row>
        <row r="2495">
          <cell r="B2495" t="str">
            <v>PSU986763</v>
          </cell>
        </row>
        <row r="2496">
          <cell r="B2496" t="str">
            <v>PSU986763</v>
          </cell>
        </row>
        <row r="2497">
          <cell r="B2497" t="str">
            <v>PSU986765</v>
          </cell>
        </row>
        <row r="2498">
          <cell r="B2498" t="str">
            <v>PSU986765</v>
          </cell>
        </row>
        <row r="2499">
          <cell r="B2499" t="str">
            <v>PSU986766</v>
          </cell>
        </row>
        <row r="2500">
          <cell r="B2500" t="str">
            <v>PSU986766</v>
          </cell>
        </row>
        <row r="2501">
          <cell r="B2501" t="str">
            <v>PSU986767</v>
          </cell>
        </row>
        <row r="2502">
          <cell r="B2502" t="str">
            <v>PSU986767</v>
          </cell>
        </row>
        <row r="2503">
          <cell r="B2503" t="str">
            <v>PSU986767</v>
          </cell>
        </row>
        <row r="2504">
          <cell r="B2504" t="str">
            <v>PSU986768</v>
          </cell>
        </row>
        <row r="2505">
          <cell r="B2505" t="str">
            <v>PSU986770</v>
          </cell>
        </row>
        <row r="2506">
          <cell r="B2506" t="str">
            <v>PSU986770</v>
          </cell>
        </row>
        <row r="2507">
          <cell r="B2507" t="str">
            <v>PSU986770</v>
          </cell>
        </row>
        <row r="2508">
          <cell r="B2508" t="str">
            <v>PSU986771</v>
          </cell>
        </row>
        <row r="2509">
          <cell r="B2509" t="str">
            <v>PSU986771</v>
          </cell>
        </row>
        <row r="2510">
          <cell r="B2510" t="str">
            <v>PSU986771</v>
          </cell>
        </row>
        <row r="2511">
          <cell r="B2511" t="str">
            <v>PSU986772</v>
          </cell>
        </row>
        <row r="2512">
          <cell r="B2512" t="str">
            <v>PSU986773</v>
          </cell>
        </row>
        <row r="2513">
          <cell r="B2513" t="str">
            <v>PSU986774</v>
          </cell>
        </row>
        <row r="2514">
          <cell r="B2514" t="str">
            <v>PSU986774</v>
          </cell>
        </row>
        <row r="2515">
          <cell r="B2515" t="str">
            <v>PSU986774</v>
          </cell>
        </row>
        <row r="2516">
          <cell r="B2516" t="str">
            <v>PSU986774</v>
          </cell>
        </row>
        <row r="2517">
          <cell r="B2517" t="str">
            <v>PSU986775</v>
          </cell>
        </row>
        <row r="2518">
          <cell r="B2518" t="str">
            <v>PSU986777</v>
          </cell>
        </row>
        <row r="2519">
          <cell r="B2519" t="str">
            <v>PSU986778</v>
          </cell>
        </row>
        <row r="2520">
          <cell r="B2520" t="str">
            <v>PSU986779</v>
          </cell>
        </row>
        <row r="2521">
          <cell r="B2521" t="str">
            <v>PSU986780</v>
          </cell>
        </row>
        <row r="2522">
          <cell r="B2522" t="str">
            <v>PSU986780</v>
          </cell>
        </row>
        <row r="2523">
          <cell r="B2523" t="str">
            <v>PSU986780</v>
          </cell>
        </row>
        <row r="2524">
          <cell r="B2524" t="str">
            <v>PSU986782</v>
          </cell>
        </row>
        <row r="2525">
          <cell r="B2525" t="str">
            <v>PSU986782</v>
          </cell>
        </row>
        <row r="2526">
          <cell r="B2526" t="str">
            <v>PSU986782</v>
          </cell>
        </row>
        <row r="2527">
          <cell r="B2527" t="str">
            <v>PSU986783</v>
          </cell>
        </row>
        <row r="2528">
          <cell r="B2528" t="str">
            <v>PSU986783</v>
          </cell>
        </row>
        <row r="2529">
          <cell r="B2529" t="str">
            <v>PSU986784</v>
          </cell>
        </row>
        <row r="2530">
          <cell r="B2530" t="str">
            <v>PSU986785</v>
          </cell>
        </row>
        <row r="2531">
          <cell r="B2531" t="str">
            <v>PSU986785</v>
          </cell>
        </row>
        <row r="2532">
          <cell r="B2532" t="str">
            <v>PSU986785</v>
          </cell>
        </row>
        <row r="2533">
          <cell r="B2533" t="str">
            <v>PSU986786</v>
          </cell>
        </row>
        <row r="2534">
          <cell r="B2534" t="str">
            <v>PSU986786</v>
          </cell>
        </row>
        <row r="2535">
          <cell r="B2535" t="str">
            <v>PSU986786</v>
          </cell>
        </row>
        <row r="2536">
          <cell r="B2536" t="str">
            <v>PSU986790</v>
          </cell>
        </row>
        <row r="2537">
          <cell r="B2537" t="str">
            <v>PSU986790</v>
          </cell>
        </row>
        <row r="2538">
          <cell r="B2538" t="str">
            <v>PSU986790</v>
          </cell>
        </row>
        <row r="2539">
          <cell r="B2539" t="str">
            <v>PSU986792</v>
          </cell>
        </row>
        <row r="2540">
          <cell r="B2540" t="str">
            <v>PSU986792</v>
          </cell>
        </row>
        <row r="2541">
          <cell r="B2541" t="str">
            <v>PSU986792</v>
          </cell>
        </row>
        <row r="2542">
          <cell r="B2542" t="str">
            <v>PSU986793</v>
          </cell>
        </row>
        <row r="2543">
          <cell r="B2543" t="str">
            <v>PSU986793</v>
          </cell>
        </row>
        <row r="2544">
          <cell r="B2544" t="str">
            <v>PSU986793</v>
          </cell>
        </row>
        <row r="2545">
          <cell r="B2545" t="str">
            <v>PSU986794</v>
          </cell>
        </row>
        <row r="2546">
          <cell r="B2546" t="str">
            <v>PSU986795</v>
          </cell>
        </row>
        <row r="2547">
          <cell r="B2547" t="str">
            <v>PSU986799</v>
          </cell>
        </row>
        <row r="2548">
          <cell r="B2548" t="str">
            <v>PSU986799</v>
          </cell>
        </row>
        <row r="2549">
          <cell r="B2549" t="str">
            <v>PSU986799</v>
          </cell>
        </row>
        <row r="2550">
          <cell r="B2550" t="str">
            <v>PSU986800</v>
          </cell>
        </row>
        <row r="2551">
          <cell r="B2551" t="str">
            <v>PSU986800</v>
          </cell>
        </row>
        <row r="2552">
          <cell r="B2552" t="str">
            <v>PSU986803</v>
          </cell>
        </row>
        <row r="2553">
          <cell r="B2553" t="str">
            <v>PSU986803</v>
          </cell>
        </row>
        <row r="2554">
          <cell r="B2554" t="str">
            <v>PSU986803</v>
          </cell>
        </row>
      </sheetData>
      <sheetData sheetId="4" refreshError="1"/>
      <sheetData sheetId="5" refreshError="1"/>
      <sheetData sheetId="6" refreshError="1"/>
    </sheetDataSet>
  </externalBook>
</externalLink>
</file>

<file path=xl/queryTables/queryTable1.xml><?xml version="1.0" encoding="utf-8"?>
<queryTable xmlns="http://schemas.openxmlformats.org/spreadsheetml/2006/main" name="ExternalData_1" rowNumbers="1" adjustColumnWidth="0" connectionId="1" autoFormatId="16" applyNumberFormats="0" applyBorderFormats="0" applyFontFormats="1" applyPatternFormats="1" applyAlignmentFormats="0" applyWidthHeightFormats="0">
  <queryTableRefresh nextId="18">
    <queryTableFields count="17">
      <queryTableField id="1" rowNumbers="1" tableColumnId="18"/>
      <queryTableField id="2" name="Have a analogue" tableColumnId="19"/>
      <queryTableField id="3" name="Have a reduced size" tableColumnId="20"/>
      <queryTableField id="4" name="Is a analogue" tableColumnId="21"/>
      <queryTableField id="5" name="Is a reduced size" tableColumnId="22"/>
      <queryTableField id="6" name="Rank in kits" tableColumnId="23"/>
      <queryTableField id="7" name="Available in price list" tableColumnId="24"/>
      <queryTableField id="8" name="Available in hot sale list " tableColumnId="25"/>
      <queryTableField id="9" name="Base Code" tableColumnId="26"/>
      <queryTableField id="10" name="D" tableColumnId="27"/>
      <queryTableField id="11" name="D1" tableColumnId="28"/>
      <queryTableField id="12" name="D2" tableColumnId="29"/>
      <queryTableField id="13" name="H1" tableColumnId="30"/>
      <queryTableField id="14" name="H2" tableColumnId="31"/>
      <queryTableField id="15" name="Type" tableColumnId="32"/>
      <queryTableField id="16" name="Use In" tableColumnId="33"/>
      <queryTableField id="17" name="Car" tableColumnId="34"/>
    </queryTableFields>
  </queryTableRefresh>
</queryTable>
</file>

<file path=xl/queryTables/queryTable2.xml><?xml version="1.0" encoding="utf-8"?>
<queryTable xmlns="http://schemas.openxmlformats.org/spreadsheetml/2006/main" name="ExternalData_1" rowNumbers="1" adjustColumnWidth="0" connectionId="55" autoFormatId="16" applyNumberFormats="0" applyBorderFormats="0" applyFontFormats="1" applyPatternFormats="1" applyAlignmentFormats="0" applyWidthHeightFormats="0">
  <queryTableRefresh nextId="14" unboundColumnsRight="2">
    <queryTableFields count="11">
      <queryTableField id="1" rowNumbers="1" tableColumnId="7"/>
      <queryTableField id="2" name="Lot Index" tableColumnId="8"/>
      <queryTableField id="3" name="Base Code" tableColumnId="9"/>
      <queryTableField id="4" name="Quantity" tableColumnId="10"/>
      <queryTableField id="5" name="Hot Price" tableColumnId="11"/>
      <queryTableField id="6" name="Base Price PST" tableColumnId="12"/>
      <queryTableField id="12" name="Origin" tableColumnId="1"/>
      <queryTableField id="9" name="Min Quantity Item" tableColumnId="2"/>
      <queryTableField id="10" name="Min Sum Order" tableColumnId="3"/>
      <queryTableField id="7" dataBound="0" tableColumnId="13"/>
      <queryTableField id="11" dataBound="0" tableColumnId="4"/>
    </queryTableFields>
  </queryTableRefresh>
</queryTable>
</file>

<file path=xl/queryTables/queryTable3.xml><?xml version="1.0" encoding="utf-8"?>
<queryTable xmlns="http://schemas.openxmlformats.org/spreadsheetml/2006/main" name="ExternalData_2" rowNumbers="1" adjustColumnWidth="0" connectionId="15" autoFormatId="16" applyNumberFormats="0" applyBorderFormats="0" applyFontFormats="1" applyPatternFormats="1" applyAlignmentFormats="0" applyWidthHeightFormats="0">
  <queryTableRefresh nextId="10" unboundColumnsRight="2">
    <queryTableFields count="6">
      <queryTableField id="1" rowNumbers="1" tableColumnId="5"/>
      <queryTableField id="8" name="Origin" tableColumnId="11"/>
      <queryTableField id="3" name="Min Quantity Item" tableColumnId="7"/>
      <queryTableField id="4" name="Min Sum Order" tableColumnId="8"/>
      <queryTableField id="5" dataBound="0" tableColumnId="9"/>
      <queryTableField id="6" dataBound="0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2" name="Table1_Catalogue" displayName="Table1_Catalogue" ref="A2:Q1918" tableType="queryTable" totalsRowShown="0" headerRowDxfId="53">
  <autoFilter ref="A2:Q1918"/>
  <sortState ref="A3:Q1918">
    <sortCondition ref="J2:J1918"/>
  </sortState>
  <tableColumns count="17">
    <tableColumn id="18" uniqueName="18" name="_НомерСтроки" queryTableFieldId="1"/>
    <tableColumn id="19" uniqueName="19" name="Have a analogue" queryTableFieldId="2" dataDxfId="52"/>
    <tableColumn id="20" uniqueName="20" name="Have a reduced size" queryTableFieldId="3" dataDxfId="51"/>
    <tableColumn id="21" uniqueName="21" name="Is a analogue" queryTableFieldId="4" dataDxfId="50"/>
    <tableColumn id="22" uniqueName="22" name="Is a reduced size" queryTableFieldId="5" dataDxfId="49"/>
    <tableColumn id="23" uniqueName="23" name="Rank in kits" queryTableFieldId="6" dataDxfId="48"/>
    <tableColumn id="24" uniqueName="24" name="Available in price list" queryTableFieldId="7" dataDxfId="47"/>
    <tableColumn id="25" uniqueName="25" name="Available in hot sale list " queryTableFieldId="8" dataDxfId="46"/>
    <tableColumn id="26" uniqueName="26" name="Base Code" queryTableFieldId="9" dataDxfId="45"/>
    <tableColumn id="27" uniqueName="27" name="D" queryTableFieldId="10" dataDxfId="44"/>
    <tableColumn id="28" uniqueName="28" name="D1" queryTableFieldId="11" dataDxfId="43"/>
    <tableColumn id="29" uniqueName="29" name="D2" queryTableFieldId="12" dataDxfId="42"/>
    <tableColumn id="30" uniqueName="30" name="H1" queryTableFieldId="13" dataDxfId="41"/>
    <tableColumn id="31" uniqueName="31" name="H2" queryTableFieldId="14" dataDxfId="40"/>
    <tableColumn id="32" uniqueName="32" name="Type" queryTableFieldId="15" dataDxfId="39"/>
    <tableColumn id="33" uniqueName="33" name="Use In" queryTableFieldId="16" dataDxfId="38"/>
    <tableColumn id="34" uniqueName="34" name="Car" queryTableFieldId="17" dataDxfId="37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6" name="Table5_HotSale" displayName="Table5_HotSale" ref="A3:K1744" tableType="queryTable" totalsRowShown="0" headerRowDxfId="26" dataDxfId="25">
  <autoFilter ref="A3:K1744"/>
  <sortState ref="A4:K1744">
    <sortCondition ref="C4:C1364"/>
  </sortState>
  <tableColumns count="11">
    <tableColumn id="7" uniqueName="7" name="_НомерСтроки" queryTableFieldId="1" dataDxfId="24"/>
    <tableColumn id="8" uniqueName="8" name="Lot Index" queryTableFieldId="2" dataDxfId="23"/>
    <tableColumn id="9" uniqueName="9" name="Base Code" queryTableFieldId="3" dataDxfId="22"/>
    <tableColumn id="10" uniqueName="10" name="Quantity" queryTableFieldId="4" dataDxfId="21"/>
    <tableColumn id="11" uniqueName="11" name="Hot Price" queryTableFieldId="5" dataDxfId="20"/>
    <tableColumn id="12" uniqueName="12" name="Base Price PST" queryTableFieldId="6" dataDxfId="19"/>
    <tableColumn id="1" uniqueName="1" name="Origin" queryTableFieldId="12" dataDxfId="18"/>
    <tableColumn id="2" uniqueName="2" name="Min Quantity Item" queryTableFieldId="9" dataDxfId="17"/>
    <tableColumn id="3" uniqueName="3" name="Min Sum Order" queryTableFieldId="10" dataDxfId="16"/>
    <tableColumn id="13" uniqueName="13" name="Discount" queryTableFieldId="7" dataDxfId="15" dataCellStyle="Процентный">
      <calculatedColumnFormula>1-Table5_HotSale[[#This Row],[Hot Price]]/Table5_HotSale[[#This Row],[Base Price PST]]</calculatedColumnFormula>
    </tableColumn>
    <tableColumn id="4" uniqueName="4" name="Quantity Order" queryTableFieldId="11" dataDxfId="14"/>
  </tableColumns>
  <tableStyleInfo name="TableStyleLight10" showFirstColumn="0" showLastColumn="0" showRowStripes="1" showColumnStripes="1"/>
</table>
</file>

<file path=xl/tables/table3.xml><?xml version="1.0" encoding="utf-8"?>
<table xmlns="http://schemas.openxmlformats.org/spreadsheetml/2006/main" id="4" name="HotSale_Table1" displayName="HotSale_Table1" ref="M3:R6" tableType="queryTable" totalsRowCount="1" headerRowDxfId="13" dataDxfId="12">
  <autoFilter ref="M3:R5"/>
  <tableColumns count="6">
    <tableColumn id="5" uniqueName="5" name="_НомерСтроки" totalsRowLabel="Итог" queryTableFieldId="1" dataDxfId="11" totalsRowDxfId="10"/>
    <tableColumn id="11" uniqueName="11" name="Origin" queryTableFieldId="8" dataDxfId="9" totalsRowDxfId="8"/>
    <tableColumn id="7" uniqueName="7" name="Min Quantity Item" queryTableFieldId="3" dataDxfId="7" totalsRowDxfId="6"/>
    <tableColumn id="8" uniqueName="8" name="Min Sum Order" totalsRowFunction="sum" queryTableFieldId="4" dataDxfId="5" totalsRowDxfId="4"/>
    <tableColumn id="9" uniqueName="9" name="Sum Order" totalsRowFunction="sum" queryTableFieldId="5" dataDxfId="3" totalsRowDxfId="2">
      <calculatedColumnFormula>SUMPRODUCT(Table5_HotSale[Hot Price]*Table5_HotSale[Quantity Order]*(Table5_HotSale[Origin]=HotSale_Table1[[#This Row],[Origin]]))</calculatedColumnFormula>
    </tableColumn>
    <tableColumn id="10" uniqueName="10" name="Sum Left" totalsRowFunction="sum" queryTableFieldId="6" dataDxfId="1" totalsRowDxfId="0">
      <calculatedColumnFormula>IF(OR(HotSale_Table1[[#This Row],[Sum Order]]&gt;=HotSale_Table1[[#This Row],[Min Sum Order]],HotSale_Table1[[#This Row],[Sum Order]]=0),"OK",HotSale_Table1[[#This Row],[Sum Order]]-HotSale_Table1[[#This Row],[Min Sum Order]])</calculatedColumnFormula>
    </tableColumn>
  </tableColumns>
  <tableStyleInfo name="TableStyleLight10" showFirstColumn="0" showLastColumn="0" showRowStripes="1" showColumnStripes="1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Q1918"/>
  <sheetViews>
    <sheetView showGridLines="0" showZeros="0" tabSelected="1" topLeftCell="H1" workbookViewId="0">
      <pane ySplit="2" topLeftCell="A3" activePane="bottomLeft" state="frozen"/>
      <selection activeCell="B1" sqref="B1"/>
      <selection pane="bottomLeft" activeCell="V64" sqref="V64"/>
    </sheetView>
  </sheetViews>
  <sheetFormatPr defaultRowHeight="15" x14ac:dyDescent="0.25"/>
  <cols>
    <col min="1" max="1" width="37.7109375" hidden="1" customWidth="1"/>
    <col min="2" max="6" width="8.42578125" hidden="1" customWidth="1"/>
    <col min="7" max="7" width="9.5703125" hidden="1" customWidth="1"/>
    <col min="8" max="8" width="10.140625" customWidth="1"/>
    <col min="9" max="9" width="12.42578125" customWidth="1"/>
    <col min="10" max="11" width="6" customWidth="1"/>
    <col min="12" max="12" width="5.5703125" customWidth="1"/>
    <col min="13" max="13" width="6" customWidth="1"/>
    <col min="14" max="14" width="5.5703125" customWidth="1"/>
    <col min="15" max="15" width="12.7109375" customWidth="1"/>
    <col min="16" max="16" width="8.85546875" customWidth="1"/>
    <col min="17" max="17" width="42.85546875" customWidth="1"/>
    <col min="20" max="20" width="12.7109375" bestFit="1" customWidth="1"/>
    <col min="22" max="22" width="71.42578125" customWidth="1"/>
  </cols>
  <sheetData>
    <row r="2" spans="1:17" s="3" customFormat="1" ht="33.75" x14ac:dyDescent="0.25">
      <c r="A2" s="3" t="s">
        <v>455</v>
      </c>
      <c r="B2" s="27" t="s">
        <v>808</v>
      </c>
      <c r="C2" s="4" t="s">
        <v>809</v>
      </c>
      <c r="D2" s="28" t="s">
        <v>810</v>
      </c>
      <c r="E2" s="29" t="s">
        <v>811</v>
      </c>
      <c r="F2" s="4" t="s">
        <v>1386</v>
      </c>
      <c r="G2" s="26" t="s">
        <v>1397</v>
      </c>
      <c r="H2" s="26" t="s">
        <v>1398</v>
      </c>
      <c r="I2" s="5" t="s">
        <v>812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5" t="s">
        <v>16</v>
      </c>
      <c r="Q2" s="5" t="s">
        <v>1384</v>
      </c>
    </row>
    <row r="3" spans="1:17" x14ac:dyDescent="0.25">
      <c r="A3">
        <v>121</v>
      </c>
      <c r="B3" s="10"/>
      <c r="C3" s="10"/>
      <c r="D3" s="10"/>
      <c r="E3" s="10"/>
      <c r="F3" s="30"/>
      <c r="G3" s="9" t="s">
        <v>818</v>
      </c>
      <c r="H3" s="9"/>
      <c r="I3" s="11" t="s">
        <v>1211</v>
      </c>
      <c r="J3" s="12">
        <v>8</v>
      </c>
      <c r="K3" s="12">
        <v>16</v>
      </c>
      <c r="L3" s="12">
        <v>0</v>
      </c>
      <c r="M3" s="12">
        <v>7</v>
      </c>
      <c r="N3" s="12">
        <v>7.2</v>
      </c>
      <c r="O3" s="9" t="s">
        <v>27</v>
      </c>
      <c r="P3" s="9" t="s">
        <v>28</v>
      </c>
      <c r="Q3" s="7" t="s">
        <v>1266</v>
      </c>
    </row>
    <row r="4" spans="1:17" x14ac:dyDescent="0.25">
      <c r="A4">
        <v>188</v>
      </c>
      <c r="B4" s="10"/>
      <c r="C4" s="10"/>
      <c r="D4" s="10"/>
      <c r="E4" s="10"/>
      <c r="F4" s="30"/>
      <c r="G4" s="9" t="s">
        <v>818</v>
      </c>
      <c r="H4" s="9" t="s">
        <v>818</v>
      </c>
      <c r="I4" s="11" t="s">
        <v>1014</v>
      </c>
      <c r="J4" s="12">
        <v>8</v>
      </c>
      <c r="K4" s="12">
        <v>18</v>
      </c>
      <c r="L4" s="12">
        <v>0</v>
      </c>
      <c r="M4" s="12">
        <v>7</v>
      </c>
      <c r="N4" s="12">
        <v>7.2</v>
      </c>
      <c r="O4" s="9" t="s">
        <v>27</v>
      </c>
      <c r="P4" s="9" t="s">
        <v>28</v>
      </c>
      <c r="Q4" s="7"/>
    </row>
    <row r="5" spans="1:17" x14ac:dyDescent="0.25">
      <c r="A5">
        <v>320</v>
      </c>
      <c r="B5" s="10"/>
      <c r="C5" s="10"/>
      <c r="D5" s="10"/>
      <c r="E5" s="10" t="s">
        <v>818</v>
      </c>
      <c r="F5" s="30"/>
      <c r="G5" s="9"/>
      <c r="H5" s="9"/>
      <c r="I5" s="11" t="s">
        <v>1227</v>
      </c>
      <c r="J5" s="12">
        <v>8</v>
      </c>
      <c r="K5" s="12">
        <v>20</v>
      </c>
      <c r="L5" s="12">
        <v>0</v>
      </c>
      <c r="M5" s="12">
        <v>5.3</v>
      </c>
      <c r="N5" s="12">
        <v>6</v>
      </c>
      <c r="O5" s="9" t="s">
        <v>27</v>
      </c>
      <c r="P5" s="9" t="s">
        <v>28</v>
      </c>
      <c r="Q5" s="7" t="s">
        <v>1228</v>
      </c>
    </row>
    <row r="6" spans="1:17" x14ac:dyDescent="0.25">
      <c r="A6">
        <v>376</v>
      </c>
      <c r="B6" s="10"/>
      <c r="C6" s="10"/>
      <c r="D6" s="10"/>
      <c r="E6" s="10" t="s">
        <v>818</v>
      </c>
      <c r="F6" s="30"/>
      <c r="G6" s="9" t="s">
        <v>818</v>
      </c>
      <c r="H6" s="9" t="s">
        <v>818</v>
      </c>
      <c r="I6" s="11" t="s">
        <v>1002</v>
      </c>
      <c r="J6" s="12">
        <v>8</v>
      </c>
      <c r="K6" s="12">
        <v>16</v>
      </c>
      <c r="L6" s="12">
        <v>0</v>
      </c>
      <c r="M6" s="12">
        <v>7</v>
      </c>
      <c r="N6" s="12">
        <v>0</v>
      </c>
      <c r="O6" s="9" t="s">
        <v>95</v>
      </c>
      <c r="P6" s="9" t="s">
        <v>28</v>
      </c>
      <c r="Q6" s="7" t="s">
        <v>1003</v>
      </c>
    </row>
    <row r="7" spans="1:17" x14ac:dyDescent="0.25">
      <c r="A7">
        <v>456</v>
      </c>
      <c r="B7" s="10"/>
      <c r="C7" s="10"/>
      <c r="D7" s="10" t="s">
        <v>818</v>
      </c>
      <c r="E7" s="10" t="s">
        <v>818</v>
      </c>
      <c r="F7" s="30"/>
      <c r="G7" s="9"/>
      <c r="H7" s="9"/>
      <c r="I7" s="11" t="s">
        <v>391</v>
      </c>
      <c r="J7" s="12">
        <v>8</v>
      </c>
      <c r="K7" s="12">
        <v>22</v>
      </c>
      <c r="L7" s="12">
        <v>0</v>
      </c>
      <c r="M7" s="12">
        <v>5.5</v>
      </c>
      <c r="N7" s="12">
        <v>7</v>
      </c>
      <c r="O7" s="9" t="s">
        <v>27</v>
      </c>
      <c r="P7" s="9" t="s">
        <v>28</v>
      </c>
      <c r="Q7" s="7" t="s">
        <v>1266</v>
      </c>
    </row>
    <row r="8" spans="1:17" x14ac:dyDescent="0.25">
      <c r="A8">
        <v>757</v>
      </c>
      <c r="B8" s="45" t="s">
        <v>818</v>
      </c>
      <c r="C8" s="45"/>
      <c r="D8" s="45"/>
      <c r="E8" s="45" t="s">
        <v>818</v>
      </c>
      <c r="F8" s="46"/>
      <c r="G8" s="60" t="s">
        <v>818</v>
      </c>
      <c r="H8" s="60"/>
      <c r="I8" s="48" t="s">
        <v>390</v>
      </c>
      <c r="J8" s="61">
        <v>8</v>
      </c>
      <c r="K8" s="61">
        <v>22</v>
      </c>
      <c r="L8" s="61">
        <v>0</v>
      </c>
      <c r="M8" s="61">
        <v>7</v>
      </c>
      <c r="N8" s="61">
        <v>7.5</v>
      </c>
      <c r="O8" s="60" t="s">
        <v>27</v>
      </c>
      <c r="P8" s="60" t="s">
        <v>28</v>
      </c>
      <c r="Q8" s="62" t="s">
        <v>1266</v>
      </c>
    </row>
    <row r="9" spans="1:17" x14ac:dyDescent="0.25">
      <c r="A9">
        <v>18</v>
      </c>
      <c r="B9" s="10"/>
      <c r="C9" s="10"/>
      <c r="D9" s="10"/>
      <c r="E9" s="10"/>
      <c r="F9" s="30"/>
      <c r="G9" s="9"/>
      <c r="H9" s="9"/>
      <c r="I9" s="11" t="s">
        <v>1218</v>
      </c>
      <c r="J9" s="12">
        <v>9</v>
      </c>
      <c r="K9" s="12">
        <v>23</v>
      </c>
      <c r="L9" s="12">
        <v>0</v>
      </c>
      <c r="M9" s="12">
        <v>7</v>
      </c>
      <c r="N9" s="12">
        <v>8</v>
      </c>
      <c r="O9" s="9" t="s">
        <v>27</v>
      </c>
      <c r="P9" s="9" t="s">
        <v>28</v>
      </c>
      <c r="Q9" s="7" t="s">
        <v>1813</v>
      </c>
    </row>
    <row r="10" spans="1:17" x14ac:dyDescent="0.25">
      <c r="A10">
        <v>324</v>
      </c>
      <c r="B10" s="10"/>
      <c r="C10" s="10"/>
      <c r="D10" s="10"/>
      <c r="E10" s="10" t="s">
        <v>818</v>
      </c>
      <c r="F10" s="30"/>
      <c r="G10" s="9"/>
      <c r="H10" s="9"/>
      <c r="I10" s="11" t="s">
        <v>706</v>
      </c>
      <c r="J10" s="12">
        <v>9</v>
      </c>
      <c r="K10" s="12">
        <v>19</v>
      </c>
      <c r="L10" s="12">
        <v>0</v>
      </c>
      <c r="M10" s="12">
        <v>7</v>
      </c>
      <c r="N10" s="12">
        <v>0</v>
      </c>
      <c r="O10" s="9" t="s">
        <v>95</v>
      </c>
      <c r="P10" s="9" t="s">
        <v>28</v>
      </c>
      <c r="Q10" s="7" t="s">
        <v>69</v>
      </c>
    </row>
    <row r="11" spans="1:17" x14ac:dyDescent="0.25">
      <c r="A11">
        <v>436</v>
      </c>
      <c r="B11" s="45"/>
      <c r="C11" s="45"/>
      <c r="D11" s="45" t="s">
        <v>818</v>
      </c>
      <c r="E11" s="45"/>
      <c r="F11" s="46"/>
      <c r="G11" s="60"/>
      <c r="H11" s="60"/>
      <c r="I11" s="48" t="s">
        <v>374</v>
      </c>
      <c r="J11" s="61">
        <v>9</v>
      </c>
      <c r="K11" s="61">
        <v>19</v>
      </c>
      <c r="L11" s="61">
        <v>0</v>
      </c>
      <c r="M11" s="61">
        <v>6.3</v>
      </c>
      <c r="N11" s="61">
        <v>7</v>
      </c>
      <c r="O11" s="60" t="s">
        <v>27</v>
      </c>
      <c r="P11" s="60" t="s">
        <v>28</v>
      </c>
      <c r="Q11" s="62" t="s">
        <v>1251</v>
      </c>
    </row>
    <row r="12" spans="1:17" x14ac:dyDescent="0.25">
      <c r="A12">
        <v>495</v>
      </c>
      <c r="B12" s="10"/>
      <c r="C12" s="10" t="s">
        <v>818</v>
      </c>
      <c r="D12" s="10"/>
      <c r="E12" s="10"/>
      <c r="F12" s="30"/>
      <c r="G12" s="9" t="s">
        <v>818</v>
      </c>
      <c r="H12" s="9"/>
      <c r="I12" s="11" t="s">
        <v>1261</v>
      </c>
      <c r="J12" s="12">
        <v>9</v>
      </c>
      <c r="K12" s="12">
        <v>16</v>
      </c>
      <c r="L12" s="12">
        <v>0</v>
      </c>
      <c r="M12" s="12">
        <v>6</v>
      </c>
      <c r="N12" s="12">
        <v>0</v>
      </c>
      <c r="O12" s="9" t="s">
        <v>95</v>
      </c>
      <c r="P12" s="9" t="s">
        <v>28</v>
      </c>
      <c r="Q12" s="7" t="s">
        <v>1214</v>
      </c>
    </row>
    <row r="13" spans="1:17" x14ac:dyDescent="0.25">
      <c r="A13">
        <v>530</v>
      </c>
      <c r="B13" s="45"/>
      <c r="C13" s="45" t="s">
        <v>818</v>
      </c>
      <c r="D13" s="45"/>
      <c r="E13" s="45"/>
      <c r="F13" s="46"/>
      <c r="G13" s="60" t="s">
        <v>818</v>
      </c>
      <c r="H13" s="60" t="s">
        <v>818</v>
      </c>
      <c r="I13" s="48" t="s">
        <v>1313</v>
      </c>
      <c r="J13" s="61">
        <v>9</v>
      </c>
      <c r="K13" s="61">
        <v>20</v>
      </c>
      <c r="L13" s="61">
        <v>0</v>
      </c>
      <c r="M13" s="61">
        <v>7</v>
      </c>
      <c r="N13" s="61">
        <v>7.2</v>
      </c>
      <c r="O13" s="60" t="s">
        <v>27</v>
      </c>
      <c r="P13" s="60" t="s">
        <v>28</v>
      </c>
      <c r="Q13" s="62"/>
    </row>
    <row r="14" spans="1:17" x14ac:dyDescent="0.25">
      <c r="A14">
        <v>600</v>
      </c>
      <c r="B14" s="67"/>
      <c r="C14" s="67" t="s">
        <v>818</v>
      </c>
      <c r="D14" s="67"/>
      <c r="E14" s="67" t="s">
        <v>818</v>
      </c>
      <c r="F14" s="68"/>
      <c r="G14" s="69" t="s">
        <v>818</v>
      </c>
      <c r="H14" s="69"/>
      <c r="I14" s="70" t="s">
        <v>752</v>
      </c>
      <c r="J14" s="71">
        <v>9</v>
      </c>
      <c r="K14" s="71">
        <v>22</v>
      </c>
      <c r="L14" s="71">
        <v>0</v>
      </c>
      <c r="M14" s="71">
        <v>7</v>
      </c>
      <c r="N14" s="71">
        <v>7.2</v>
      </c>
      <c r="O14" s="69" t="s">
        <v>27</v>
      </c>
      <c r="P14" s="69" t="s">
        <v>28</v>
      </c>
      <c r="Q14" s="72" t="s">
        <v>1813</v>
      </c>
    </row>
    <row r="15" spans="1:17" x14ac:dyDescent="0.25">
      <c r="A15">
        <v>736</v>
      </c>
      <c r="B15" s="67" t="s">
        <v>818</v>
      </c>
      <c r="C15" s="67"/>
      <c r="D15" s="67"/>
      <c r="E15" s="67"/>
      <c r="F15" s="68"/>
      <c r="G15" s="69" t="s">
        <v>818</v>
      </c>
      <c r="H15" s="69"/>
      <c r="I15" s="70" t="s">
        <v>373</v>
      </c>
      <c r="J15" s="71">
        <v>9</v>
      </c>
      <c r="K15" s="71">
        <v>19.05</v>
      </c>
      <c r="L15" s="71">
        <v>0</v>
      </c>
      <c r="M15" s="71">
        <v>7.3</v>
      </c>
      <c r="N15" s="71">
        <v>7.5</v>
      </c>
      <c r="O15" s="69" t="s">
        <v>27</v>
      </c>
      <c r="P15" s="69" t="s">
        <v>28</v>
      </c>
      <c r="Q15" s="72" t="s">
        <v>375</v>
      </c>
    </row>
    <row r="16" spans="1:17" x14ac:dyDescent="0.25">
      <c r="A16">
        <v>26</v>
      </c>
      <c r="B16" s="10"/>
      <c r="C16" s="10"/>
      <c r="D16" s="10"/>
      <c r="E16" s="10"/>
      <c r="F16" s="30"/>
      <c r="G16" s="9"/>
      <c r="H16" s="9"/>
      <c r="I16" s="11" t="s">
        <v>1245</v>
      </c>
      <c r="J16" s="12">
        <v>9.5</v>
      </c>
      <c r="K16" s="12">
        <v>24</v>
      </c>
      <c r="L16" s="12">
        <v>0</v>
      </c>
      <c r="M16" s="12">
        <v>7</v>
      </c>
      <c r="N16" s="12">
        <v>0</v>
      </c>
      <c r="O16" s="9" t="s">
        <v>95</v>
      </c>
      <c r="P16" s="9" t="s">
        <v>28</v>
      </c>
      <c r="Q16" s="7" t="s">
        <v>1246</v>
      </c>
    </row>
    <row r="17" spans="1:17" x14ac:dyDescent="0.25">
      <c r="A17">
        <v>35</v>
      </c>
      <c r="B17" s="10"/>
      <c r="C17" s="10"/>
      <c r="D17" s="10"/>
      <c r="E17" s="10"/>
      <c r="F17" s="30"/>
      <c r="G17" s="9"/>
      <c r="H17" s="9"/>
      <c r="I17" s="11" t="s">
        <v>1278</v>
      </c>
      <c r="J17" s="12">
        <v>10</v>
      </c>
      <c r="K17" s="12">
        <v>20</v>
      </c>
      <c r="L17" s="12">
        <v>0</v>
      </c>
      <c r="M17" s="12">
        <v>4</v>
      </c>
      <c r="N17" s="12">
        <v>0</v>
      </c>
      <c r="O17" s="9" t="s">
        <v>95</v>
      </c>
      <c r="P17" s="9" t="s">
        <v>28</v>
      </c>
      <c r="Q17" s="7" t="s">
        <v>1448</v>
      </c>
    </row>
    <row r="18" spans="1:17" x14ac:dyDescent="0.25">
      <c r="A18">
        <v>101</v>
      </c>
      <c r="B18" s="10"/>
      <c r="C18" s="10"/>
      <c r="D18" s="10"/>
      <c r="E18" s="10"/>
      <c r="F18" s="30"/>
      <c r="G18" s="9" t="s">
        <v>818</v>
      </c>
      <c r="H18" s="9"/>
      <c r="I18" s="11" t="s">
        <v>1141</v>
      </c>
      <c r="J18" s="12">
        <v>10</v>
      </c>
      <c r="K18" s="12">
        <v>21</v>
      </c>
      <c r="L18" s="12">
        <v>0</v>
      </c>
      <c r="M18" s="12">
        <v>7</v>
      </c>
      <c r="N18" s="12">
        <v>7.3</v>
      </c>
      <c r="O18" s="9" t="s">
        <v>27</v>
      </c>
      <c r="P18" s="9" t="s">
        <v>28</v>
      </c>
      <c r="Q18" s="7" t="s">
        <v>371</v>
      </c>
    </row>
    <row r="19" spans="1:17" x14ac:dyDescent="0.25">
      <c r="A19">
        <v>126</v>
      </c>
      <c r="B19" s="10"/>
      <c r="C19" s="10"/>
      <c r="D19" s="10"/>
      <c r="E19" s="10"/>
      <c r="F19" s="30"/>
      <c r="G19" s="9" t="s">
        <v>818</v>
      </c>
      <c r="H19" s="9"/>
      <c r="I19" s="11" t="s">
        <v>1252</v>
      </c>
      <c r="J19" s="12">
        <v>10</v>
      </c>
      <c r="K19" s="12">
        <v>14.5</v>
      </c>
      <c r="L19" s="12">
        <v>0</v>
      </c>
      <c r="M19" s="12">
        <v>2.7</v>
      </c>
      <c r="N19" s="12">
        <v>0</v>
      </c>
      <c r="O19" s="9" t="s">
        <v>365</v>
      </c>
      <c r="P19" s="9" t="s">
        <v>28</v>
      </c>
      <c r="Q19" s="7" t="s">
        <v>1253</v>
      </c>
    </row>
    <row r="20" spans="1:17" x14ac:dyDescent="0.25">
      <c r="A20">
        <v>132</v>
      </c>
      <c r="B20" s="10"/>
      <c r="C20" s="10"/>
      <c r="D20" s="10"/>
      <c r="E20" s="10"/>
      <c r="F20" s="30"/>
      <c r="G20" s="9" t="s">
        <v>818</v>
      </c>
      <c r="H20" s="9"/>
      <c r="I20" s="11" t="s">
        <v>301</v>
      </c>
      <c r="J20" s="12">
        <v>10</v>
      </c>
      <c r="K20" s="12">
        <v>22</v>
      </c>
      <c r="L20" s="12">
        <v>0</v>
      </c>
      <c r="M20" s="12">
        <v>8</v>
      </c>
      <c r="N20" s="12">
        <v>0</v>
      </c>
      <c r="O20" s="9" t="s">
        <v>71</v>
      </c>
      <c r="P20" s="9" t="s">
        <v>72</v>
      </c>
      <c r="Q20" s="7"/>
    </row>
    <row r="21" spans="1:17" x14ac:dyDescent="0.25">
      <c r="A21">
        <v>276</v>
      </c>
      <c r="B21" s="10"/>
      <c r="C21" s="10"/>
      <c r="D21" s="10"/>
      <c r="E21" s="10"/>
      <c r="F21" s="30">
        <v>51</v>
      </c>
      <c r="G21" s="9" t="s">
        <v>818</v>
      </c>
      <c r="H21" s="9" t="s">
        <v>818</v>
      </c>
      <c r="I21" s="11" t="s">
        <v>985</v>
      </c>
      <c r="J21" s="12">
        <v>10</v>
      </c>
      <c r="K21" s="12">
        <v>20</v>
      </c>
      <c r="L21" s="12">
        <v>0</v>
      </c>
      <c r="M21" s="12">
        <v>7</v>
      </c>
      <c r="N21" s="12">
        <v>0</v>
      </c>
      <c r="O21" s="9" t="s">
        <v>71</v>
      </c>
      <c r="P21" s="9" t="s">
        <v>72</v>
      </c>
      <c r="Q21" s="7" t="s">
        <v>986</v>
      </c>
    </row>
    <row r="22" spans="1:17" x14ac:dyDescent="0.25">
      <c r="A22">
        <v>285</v>
      </c>
      <c r="B22" s="10"/>
      <c r="C22" s="10"/>
      <c r="D22" s="10"/>
      <c r="E22" s="10"/>
      <c r="F22" s="30">
        <v>57</v>
      </c>
      <c r="G22" s="9" t="s">
        <v>818</v>
      </c>
      <c r="H22" s="9"/>
      <c r="I22" s="11" t="s">
        <v>1915</v>
      </c>
      <c r="J22" s="12">
        <v>10</v>
      </c>
      <c r="K22" s="12">
        <v>13</v>
      </c>
      <c r="L22" s="12">
        <v>0</v>
      </c>
      <c r="M22" s="12">
        <v>3</v>
      </c>
      <c r="N22" s="12">
        <v>0</v>
      </c>
      <c r="O22" s="9" t="s">
        <v>365</v>
      </c>
      <c r="P22" s="9" t="s">
        <v>72</v>
      </c>
      <c r="Q22" s="7" t="s">
        <v>1916</v>
      </c>
    </row>
    <row r="23" spans="1:17" x14ac:dyDescent="0.25">
      <c r="A23">
        <v>439</v>
      </c>
      <c r="B23" s="10"/>
      <c r="C23" s="10"/>
      <c r="D23" s="10" t="s">
        <v>818</v>
      </c>
      <c r="E23" s="10"/>
      <c r="F23" s="30"/>
      <c r="G23" s="9" t="s">
        <v>818</v>
      </c>
      <c r="H23" s="9"/>
      <c r="I23" s="11" t="s">
        <v>1224</v>
      </c>
      <c r="J23" s="12">
        <v>10</v>
      </c>
      <c r="K23" s="12">
        <v>22</v>
      </c>
      <c r="L23" s="12">
        <v>0</v>
      </c>
      <c r="M23" s="12">
        <v>6</v>
      </c>
      <c r="N23" s="12">
        <v>0</v>
      </c>
      <c r="O23" s="9" t="s">
        <v>95</v>
      </c>
      <c r="P23" s="9" t="s">
        <v>28</v>
      </c>
      <c r="Q23" s="7" t="s">
        <v>401</v>
      </c>
    </row>
    <row r="24" spans="1:17" x14ac:dyDescent="0.25">
      <c r="A24">
        <v>521</v>
      </c>
      <c r="B24" s="67"/>
      <c r="C24" s="67" t="s">
        <v>818</v>
      </c>
      <c r="D24" s="67"/>
      <c r="E24" s="67"/>
      <c r="F24" s="68"/>
      <c r="G24" s="69" t="s">
        <v>818</v>
      </c>
      <c r="H24" s="69" t="s">
        <v>818</v>
      </c>
      <c r="I24" s="70" t="s">
        <v>705</v>
      </c>
      <c r="J24" s="71">
        <v>10</v>
      </c>
      <c r="K24" s="71">
        <v>19</v>
      </c>
      <c r="L24" s="71">
        <v>0</v>
      </c>
      <c r="M24" s="71">
        <v>7</v>
      </c>
      <c r="N24" s="71">
        <v>0</v>
      </c>
      <c r="O24" s="69" t="s">
        <v>95</v>
      </c>
      <c r="P24" s="69" t="s">
        <v>28</v>
      </c>
      <c r="Q24" s="72" t="s">
        <v>707</v>
      </c>
    </row>
    <row r="25" spans="1:17" x14ac:dyDescent="0.25">
      <c r="A25">
        <v>685</v>
      </c>
      <c r="B25" s="10"/>
      <c r="C25" s="10" t="s">
        <v>818</v>
      </c>
      <c r="D25" s="10" t="s">
        <v>818</v>
      </c>
      <c r="E25" s="10"/>
      <c r="F25" s="30"/>
      <c r="G25" s="9" t="s">
        <v>818</v>
      </c>
      <c r="H25" s="9" t="s">
        <v>818</v>
      </c>
      <c r="I25" s="11" t="s">
        <v>370</v>
      </c>
      <c r="J25" s="12">
        <v>10</v>
      </c>
      <c r="K25" s="12">
        <v>22</v>
      </c>
      <c r="L25" s="12">
        <v>0</v>
      </c>
      <c r="M25" s="12">
        <v>6</v>
      </c>
      <c r="N25" s="12">
        <v>6.5</v>
      </c>
      <c r="O25" s="9" t="s">
        <v>27</v>
      </c>
      <c r="P25" s="9" t="s">
        <v>28</v>
      </c>
      <c r="Q25" s="7" t="s">
        <v>401</v>
      </c>
    </row>
    <row r="26" spans="1:17" x14ac:dyDescent="0.25">
      <c r="A26">
        <v>734</v>
      </c>
      <c r="B26" s="67" t="s">
        <v>818</v>
      </c>
      <c r="C26" s="67"/>
      <c r="D26" s="67"/>
      <c r="E26" s="67"/>
      <c r="F26" s="68"/>
      <c r="G26" s="69" t="s">
        <v>818</v>
      </c>
      <c r="H26" s="69"/>
      <c r="I26" s="70" t="s">
        <v>300</v>
      </c>
      <c r="J26" s="71">
        <v>10</v>
      </c>
      <c r="K26" s="71">
        <v>22</v>
      </c>
      <c r="L26" s="71">
        <v>0</v>
      </c>
      <c r="M26" s="71">
        <v>8</v>
      </c>
      <c r="N26" s="71">
        <v>0</v>
      </c>
      <c r="O26" s="69" t="s">
        <v>95</v>
      </c>
      <c r="P26" s="69" t="s">
        <v>28</v>
      </c>
      <c r="Q26" s="72"/>
    </row>
    <row r="27" spans="1:17" x14ac:dyDescent="0.25">
      <c r="A27">
        <v>1033</v>
      </c>
      <c r="B27" s="67" t="s">
        <v>818</v>
      </c>
      <c r="C27" s="67" t="s">
        <v>818</v>
      </c>
      <c r="D27" s="67"/>
      <c r="E27" s="67"/>
      <c r="F27" s="68"/>
      <c r="G27" s="69" t="s">
        <v>818</v>
      </c>
      <c r="H27" s="69"/>
      <c r="I27" s="70" t="s">
        <v>369</v>
      </c>
      <c r="J27" s="71">
        <v>10</v>
      </c>
      <c r="K27" s="71">
        <v>22</v>
      </c>
      <c r="L27" s="71">
        <v>0</v>
      </c>
      <c r="M27" s="71">
        <v>7</v>
      </c>
      <c r="N27" s="71">
        <v>8</v>
      </c>
      <c r="O27" s="69" t="s">
        <v>27</v>
      </c>
      <c r="P27" s="69" t="s">
        <v>28</v>
      </c>
      <c r="Q27" s="72" t="s">
        <v>371</v>
      </c>
    </row>
    <row r="28" spans="1:17" x14ac:dyDescent="0.25">
      <c r="A28">
        <v>81</v>
      </c>
      <c r="B28" s="10"/>
      <c r="C28" s="10"/>
      <c r="D28" s="10"/>
      <c r="E28" s="10"/>
      <c r="F28" s="30"/>
      <c r="G28" s="9" t="s">
        <v>818</v>
      </c>
      <c r="H28" s="9"/>
      <c r="I28" s="11" t="s">
        <v>1084</v>
      </c>
      <c r="J28" s="12">
        <v>11</v>
      </c>
      <c r="K28" s="12">
        <v>35</v>
      </c>
      <c r="L28" s="12">
        <v>0</v>
      </c>
      <c r="M28" s="12">
        <v>5</v>
      </c>
      <c r="N28" s="12">
        <v>9</v>
      </c>
      <c r="O28" s="9" t="s">
        <v>45</v>
      </c>
      <c r="P28" s="9" t="s">
        <v>32</v>
      </c>
      <c r="Q28" s="7" t="s">
        <v>879</v>
      </c>
    </row>
    <row r="29" spans="1:17" x14ac:dyDescent="0.25">
      <c r="A29">
        <v>107</v>
      </c>
      <c r="B29" s="10"/>
      <c r="C29" s="10"/>
      <c r="D29" s="10"/>
      <c r="E29" s="10"/>
      <c r="F29" s="30"/>
      <c r="G29" s="9" t="s">
        <v>818</v>
      </c>
      <c r="H29" s="9"/>
      <c r="I29" s="11" t="s">
        <v>1164</v>
      </c>
      <c r="J29" s="12">
        <v>11</v>
      </c>
      <c r="K29" s="12">
        <v>25</v>
      </c>
      <c r="L29" s="12">
        <v>0</v>
      </c>
      <c r="M29" s="12">
        <v>6.4</v>
      </c>
      <c r="N29" s="12">
        <v>6.6</v>
      </c>
      <c r="O29" s="9" t="s">
        <v>27</v>
      </c>
      <c r="P29" s="9" t="s">
        <v>28</v>
      </c>
      <c r="Q29" s="7" t="s">
        <v>1408</v>
      </c>
    </row>
    <row r="30" spans="1:17" x14ac:dyDescent="0.25">
      <c r="A30">
        <v>890</v>
      </c>
      <c r="B30" s="10" t="s">
        <v>818</v>
      </c>
      <c r="C30" s="10"/>
      <c r="D30" s="10" t="s">
        <v>818</v>
      </c>
      <c r="E30" s="10" t="s">
        <v>818</v>
      </c>
      <c r="F30" s="30"/>
      <c r="G30" s="9"/>
      <c r="H30" s="9"/>
      <c r="I30" s="11" t="s">
        <v>2914</v>
      </c>
      <c r="J30" s="12">
        <v>11</v>
      </c>
      <c r="K30" s="12">
        <v>27</v>
      </c>
      <c r="L30" s="12">
        <v>0</v>
      </c>
      <c r="M30" s="12">
        <v>9.5</v>
      </c>
      <c r="N30" s="12">
        <v>0</v>
      </c>
      <c r="O30" s="9" t="s">
        <v>297</v>
      </c>
      <c r="P30" s="9" t="s">
        <v>72</v>
      </c>
      <c r="Q30" s="7"/>
    </row>
    <row r="31" spans="1:17" x14ac:dyDescent="0.25">
      <c r="A31">
        <v>960</v>
      </c>
      <c r="B31" s="45" t="s">
        <v>818</v>
      </c>
      <c r="C31" s="45"/>
      <c r="D31" s="45" t="s">
        <v>818</v>
      </c>
      <c r="E31" s="45" t="s">
        <v>818</v>
      </c>
      <c r="F31" s="46"/>
      <c r="G31" s="60" t="s">
        <v>818</v>
      </c>
      <c r="H31" s="60"/>
      <c r="I31" s="48" t="s">
        <v>3020</v>
      </c>
      <c r="J31" s="61">
        <v>11</v>
      </c>
      <c r="K31" s="61">
        <v>27</v>
      </c>
      <c r="L31" s="61">
        <v>0</v>
      </c>
      <c r="M31" s="61">
        <v>9.5</v>
      </c>
      <c r="N31" s="61">
        <v>0</v>
      </c>
      <c r="O31" s="60" t="s">
        <v>297</v>
      </c>
      <c r="P31" s="60" t="s">
        <v>72</v>
      </c>
      <c r="Q31" s="62"/>
    </row>
    <row r="32" spans="1:17" x14ac:dyDescent="0.25">
      <c r="A32">
        <v>458</v>
      </c>
      <c r="B32" s="10"/>
      <c r="C32" s="10"/>
      <c r="D32" s="10" t="s">
        <v>818</v>
      </c>
      <c r="E32" s="10" t="s">
        <v>818</v>
      </c>
      <c r="F32" s="30"/>
      <c r="G32" s="9" t="s">
        <v>818</v>
      </c>
      <c r="H32" s="9"/>
      <c r="I32" s="11" t="s">
        <v>234</v>
      </c>
      <c r="J32" s="12">
        <v>11.75</v>
      </c>
      <c r="K32" s="12">
        <v>22</v>
      </c>
      <c r="L32" s="12">
        <v>0</v>
      </c>
      <c r="M32" s="12">
        <v>6</v>
      </c>
      <c r="N32" s="12">
        <v>8.5</v>
      </c>
      <c r="O32" s="9" t="s">
        <v>27</v>
      </c>
      <c r="P32" s="9" t="s">
        <v>28</v>
      </c>
      <c r="Q32" s="7" t="s">
        <v>353</v>
      </c>
    </row>
    <row r="33" spans="1:17" x14ac:dyDescent="0.25">
      <c r="A33">
        <v>754</v>
      </c>
      <c r="B33" s="45" t="s">
        <v>818</v>
      </c>
      <c r="C33" s="45"/>
      <c r="D33" s="45"/>
      <c r="E33" s="45" t="s">
        <v>818</v>
      </c>
      <c r="F33" s="46"/>
      <c r="G33" s="60" t="s">
        <v>818</v>
      </c>
      <c r="H33" s="60"/>
      <c r="I33" s="48" t="s">
        <v>233</v>
      </c>
      <c r="J33" s="61">
        <v>11.75</v>
      </c>
      <c r="K33" s="61">
        <v>22</v>
      </c>
      <c r="L33" s="61">
        <v>0</v>
      </c>
      <c r="M33" s="61">
        <v>6.7</v>
      </c>
      <c r="N33" s="61">
        <v>12.7</v>
      </c>
      <c r="O33" s="60" t="s">
        <v>27</v>
      </c>
      <c r="P33" s="60" t="s">
        <v>28</v>
      </c>
      <c r="Q33" s="62" t="s">
        <v>235</v>
      </c>
    </row>
    <row r="34" spans="1:17" x14ac:dyDescent="0.25">
      <c r="A34">
        <v>982</v>
      </c>
      <c r="B34" s="10" t="s">
        <v>818</v>
      </c>
      <c r="C34" s="10"/>
      <c r="D34" s="10" t="s">
        <v>818</v>
      </c>
      <c r="E34" s="10" t="s">
        <v>818</v>
      </c>
      <c r="F34" s="30"/>
      <c r="G34" s="9" t="s">
        <v>818</v>
      </c>
      <c r="H34" s="9" t="s">
        <v>818</v>
      </c>
      <c r="I34" s="11" t="s">
        <v>236</v>
      </c>
      <c r="J34" s="12">
        <v>11.75</v>
      </c>
      <c r="K34" s="12">
        <v>22</v>
      </c>
      <c r="L34" s="12">
        <v>0</v>
      </c>
      <c r="M34" s="12">
        <v>7</v>
      </c>
      <c r="N34" s="12">
        <v>10</v>
      </c>
      <c r="O34" s="9" t="s">
        <v>27</v>
      </c>
      <c r="P34" s="9" t="s">
        <v>28</v>
      </c>
      <c r="Q34" s="7" t="s">
        <v>235</v>
      </c>
    </row>
    <row r="35" spans="1:17" x14ac:dyDescent="0.25">
      <c r="A35">
        <v>34</v>
      </c>
      <c r="B35" s="10"/>
      <c r="C35" s="10"/>
      <c r="D35" s="10"/>
      <c r="E35" s="10"/>
      <c r="F35" s="30"/>
      <c r="G35" s="9"/>
      <c r="H35" s="9"/>
      <c r="I35" s="11" t="s">
        <v>1276</v>
      </c>
      <c r="J35" s="12">
        <v>12</v>
      </c>
      <c r="K35" s="12">
        <v>28</v>
      </c>
      <c r="L35" s="12">
        <v>0</v>
      </c>
      <c r="M35" s="12">
        <v>6</v>
      </c>
      <c r="N35" s="12">
        <v>6.2</v>
      </c>
      <c r="O35" s="9" t="s">
        <v>27</v>
      </c>
      <c r="P35" s="9" t="s">
        <v>28</v>
      </c>
      <c r="Q35" s="7" t="s">
        <v>1445</v>
      </c>
    </row>
    <row r="36" spans="1:17" x14ac:dyDescent="0.25">
      <c r="A36">
        <v>114</v>
      </c>
      <c r="B36" s="10"/>
      <c r="C36" s="10"/>
      <c r="D36" s="10"/>
      <c r="E36" s="10"/>
      <c r="F36" s="30"/>
      <c r="G36" s="9" t="s">
        <v>818</v>
      </c>
      <c r="H36" s="9"/>
      <c r="I36" s="11" t="s">
        <v>1184</v>
      </c>
      <c r="J36" s="12">
        <v>12</v>
      </c>
      <c r="K36" s="12">
        <v>24</v>
      </c>
      <c r="L36" s="12">
        <v>0</v>
      </c>
      <c r="M36" s="12">
        <v>6</v>
      </c>
      <c r="N36" s="12">
        <v>0</v>
      </c>
      <c r="O36" s="9" t="s">
        <v>95</v>
      </c>
      <c r="P36" s="9" t="s">
        <v>32</v>
      </c>
      <c r="Q36" s="7"/>
    </row>
    <row r="37" spans="1:17" x14ac:dyDescent="0.25">
      <c r="A37">
        <v>131</v>
      </c>
      <c r="B37" s="10"/>
      <c r="C37" s="10"/>
      <c r="D37" s="10"/>
      <c r="E37" s="10"/>
      <c r="F37" s="30"/>
      <c r="G37" s="9" t="s">
        <v>818</v>
      </c>
      <c r="H37" s="9"/>
      <c r="I37" s="11" t="s">
        <v>1269</v>
      </c>
      <c r="J37" s="12">
        <v>12</v>
      </c>
      <c r="K37" s="12">
        <v>22</v>
      </c>
      <c r="L37" s="12">
        <v>0</v>
      </c>
      <c r="M37" s="12">
        <v>4.8</v>
      </c>
      <c r="N37" s="12">
        <v>0</v>
      </c>
      <c r="O37" s="9" t="s">
        <v>95</v>
      </c>
      <c r="P37" s="9" t="s">
        <v>32</v>
      </c>
      <c r="Q37" s="7"/>
    </row>
    <row r="38" spans="1:17" x14ac:dyDescent="0.25">
      <c r="A38">
        <v>208</v>
      </c>
      <c r="B38" s="10"/>
      <c r="C38" s="10"/>
      <c r="D38" s="10"/>
      <c r="E38" s="10"/>
      <c r="F38" s="30"/>
      <c r="G38" s="9" t="s">
        <v>818</v>
      </c>
      <c r="H38" s="9" t="s">
        <v>818</v>
      </c>
      <c r="I38" s="11" t="s">
        <v>1185</v>
      </c>
      <c r="J38" s="12">
        <v>12</v>
      </c>
      <c r="K38" s="12">
        <v>24</v>
      </c>
      <c r="L38" s="12">
        <v>0</v>
      </c>
      <c r="M38" s="12">
        <v>7</v>
      </c>
      <c r="N38" s="12">
        <v>7.5</v>
      </c>
      <c r="O38" s="9" t="s">
        <v>27</v>
      </c>
      <c r="P38" s="9" t="s">
        <v>32</v>
      </c>
      <c r="Q38" s="7"/>
    </row>
    <row r="39" spans="1:17" x14ac:dyDescent="0.25">
      <c r="A39">
        <v>253</v>
      </c>
      <c r="B39" s="10"/>
      <c r="C39" s="10"/>
      <c r="D39" s="10"/>
      <c r="E39" s="10"/>
      <c r="F39" s="30"/>
      <c r="G39" s="9" t="s">
        <v>818</v>
      </c>
      <c r="H39" s="9" t="s">
        <v>818</v>
      </c>
      <c r="I39" s="11" t="s">
        <v>2865</v>
      </c>
      <c r="J39" s="12">
        <v>12</v>
      </c>
      <c r="K39" s="12">
        <v>38</v>
      </c>
      <c r="L39" s="12">
        <v>0</v>
      </c>
      <c r="M39" s="12">
        <v>10</v>
      </c>
      <c r="N39" s="12">
        <v>0</v>
      </c>
      <c r="O39" s="9" t="s">
        <v>71</v>
      </c>
      <c r="P39" s="9" t="s">
        <v>72</v>
      </c>
      <c r="Q39" s="7"/>
    </row>
    <row r="40" spans="1:17" ht="24" x14ac:dyDescent="0.25">
      <c r="A40">
        <v>293</v>
      </c>
      <c r="B40" s="10"/>
      <c r="C40" s="10"/>
      <c r="D40" s="10"/>
      <c r="E40" s="10"/>
      <c r="F40" s="30">
        <v>60</v>
      </c>
      <c r="G40" s="9" t="s">
        <v>818</v>
      </c>
      <c r="H40" s="9" t="s">
        <v>818</v>
      </c>
      <c r="I40" s="11" t="s">
        <v>1008</v>
      </c>
      <c r="J40" s="12">
        <v>12</v>
      </c>
      <c r="K40" s="12">
        <v>38.200000000000003</v>
      </c>
      <c r="L40" s="12">
        <v>0</v>
      </c>
      <c r="M40" s="12">
        <v>10</v>
      </c>
      <c r="N40" s="12">
        <v>0</v>
      </c>
      <c r="O40" s="9" t="s">
        <v>71</v>
      </c>
      <c r="P40" s="9" t="s">
        <v>72</v>
      </c>
      <c r="Q40" s="7" t="s">
        <v>2322</v>
      </c>
    </row>
    <row r="41" spans="1:17" x14ac:dyDescent="0.25">
      <c r="A41">
        <v>527</v>
      </c>
      <c r="B41" s="67"/>
      <c r="C41" s="67" t="s">
        <v>818</v>
      </c>
      <c r="D41" s="67"/>
      <c r="E41" s="67"/>
      <c r="F41" s="68"/>
      <c r="G41" s="69" t="s">
        <v>818</v>
      </c>
      <c r="H41" s="69" t="s">
        <v>818</v>
      </c>
      <c r="I41" s="70" t="s">
        <v>1200</v>
      </c>
      <c r="J41" s="71">
        <v>12</v>
      </c>
      <c r="K41" s="71">
        <v>22</v>
      </c>
      <c r="L41" s="71">
        <v>0</v>
      </c>
      <c r="M41" s="71">
        <v>6</v>
      </c>
      <c r="N41" s="71">
        <v>6.5</v>
      </c>
      <c r="O41" s="69" t="s">
        <v>27</v>
      </c>
      <c r="P41" s="69" t="s">
        <v>28</v>
      </c>
      <c r="Q41" s="72"/>
    </row>
    <row r="42" spans="1:17" x14ac:dyDescent="0.25">
      <c r="A42">
        <v>1086</v>
      </c>
      <c r="B42" s="10" t="s">
        <v>818</v>
      </c>
      <c r="C42" s="10" t="s">
        <v>818</v>
      </c>
      <c r="D42" s="10" t="s">
        <v>818</v>
      </c>
      <c r="E42" s="10"/>
      <c r="F42" s="30"/>
      <c r="G42" s="9"/>
      <c r="H42" s="9"/>
      <c r="I42" s="11" t="s">
        <v>2932</v>
      </c>
      <c r="J42" s="12">
        <v>12</v>
      </c>
      <c r="K42" s="12">
        <v>26.8</v>
      </c>
      <c r="L42" s="12">
        <v>0</v>
      </c>
      <c r="M42" s="12">
        <v>10</v>
      </c>
      <c r="N42" s="12">
        <v>10.5</v>
      </c>
      <c r="O42" s="9" t="s">
        <v>297</v>
      </c>
      <c r="P42" s="9" t="s">
        <v>72</v>
      </c>
      <c r="Q42" s="7"/>
    </row>
    <row r="43" spans="1:17" x14ac:dyDescent="0.25">
      <c r="A43">
        <v>1131</v>
      </c>
      <c r="B43" s="45" t="s">
        <v>818</v>
      </c>
      <c r="C43" s="45" t="s">
        <v>818</v>
      </c>
      <c r="D43" s="45" t="s">
        <v>818</v>
      </c>
      <c r="E43" s="45"/>
      <c r="F43" s="46"/>
      <c r="G43" s="60" t="s">
        <v>818</v>
      </c>
      <c r="H43" s="60"/>
      <c r="I43" s="48" t="s">
        <v>3024</v>
      </c>
      <c r="J43" s="61">
        <v>12</v>
      </c>
      <c r="K43" s="61">
        <v>26.8</v>
      </c>
      <c r="L43" s="61">
        <v>0</v>
      </c>
      <c r="M43" s="61">
        <v>10</v>
      </c>
      <c r="N43" s="61">
        <v>10.5</v>
      </c>
      <c r="O43" s="60" t="s">
        <v>297</v>
      </c>
      <c r="P43" s="60" t="s">
        <v>72</v>
      </c>
      <c r="Q43" s="62"/>
    </row>
    <row r="44" spans="1:17" x14ac:dyDescent="0.25">
      <c r="A44">
        <v>1133</v>
      </c>
      <c r="B44" s="45" t="s">
        <v>818</v>
      </c>
      <c r="C44" s="45" t="s">
        <v>818</v>
      </c>
      <c r="D44" s="45" t="s">
        <v>818</v>
      </c>
      <c r="E44" s="45"/>
      <c r="F44" s="46"/>
      <c r="G44" s="60" t="s">
        <v>818</v>
      </c>
      <c r="H44" s="60" t="s">
        <v>818</v>
      </c>
      <c r="I44" s="48" t="s">
        <v>2360</v>
      </c>
      <c r="J44" s="61">
        <v>12</v>
      </c>
      <c r="K44" s="61">
        <v>27</v>
      </c>
      <c r="L44" s="61">
        <v>0</v>
      </c>
      <c r="M44" s="61">
        <v>9</v>
      </c>
      <c r="N44" s="61">
        <v>10</v>
      </c>
      <c r="O44" s="60" t="s">
        <v>297</v>
      </c>
      <c r="P44" s="60" t="s">
        <v>72</v>
      </c>
      <c r="Q44" s="62" t="s">
        <v>1452</v>
      </c>
    </row>
    <row r="45" spans="1:17" x14ac:dyDescent="0.25">
      <c r="A45">
        <v>1208</v>
      </c>
      <c r="B45" s="67" t="s">
        <v>818</v>
      </c>
      <c r="C45" s="67" t="s">
        <v>818</v>
      </c>
      <c r="D45" s="67" t="s">
        <v>818</v>
      </c>
      <c r="E45" s="67"/>
      <c r="F45" s="68">
        <v>45</v>
      </c>
      <c r="G45" s="69" t="s">
        <v>818</v>
      </c>
      <c r="H45" s="69"/>
      <c r="I45" s="70" t="s">
        <v>832</v>
      </c>
      <c r="J45" s="71">
        <v>12</v>
      </c>
      <c r="K45" s="71">
        <v>27</v>
      </c>
      <c r="L45" s="71">
        <v>0</v>
      </c>
      <c r="M45" s="71">
        <v>9</v>
      </c>
      <c r="N45" s="71">
        <v>10</v>
      </c>
      <c r="O45" s="69" t="s">
        <v>297</v>
      </c>
      <c r="P45" s="69" t="s">
        <v>72</v>
      </c>
      <c r="Q45" s="72" t="s">
        <v>1452</v>
      </c>
    </row>
    <row r="46" spans="1:17" x14ac:dyDescent="0.25">
      <c r="A46">
        <v>157</v>
      </c>
      <c r="B46" s="10"/>
      <c r="C46" s="10"/>
      <c r="D46" s="10"/>
      <c r="E46" s="10"/>
      <c r="F46" s="30"/>
      <c r="G46" s="9" t="s">
        <v>818</v>
      </c>
      <c r="H46" s="9"/>
      <c r="I46" s="11" t="s">
        <v>2866</v>
      </c>
      <c r="J46" s="12">
        <v>12.5</v>
      </c>
      <c r="K46" s="12">
        <v>26</v>
      </c>
      <c r="L46" s="12">
        <v>0</v>
      </c>
      <c r="M46" s="12">
        <v>8</v>
      </c>
      <c r="N46" s="12">
        <v>0</v>
      </c>
      <c r="O46" s="9" t="s">
        <v>71</v>
      </c>
      <c r="P46" s="9" t="s">
        <v>72</v>
      </c>
      <c r="Q46" s="7"/>
    </row>
    <row r="47" spans="1:17" x14ac:dyDescent="0.25">
      <c r="A47">
        <v>61</v>
      </c>
      <c r="B47" s="10"/>
      <c r="C47" s="10"/>
      <c r="D47" s="10"/>
      <c r="E47" s="10"/>
      <c r="F47" s="30"/>
      <c r="G47" s="9" t="s">
        <v>818</v>
      </c>
      <c r="H47" s="9"/>
      <c r="I47" s="11" t="s">
        <v>893</v>
      </c>
      <c r="J47" s="12">
        <v>13</v>
      </c>
      <c r="K47" s="12">
        <v>35.15</v>
      </c>
      <c r="L47" s="12">
        <v>0</v>
      </c>
      <c r="M47" s="12">
        <v>4.4000000000000004</v>
      </c>
      <c r="N47" s="12">
        <v>6.5</v>
      </c>
      <c r="O47" s="9" t="s">
        <v>45</v>
      </c>
      <c r="P47" s="9" t="s">
        <v>32</v>
      </c>
      <c r="Q47" s="7" t="s">
        <v>894</v>
      </c>
    </row>
    <row r="48" spans="1:17" x14ac:dyDescent="0.25">
      <c r="A48">
        <v>322</v>
      </c>
      <c r="B48" s="10"/>
      <c r="C48" s="10"/>
      <c r="D48" s="10"/>
      <c r="E48" s="10" t="s">
        <v>818</v>
      </c>
      <c r="F48" s="30"/>
      <c r="G48" s="9"/>
      <c r="H48" s="9"/>
      <c r="I48" s="11" t="s">
        <v>1231</v>
      </c>
      <c r="J48" s="12">
        <v>13</v>
      </c>
      <c r="K48" s="12">
        <v>23</v>
      </c>
      <c r="L48" s="12">
        <v>0</v>
      </c>
      <c r="M48" s="12">
        <v>8</v>
      </c>
      <c r="N48" s="12">
        <v>8.1999999999999993</v>
      </c>
      <c r="O48" s="9" t="s">
        <v>27</v>
      </c>
      <c r="P48" s="9" t="s">
        <v>28</v>
      </c>
      <c r="Q48" s="7" t="s">
        <v>1829</v>
      </c>
    </row>
    <row r="49" spans="1:17" x14ac:dyDescent="0.25">
      <c r="A49">
        <v>471</v>
      </c>
      <c r="B49" s="10"/>
      <c r="C49" s="10" t="s">
        <v>818</v>
      </c>
      <c r="D49" s="10"/>
      <c r="E49" s="10"/>
      <c r="F49" s="30"/>
      <c r="G49" s="9"/>
      <c r="H49" s="9"/>
      <c r="I49" s="11" t="s">
        <v>1232</v>
      </c>
      <c r="J49" s="12">
        <v>13</v>
      </c>
      <c r="K49" s="12">
        <v>22</v>
      </c>
      <c r="L49" s="12">
        <v>0</v>
      </c>
      <c r="M49" s="12">
        <v>8.5</v>
      </c>
      <c r="N49" s="12">
        <v>8.6999999999999993</v>
      </c>
      <c r="O49" s="9" t="s">
        <v>27</v>
      </c>
      <c r="P49" s="9" t="s">
        <v>28</v>
      </c>
      <c r="Q49" s="7" t="s">
        <v>1855</v>
      </c>
    </row>
    <row r="50" spans="1:17" x14ac:dyDescent="0.25">
      <c r="A50">
        <v>130</v>
      </c>
      <c r="B50" s="10"/>
      <c r="C50" s="10"/>
      <c r="D50" s="10"/>
      <c r="E50" s="10"/>
      <c r="F50" s="30"/>
      <c r="G50" s="9" t="s">
        <v>818</v>
      </c>
      <c r="H50" s="9"/>
      <c r="I50" s="11" t="s">
        <v>1268</v>
      </c>
      <c r="J50" s="12">
        <v>14</v>
      </c>
      <c r="K50" s="12">
        <v>23.8</v>
      </c>
      <c r="L50" s="12">
        <v>0</v>
      </c>
      <c r="M50" s="12">
        <v>5</v>
      </c>
      <c r="N50" s="12">
        <v>0</v>
      </c>
      <c r="O50" s="9" t="s">
        <v>95</v>
      </c>
      <c r="P50" s="9" t="s">
        <v>32</v>
      </c>
      <c r="Q50" s="7"/>
    </row>
    <row r="51" spans="1:17" x14ac:dyDescent="0.25">
      <c r="A51">
        <v>251</v>
      </c>
      <c r="B51" s="10"/>
      <c r="C51" s="10"/>
      <c r="D51" s="10"/>
      <c r="E51" s="10"/>
      <c r="F51" s="30"/>
      <c r="G51" s="9" t="s">
        <v>818</v>
      </c>
      <c r="H51" s="9" t="s">
        <v>818</v>
      </c>
      <c r="I51" s="11" t="s">
        <v>1749</v>
      </c>
      <c r="J51" s="12">
        <v>14</v>
      </c>
      <c r="K51" s="12">
        <v>27</v>
      </c>
      <c r="L51" s="12">
        <v>0</v>
      </c>
      <c r="M51" s="12">
        <v>9</v>
      </c>
      <c r="N51" s="12">
        <v>10</v>
      </c>
      <c r="O51" s="9" t="s">
        <v>71</v>
      </c>
      <c r="P51" s="9" t="s">
        <v>72</v>
      </c>
      <c r="Q51" s="7"/>
    </row>
    <row r="52" spans="1:17" ht="36" x14ac:dyDescent="0.25">
      <c r="A52">
        <v>292</v>
      </c>
      <c r="B52" s="10"/>
      <c r="C52" s="10"/>
      <c r="D52" s="10"/>
      <c r="E52" s="10"/>
      <c r="F52" s="30">
        <v>59</v>
      </c>
      <c r="G52" s="9" t="s">
        <v>818</v>
      </c>
      <c r="H52" s="9" t="s">
        <v>818</v>
      </c>
      <c r="I52" s="11" t="s">
        <v>1132</v>
      </c>
      <c r="J52" s="12">
        <v>14</v>
      </c>
      <c r="K52" s="12">
        <v>30.5</v>
      </c>
      <c r="L52" s="12">
        <v>38.4</v>
      </c>
      <c r="M52" s="12">
        <v>5</v>
      </c>
      <c r="N52" s="12">
        <v>11</v>
      </c>
      <c r="O52" s="9" t="s">
        <v>86</v>
      </c>
      <c r="P52" s="9" t="s">
        <v>72</v>
      </c>
      <c r="Q52" s="7" t="s">
        <v>3045</v>
      </c>
    </row>
    <row r="53" spans="1:17" x14ac:dyDescent="0.25">
      <c r="A53">
        <v>348</v>
      </c>
      <c r="B53" s="10"/>
      <c r="C53" s="10"/>
      <c r="D53" s="10"/>
      <c r="E53" s="10" t="s">
        <v>818</v>
      </c>
      <c r="F53" s="30"/>
      <c r="G53" s="9" t="s">
        <v>818</v>
      </c>
      <c r="H53" s="9"/>
      <c r="I53" s="11" t="s">
        <v>738</v>
      </c>
      <c r="J53" s="12">
        <v>14</v>
      </c>
      <c r="K53" s="12">
        <v>22</v>
      </c>
      <c r="L53" s="12">
        <v>0</v>
      </c>
      <c r="M53" s="12">
        <v>4</v>
      </c>
      <c r="N53" s="12">
        <v>0</v>
      </c>
      <c r="O53" s="9" t="s">
        <v>95</v>
      </c>
      <c r="P53" s="9" t="s">
        <v>32</v>
      </c>
      <c r="Q53" s="7" t="s">
        <v>1180</v>
      </c>
    </row>
    <row r="54" spans="1:17" x14ac:dyDescent="0.25">
      <c r="A54">
        <v>349</v>
      </c>
      <c r="B54" s="10"/>
      <c r="C54" s="10"/>
      <c r="D54" s="10"/>
      <c r="E54" s="10" t="s">
        <v>818</v>
      </c>
      <c r="F54" s="30"/>
      <c r="G54" s="9" t="s">
        <v>818</v>
      </c>
      <c r="H54" s="9"/>
      <c r="I54" s="11" t="s">
        <v>379</v>
      </c>
      <c r="J54" s="12">
        <v>14</v>
      </c>
      <c r="K54" s="12">
        <v>24</v>
      </c>
      <c r="L54" s="12">
        <v>0</v>
      </c>
      <c r="M54" s="12">
        <v>7</v>
      </c>
      <c r="N54" s="12">
        <v>7.5</v>
      </c>
      <c r="O54" s="9" t="s">
        <v>27</v>
      </c>
      <c r="P54" s="9" t="s">
        <v>32</v>
      </c>
      <c r="Q54" s="7" t="s">
        <v>2133</v>
      </c>
    </row>
    <row r="55" spans="1:17" x14ac:dyDescent="0.25">
      <c r="A55">
        <v>490</v>
      </c>
      <c r="B55" s="10"/>
      <c r="C55" s="10" t="s">
        <v>818</v>
      </c>
      <c r="D55" s="10"/>
      <c r="E55" s="10"/>
      <c r="F55" s="30"/>
      <c r="G55" s="9" t="s">
        <v>818</v>
      </c>
      <c r="H55" s="9"/>
      <c r="I55" s="11" t="s">
        <v>1173</v>
      </c>
      <c r="J55" s="12">
        <v>14</v>
      </c>
      <c r="K55" s="12">
        <v>23</v>
      </c>
      <c r="L55" s="12">
        <v>0</v>
      </c>
      <c r="M55" s="12">
        <v>7</v>
      </c>
      <c r="N55" s="12">
        <v>7.2</v>
      </c>
      <c r="O55" s="9" t="s">
        <v>27</v>
      </c>
      <c r="P55" s="9" t="s">
        <v>28</v>
      </c>
      <c r="Q55" s="7" t="s">
        <v>380</v>
      </c>
    </row>
    <row r="56" spans="1:17" x14ac:dyDescent="0.25">
      <c r="A56">
        <v>797</v>
      </c>
      <c r="B56" s="67" t="s">
        <v>818</v>
      </c>
      <c r="C56" s="67"/>
      <c r="D56" s="67" t="s">
        <v>818</v>
      </c>
      <c r="E56" s="67"/>
      <c r="F56" s="68"/>
      <c r="G56" s="69" t="s">
        <v>818</v>
      </c>
      <c r="H56" s="69"/>
      <c r="I56" s="70" t="s">
        <v>2361</v>
      </c>
      <c r="J56" s="71">
        <v>14</v>
      </c>
      <c r="K56" s="71">
        <v>27</v>
      </c>
      <c r="L56" s="71">
        <v>38.5</v>
      </c>
      <c r="M56" s="71">
        <v>9</v>
      </c>
      <c r="N56" s="71">
        <v>10</v>
      </c>
      <c r="O56" s="69" t="s">
        <v>297</v>
      </c>
      <c r="P56" s="69" t="s">
        <v>72</v>
      </c>
      <c r="Q56" s="72" t="s">
        <v>2144</v>
      </c>
    </row>
    <row r="57" spans="1:17" x14ac:dyDescent="0.25">
      <c r="A57">
        <v>857</v>
      </c>
      <c r="B57" s="10" t="s">
        <v>818</v>
      </c>
      <c r="C57" s="10"/>
      <c r="D57" s="10" t="s">
        <v>818</v>
      </c>
      <c r="E57" s="10"/>
      <c r="F57" s="30">
        <v>52</v>
      </c>
      <c r="G57" s="9" t="s">
        <v>818</v>
      </c>
      <c r="H57" s="9"/>
      <c r="I57" s="11" t="s">
        <v>837</v>
      </c>
      <c r="J57" s="12">
        <v>14</v>
      </c>
      <c r="K57" s="12">
        <v>27</v>
      </c>
      <c r="L57" s="12">
        <v>38.5</v>
      </c>
      <c r="M57" s="12">
        <v>9</v>
      </c>
      <c r="N57" s="12">
        <v>10</v>
      </c>
      <c r="O57" s="9" t="s">
        <v>297</v>
      </c>
      <c r="P57" s="9" t="s">
        <v>72</v>
      </c>
      <c r="Q57" s="7" t="s">
        <v>2144</v>
      </c>
    </row>
    <row r="58" spans="1:17" x14ac:dyDescent="0.25">
      <c r="A58">
        <v>12</v>
      </c>
      <c r="B58" s="10"/>
      <c r="C58" s="10"/>
      <c r="D58" s="10"/>
      <c r="E58" s="10"/>
      <c r="F58" s="30"/>
      <c r="G58" s="9"/>
      <c r="H58" s="9"/>
      <c r="I58" s="11" t="s">
        <v>1182</v>
      </c>
      <c r="J58" s="12">
        <v>14.2</v>
      </c>
      <c r="K58" s="12">
        <v>24.4</v>
      </c>
      <c r="L58" s="12">
        <v>0</v>
      </c>
      <c r="M58" s="12">
        <v>5</v>
      </c>
      <c r="N58" s="12">
        <v>0</v>
      </c>
      <c r="O58" s="9" t="s">
        <v>95</v>
      </c>
      <c r="P58" s="9" t="s">
        <v>32</v>
      </c>
      <c r="Q58" s="7"/>
    </row>
    <row r="59" spans="1:17" x14ac:dyDescent="0.25">
      <c r="A59">
        <v>469</v>
      </c>
      <c r="B59" s="10"/>
      <c r="C59" s="10" t="s">
        <v>818</v>
      </c>
      <c r="D59" s="10"/>
      <c r="E59" s="10"/>
      <c r="F59" s="30"/>
      <c r="G59" s="9"/>
      <c r="H59" s="9"/>
      <c r="I59" s="11" t="s">
        <v>737</v>
      </c>
      <c r="J59" s="12">
        <v>14.3</v>
      </c>
      <c r="K59" s="12">
        <v>22</v>
      </c>
      <c r="L59" s="12">
        <v>0</v>
      </c>
      <c r="M59" s="12">
        <v>4</v>
      </c>
      <c r="N59" s="12">
        <v>0</v>
      </c>
      <c r="O59" s="9" t="s">
        <v>95</v>
      </c>
      <c r="P59" s="9" t="s">
        <v>32</v>
      </c>
      <c r="Q59" s="7" t="s">
        <v>355</v>
      </c>
    </row>
    <row r="60" spans="1:17" x14ac:dyDescent="0.25">
      <c r="A60">
        <v>173</v>
      </c>
      <c r="B60" s="10"/>
      <c r="C60" s="10"/>
      <c r="D60" s="10"/>
      <c r="E60" s="10"/>
      <c r="F60" s="30"/>
      <c r="G60" s="9" t="s">
        <v>818</v>
      </c>
      <c r="H60" s="9" t="s">
        <v>818</v>
      </c>
      <c r="I60" s="11" t="s">
        <v>877</v>
      </c>
      <c r="J60" s="12">
        <v>14.6</v>
      </c>
      <c r="K60" s="12">
        <v>35</v>
      </c>
      <c r="L60" s="12">
        <v>0</v>
      </c>
      <c r="M60" s="12">
        <v>4.9000000000000004</v>
      </c>
      <c r="N60" s="12">
        <v>0</v>
      </c>
      <c r="O60" s="9" t="s">
        <v>207</v>
      </c>
      <c r="P60" s="9" t="s">
        <v>32</v>
      </c>
      <c r="Q60" s="7" t="s">
        <v>1436</v>
      </c>
    </row>
    <row r="61" spans="1:17" x14ac:dyDescent="0.25">
      <c r="A61">
        <v>334</v>
      </c>
      <c r="B61" s="10"/>
      <c r="C61" s="10"/>
      <c r="D61" s="10"/>
      <c r="E61" s="10" t="s">
        <v>818</v>
      </c>
      <c r="F61" s="30"/>
      <c r="G61" s="9" t="s">
        <v>818</v>
      </c>
      <c r="H61" s="9"/>
      <c r="I61" s="11" t="s">
        <v>461</v>
      </c>
      <c r="J61" s="12">
        <v>14.7</v>
      </c>
      <c r="K61" s="12">
        <v>40</v>
      </c>
      <c r="L61" s="12">
        <v>0</v>
      </c>
      <c r="M61" s="12">
        <v>2.5</v>
      </c>
      <c r="N61" s="12">
        <v>0</v>
      </c>
      <c r="O61" s="9" t="s">
        <v>460</v>
      </c>
      <c r="P61" s="9" t="s">
        <v>32</v>
      </c>
      <c r="Q61" s="7" t="s">
        <v>853</v>
      </c>
    </row>
    <row r="62" spans="1:17" x14ac:dyDescent="0.25">
      <c r="A62">
        <v>367</v>
      </c>
      <c r="B62" s="10"/>
      <c r="C62" s="10"/>
      <c r="D62" s="10"/>
      <c r="E62" s="10" t="s">
        <v>818</v>
      </c>
      <c r="F62" s="30"/>
      <c r="G62" s="9" t="s">
        <v>818</v>
      </c>
      <c r="H62" s="9"/>
      <c r="I62" s="11" t="s">
        <v>2272</v>
      </c>
      <c r="J62" s="12">
        <v>14.8</v>
      </c>
      <c r="K62" s="12">
        <v>30</v>
      </c>
      <c r="L62" s="12">
        <v>0</v>
      </c>
      <c r="M62" s="12">
        <v>7</v>
      </c>
      <c r="N62" s="12">
        <v>0</v>
      </c>
      <c r="O62" s="9" t="s">
        <v>27</v>
      </c>
      <c r="P62" s="9" t="s">
        <v>32</v>
      </c>
      <c r="Q62" s="7" t="s">
        <v>2273</v>
      </c>
    </row>
    <row r="63" spans="1:17" x14ac:dyDescent="0.25">
      <c r="A63">
        <v>52</v>
      </c>
      <c r="B63" s="10"/>
      <c r="C63" s="10"/>
      <c r="D63" s="10"/>
      <c r="E63" s="10"/>
      <c r="F63" s="30"/>
      <c r="G63" s="9" t="s">
        <v>818</v>
      </c>
      <c r="H63" s="9"/>
      <c r="I63" s="11" t="s">
        <v>468</v>
      </c>
      <c r="J63" s="12">
        <v>14.9</v>
      </c>
      <c r="K63" s="12">
        <v>24</v>
      </c>
      <c r="L63" s="12">
        <v>0</v>
      </c>
      <c r="M63" s="12">
        <v>7</v>
      </c>
      <c r="N63" s="12">
        <v>7.2</v>
      </c>
      <c r="O63" s="9" t="s">
        <v>27</v>
      </c>
      <c r="P63" s="9" t="s">
        <v>28</v>
      </c>
      <c r="Q63" s="7"/>
    </row>
    <row r="64" spans="1:17" x14ac:dyDescent="0.25">
      <c r="A64">
        <v>2</v>
      </c>
      <c r="B64" s="10"/>
      <c r="C64" s="10"/>
      <c r="D64" s="10"/>
      <c r="E64" s="10"/>
      <c r="F64" s="30"/>
      <c r="G64" s="9"/>
      <c r="H64" s="9"/>
      <c r="I64" s="11" t="s">
        <v>1088</v>
      </c>
      <c r="J64" s="12">
        <v>15</v>
      </c>
      <c r="K64" s="12">
        <v>22</v>
      </c>
      <c r="L64" s="12">
        <v>0</v>
      </c>
      <c r="M64" s="12">
        <v>5.2</v>
      </c>
      <c r="N64" s="12">
        <v>5.4</v>
      </c>
      <c r="O64" s="9" t="s">
        <v>27</v>
      </c>
      <c r="P64" s="9" t="s">
        <v>32</v>
      </c>
      <c r="Q64" s="7"/>
    </row>
    <row r="65" spans="1:17" x14ac:dyDescent="0.25">
      <c r="A65">
        <v>59</v>
      </c>
      <c r="B65" s="10"/>
      <c r="C65" s="10"/>
      <c r="D65" s="10"/>
      <c r="E65" s="10"/>
      <c r="F65" s="30"/>
      <c r="G65" s="9" t="s">
        <v>818</v>
      </c>
      <c r="H65" s="9"/>
      <c r="I65" s="11" t="s">
        <v>878</v>
      </c>
      <c r="J65" s="12">
        <v>15</v>
      </c>
      <c r="K65" s="12">
        <v>35</v>
      </c>
      <c r="L65" s="12">
        <v>0</v>
      </c>
      <c r="M65" s="12">
        <v>5</v>
      </c>
      <c r="N65" s="12">
        <v>9</v>
      </c>
      <c r="O65" s="9" t="s">
        <v>45</v>
      </c>
      <c r="P65" s="9" t="s">
        <v>32</v>
      </c>
      <c r="Q65" s="7" t="s">
        <v>879</v>
      </c>
    </row>
    <row r="66" spans="1:17" x14ac:dyDescent="0.25">
      <c r="A66">
        <v>63</v>
      </c>
      <c r="B66" s="10"/>
      <c r="C66" s="10"/>
      <c r="D66" s="10"/>
      <c r="E66" s="10"/>
      <c r="F66" s="30"/>
      <c r="G66" s="9" t="s">
        <v>818</v>
      </c>
      <c r="H66" s="9"/>
      <c r="I66" s="11" t="s">
        <v>900</v>
      </c>
      <c r="J66" s="12">
        <v>15</v>
      </c>
      <c r="K66" s="12">
        <v>36</v>
      </c>
      <c r="L66" s="12">
        <v>0</v>
      </c>
      <c r="M66" s="12">
        <v>5.5</v>
      </c>
      <c r="N66" s="12">
        <v>5.7</v>
      </c>
      <c r="O66" s="9" t="s">
        <v>27</v>
      </c>
      <c r="P66" s="9" t="s">
        <v>32</v>
      </c>
      <c r="Q66" s="7" t="s">
        <v>43</v>
      </c>
    </row>
    <row r="67" spans="1:17" x14ac:dyDescent="0.25">
      <c r="A67">
        <v>83</v>
      </c>
      <c r="B67" s="10"/>
      <c r="C67" s="10"/>
      <c r="D67" s="10"/>
      <c r="E67" s="10"/>
      <c r="F67" s="30"/>
      <c r="G67" s="9" t="s">
        <v>818</v>
      </c>
      <c r="H67" s="9"/>
      <c r="I67" s="11" t="s">
        <v>1086</v>
      </c>
      <c r="J67" s="12">
        <v>15</v>
      </c>
      <c r="K67" s="12">
        <v>26</v>
      </c>
      <c r="L67" s="12">
        <v>0</v>
      </c>
      <c r="M67" s="12">
        <v>7</v>
      </c>
      <c r="N67" s="12">
        <v>0</v>
      </c>
      <c r="O67" s="9" t="s">
        <v>95</v>
      </c>
      <c r="P67" s="9" t="s">
        <v>28</v>
      </c>
      <c r="Q67" s="7" t="s">
        <v>2157</v>
      </c>
    </row>
    <row r="68" spans="1:17" x14ac:dyDescent="0.25">
      <c r="A68">
        <v>92</v>
      </c>
      <c r="B68" s="10"/>
      <c r="C68" s="10"/>
      <c r="D68" s="10"/>
      <c r="E68" s="10"/>
      <c r="F68" s="30"/>
      <c r="G68" s="9" t="s">
        <v>818</v>
      </c>
      <c r="H68" s="9"/>
      <c r="I68" s="11" t="s">
        <v>354</v>
      </c>
      <c r="J68" s="12">
        <v>15</v>
      </c>
      <c r="K68" s="12">
        <v>24</v>
      </c>
      <c r="L68" s="12">
        <v>0</v>
      </c>
      <c r="M68" s="12">
        <v>4.5</v>
      </c>
      <c r="N68" s="12">
        <v>7</v>
      </c>
      <c r="O68" s="9" t="s">
        <v>27</v>
      </c>
      <c r="P68" s="9" t="s">
        <v>28</v>
      </c>
      <c r="Q68" s="7" t="s">
        <v>355</v>
      </c>
    </row>
    <row r="69" spans="1:17" x14ac:dyDescent="0.25">
      <c r="A69">
        <v>117</v>
      </c>
      <c r="B69" s="10"/>
      <c r="C69" s="10"/>
      <c r="D69" s="10"/>
      <c r="E69" s="10"/>
      <c r="F69" s="30"/>
      <c r="G69" s="9" t="s">
        <v>818</v>
      </c>
      <c r="H69" s="9"/>
      <c r="I69" s="11" t="s">
        <v>1204</v>
      </c>
      <c r="J69" s="12">
        <v>15</v>
      </c>
      <c r="K69" s="12">
        <v>35.299999999999997</v>
      </c>
      <c r="L69" s="12">
        <v>0</v>
      </c>
      <c r="M69" s="12">
        <v>5.5</v>
      </c>
      <c r="N69" s="12">
        <v>6</v>
      </c>
      <c r="O69" s="9" t="s">
        <v>27</v>
      </c>
      <c r="P69" s="9" t="s">
        <v>32</v>
      </c>
      <c r="Q69" s="7" t="s">
        <v>1205</v>
      </c>
    </row>
    <row r="70" spans="1:17" x14ac:dyDescent="0.25">
      <c r="A70">
        <v>118</v>
      </c>
      <c r="B70" s="10"/>
      <c r="C70" s="10"/>
      <c r="D70" s="10"/>
      <c r="E70" s="10"/>
      <c r="F70" s="30"/>
      <c r="G70" s="9" t="s">
        <v>818</v>
      </c>
      <c r="H70" s="9"/>
      <c r="I70" s="11" t="s">
        <v>1206</v>
      </c>
      <c r="J70" s="12">
        <v>15</v>
      </c>
      <c r="K70" s="12">
        <v>22</v>
      </c>
      <c r="L70" s="12">
        <v>0</v>
      </c>
      <c r="M70" s="12">
        <v>4</v>
      </c>
      <c r="N70" s="12">
        <v>4.2</v>
      </c>
      <c r="O70" s="9" t="s">
        <v>1115</v>
      </c>
      <c r="P70" s="9" t="s">
        <v>32</v>
      </c>
      <c r="Q70" s="7" t="s">
        <v>1207</v>
      </c>
    </row>
    <row r="71" spans="1:17" x14ac:dyDescent="0.25">
      <c r="A71">
        <v>187</v>
      </c>
      <c r="B71" s="10"/>
      <c r="C71" s="10"/>
      <c r="D71" s="10"/>
      <c r="E71" s="10"/>
      <c r="F71" s="30"/>
      <c r="G71" s="9" t="s">
        <v>818</v>
      </c>
      <c r="H71" s="9" t="s">
        <v>818</v>
      </c>
      <c r="I71" s="11" t="s">
        <v>984</v>
      </c>
      <c r="J71" s="12">
        <v>15</v>
      </c>
      <c r="K71" s="12">
        <v>41.7</v>
      </c>
      <c r="L71" s="12">
        <v>0</v>
      </c>
      <c r="M71" s="12">
        <v>5.7</v>
      </c>
      <c r="N71" s="12">
        <v>0</v>
      </c>
      <c r="O71" s="9" t="s">
        <v>207</v>
      </c>
      <c r="P71" s="9" t="s">
        <v>32</v>
      </c>
      <c r="Q71" s="7" t="s">
        <v>946</v>
      </c>
    </row>
    <row r="72" spans="1:17" x14ac:dyDescent="0.25">
      <c r="A72">
        <v>206</v>
      </c>
      <c r="B72" s="10"/>
      <c r="C72" s="10"/>
      <c r="D72" s="10"/>
      <c r="E72" s="10"/>
      <c r="F72" s="30"/>
      <c r="G72" s="9" t="s">
        <v>818</v>
      </c>
      <c r="H72" s="9" t="s">
        <v>818</v>
      </c>
      <c r="I72" s="11" t="s">
        <v>42</v>
      </c>
      <c r="J72" s="12">
        <v>15</v>
      </c>
      <c r="K72" s="12">
        <v>25</v>
      </c>
      <c r="L72" s="12">
        <v>0</v>
      </c>
      <c r="M72" s="12">
        <v>5.5</v>
      </c>
      <c r="N72" s="12">
        <v>5.7</v>
      </c>
      <c r="O72" s="9" t="s">
        <v>27</v>
      </c>
      <c r="P72" s="9" t="s">
        <v>28</v>
      </c>
      <c r="Q72" s="7" t="s">
        <v>2142</v>
      </c>
    </row>
    <row r="73" spans="1:17" x14ac:dyDescent="0.25">
      <c r="A73">
        <v>207</v>
      </c>
      <c r="B73" s="10"/>
      <c r="C73" s="10"/>
      <c r="D73" s="10"/>
      <c r="E73" s="10"/>
      <c r="F73" s="30"/>
      <c r="G73" s="9" t="s">
        <v>818</v>
      </c>
      <c r="H73" s="9" t="s">
        <v>818</v>
      </c>
      <c r="I73" s="11" t="s">
        <v>386</v>
      </c>
      <c r="J73" s="12">
        <v>15</v>
      </c>
      <c r="K73" s="12">
        <v>25</v>
      </c>
      <c r="L73" s="12">
        <v>0</v>
      </c>
      <c r="M73" s="12">
        <v>7</v>
      </c>
      <c r="N73" s="12">
        <v>7.2</v>
      </c>
      <c r="O73" s="9" t="s">
        <v>27</v>
      </c>
      <c r="P73" s="9" t="s">
        <v>32</v>
      </c>
      <c r="Q73" s="7" t="s">
        <v>387</v>
      </c>
    </row>
    <row r="74" spans="1:17" x14ac:dyDescent="0.25">
      <c r="A74">
        <v>461</v>
      </c>
      <c r="B74" s="67"/>
      <c r="C74" s="67"/>
      <c r="D74" s="67" t="s">
        <v>818</v>
      </c>
      <c r="E74" s="67" t="s">
        <v>818</v>
      </c>
      <c r="F74" s="68"/>
      <c r="G74" s="69" t="s">
        <v>818</v>
      </c>
      <c r="H74" s="69" t="s">
        <v>818</v>
      </c>
      <c r="I74" s="70" t="s">
        <v>262</v>
      </c>
      <c r="J74" s="71">
        <v>15</v>
      </c>
      <c r="K74" s="71">
        <v>28</v>
      </c>
      <c r="L74" s="71">
        <v>0</v>
      </c>
      <c r="M74" s="71">
        <v>6.2</v>
      </c>
      <c r="N74" s="71">
        <v>6.4</v>
      </c>
      <c r="O74" s="69" t="s">
        <v>27</v>
      </c>
      <c r="P74" s="69" t="s">
        <v>28</v>
      </c>
      <c r="Q74" s="72" t="s">
        <v>838</v>
      </c>
    </row>
    <row r="75" spans="1:17" x14ac:dyDescent="0.25">
      <c r="A75">
        <v>629</v>
      </c>
      <c r="B75" s="67"/>
      <c r="C75" s="67" t="s">
        <v>818</v>
      </c>
      <c r="D75" s="67"/>
      <c r="E75" s="67" t="s">
        <v>818</v>
      </c>
      <c r="F75" s="68"/>
      <c r="G75" s="69" t="s">
        <v>818</v>
      </c>
      <c r="H75" s="69" t="s">
        <v>818</v>
      </c>
      <c r="I75" s="70" t="s">
        <v>630</v>
      </c>
      <c r="J75" s="71">
        <v>15</v>
      </c>
      <c r="K75" s="71">
        <v>30</v>
      </c>
      <c r="L75" s="71">
        <v>0</v>
      </c>
      <c r="M75" s="71">
        <v>7</v>
      </c>
      <c r="N75" s="71">
        <v>7.2</v>
      </c>
      <c r="O75" s="69" t="s">
        <v>27</v>
      </c>
      <c r="P75" s="69" t="s">
        <v>32</v>
      </c>
      <c r="Q75" s="72"/>
    </row>
    <row r="76" spans="1:17" x14ac:dyDescent="0.25">
      <c r="A76">
        <v>682</v>
      </c>
      <c r="B76" s="10"/>
      <c r="C76" s="10" t="s">
        <v>818</v>
      </c>
      <c r="D76" s="10" t="s">
        <v>818</v>
      </c>
      <c r="E76" s="10"/>
      <c r="F76" s="30"/>
      <c r="G76" s="9" t="s">
        <v>818</v>
      </c>
      <c r="H76" s="9"/>
      <c r="I76" s="11" t="s">
        <v>253</v>
      </c>
      <c r="J76" s="12">
        <v>15</v>
      </c>
      <c r="K76" s="12">
        <v>24</v>
      </c>
      <c r="L76" s="12">
        <v>0</v>
      </c>
      <c r="M76" s="12">
        <v>6</v>
      </c>
      <c r="N76" s="12">
        <v>6.2</v>
      </c>
      <c r="O76" s="9" t="s">
        <v>27</v>
      </c>
      <c r="P76" s="9" t="s">
        <v>32</v>
      </c>
      <c r="Q76" s="7" t="s">
        <v>1440</v>
      </c>
    </row>
    <row r="77" spans="1:17" x14ac:dyDescent="0.25">
      <c r="A77">
        <v>755</v>
      </c>
      <c r="B77" s="45" t="s">
        <v>818</v>
      </c>
      <c r="C77" s="45"/>
      <c r="D77" s="45"/>
      <c r="E77" s="45" t="s">
        <v>818</v>
      </c>
      <c r="F77" s="46"/>
      <c r="G77" s="60" t="s">
        <v>818</v>
      </c>
      <c r="H77" s="60"/>
      <c r="I77" s="48" t="s">
        <v>261</v>
      </c>
      <c r="J77" s="61">
        <v>15</v>
      </c>
      <c r="K77" s="61">
        <v>28</v>
      </c>
      <c r="L77" s="61">
        <v>0</v>
      </c>
      <c r="M77" s="61">
        <v>7</v>
      </c>
      <c r="N77" s="61">
        <v>7.2</v>
      </c>
      <c r="O77" s="60" t="s">
        <v>27</v>
      </c>
      <c r="P77" s="60" t="s">
        <v>28</v>
      </c>
      <c r="Q77" s="62" t="s">
        <v>141</v>
      </c>
    </row>
    <row r="78" spans="1:17" x14ac:dyDescent="0.25">
      <c r="A78">
        <v>1032</v>
      </c>
      <c r="B78" s="10" t="s">
        <v>818</v>
      </c>
      <c r="C78" s="10" t="s">
        <v>818</v>
      </c>
      <c r="D78" s="10"/>
      <c r="E78" s="10"/>
      <c r="F78" s="30"/>
      <c r="G78" s="9" t="s">
        <v>818</v>
      </c>
      <c r="H78" s="9"/>
      <c r="I78" s="11" t="s">
        <v>252</v>
      </c>
      <c r="J78" s="12">
        <v>15</v>
      </c>
      <c r="K78" s="12">
        <v>24</v>
      </c>
      <c r="L78" s="12">
        <v>0</v>
      </c>
      <c r="M78" s="12">
        <v>7</v>
      </c>
      <c r="N78" s="12">
        <v>7.2</v>
      </c>
      <c r="O78" s="9" t="s">
        <v>27</v>
      </c>
      <c r="P78" s="9" t="s">
        <v>32</v>
      </c>
      <c r="Q78" s="7" t="s">
        <v>257</v>
      </c>
    </row>
    <row r="79" spans="1:17" x14ac:dyDescent="0.25">
      <c r="A79">
        <v>29</v>
      </c>
      <c r="B79" s="10"/>
      <c r="C79" s="10"/>
      <c r="D79" s="10"/>
      <c r="E79" s="10"/>
      <c r="F79" s="30"/>
      <c r="G79" s="9"/>
      <c r="H79" s="9"/>
      <c r="I79" s="11" t="s">
        <v>1254</v>
      </c>
      <c r="J79" s="12">
        <v>15.5</v>
      </c>
      <c r="K79" s="12">
        <v>20.9</v>
      </c>
      <c r="L79" s="12">
        <v>0</v>
      </c>
      <c r="M79" s="12">
        <v>4.3</v>
      </c>
      <c r="N79" s="12">
        <v>0</v>
      </c>
      <c r="O79" s="9" t="s">
        <v>365</v>
      </c>
      <c r="P79" s="9" t="s">
        <v>28</v>
      </c>
      <c r="Q79" s="7" t="s">
        <v>1814</v>
      </c>
    </row>
    <row r="80" spans="1:17" x14ac:dyDescent="0.25">
      <c r="A80">
        <v>69</v>
      </c>
      <c r="B80" s="10"/>
      <c r="C80" s="10"/>
      <c r="D80" s="10"/>
      <c r="E80" s="10"/>
      <c r="F80" s="30"/>
      <c r="G80" s="9" t="s">
        <v>818</v>
      </c>
      <c r="H80" s="9"/>
      <c r="I80" s="11" t="s">
        <v>979</v>
      </c>
      <c r="J80" s="12">
        <v>15.8</v>
      </c>
      <c r="K80" s="12">
        <v>31.5</v>
      </c>
      <c r="L80" s="12">
        <v>0</v>
      </c>
      <c r="M80" s="12">
        <v>6.35</v>
      </c>
      <c r="N80" s="12">
        <v>6.55</v>
      </c>
      <c r="O80" s="9" t="s">
        <v>27</v>
      </c>
      <c r="P80" s="9" t="s">
        <v>28</v>
      </c>
      <c r="Q80" s="7" t="s">
        <v>980</v>
      </c>
    </row>
    <row r="81" spans="1:17" x14ac:dyDescent="0.25">
      <c r="A81">
        <v>243</v>
      </c>
      <c r="B81" s="10"/>
      <c r="C81" s="10"/>
      <c r="D81" s="10"/>
      <c r="E81" s="10"/>
      <c r="F81" s="30"/>
      <c r="G81" s="9" t="s">
        <v>818</v>
      </c>
      <c r="H81" s="9" t="s">
        <v>818</v>
      </c>
      <c r="I81" s="11" t="s">
        <v>1337</v>
      </c>
      <c r="J81" s="12">
        <v>15.9</v>
      </c>
      <c r="K81" s="12">
        <v>35</v>
      </c>
      <c r="L81" s="12">
        <v>0</v>
      </c>
      <c r="M81" s="12">
        <v>9.5</v>
      </c>
      <c r="N81" s="12">
        <v>0</v>
      </c>
      <c r="O81" s="9" t="s">
        <v>277</v>
      </c>
      <c r="P81" s="9" t="s">
        <v>28</v>
      </c>
      <c r="Q81" s="7" t="s">
        <v>1338</v>
      </c>
    </row>
    <row r="82" spans="1:17" x14ac:dyDescent="0.25">
      <c r="A82">
        <v>0</v>
      </c>
      <c r="B82" s="10"/>
      <c r="C82" s="10"/>
      <c r="D82" s="10"/>
      <c r="E82" s="10"/>
      <c r="F82" s="30"/>
      <c r="G82" s="9"/>
      <c r="H82" s="9"/>
      <c r="I82" s="11" t="s">
        <v>862</v>
      </c>
      <c r="J82" s="12">
        <v>16</v>
      </c>
      <c r="K82" s="12">
        <v>34</v>
      </c>
      <c r="L82" s="12">
        <v>0</v>
      </c>
      <c r="M82" s="12">
        <v>38</v>
      </c>
      <c r="N82" s="12">
        <v>38.200000000000003</v>
      </c>
      <c r="O82" s="9" t="s">
        <v>27</v>
      </c>
      <c r="P82" s="9" t="s">
        <v>32</v>
      </c>
      <c r="Q82" s="7" t="s">
        <v>863</v>
      </c>
    </row>
    <row r="83" spans="1:17" x14ac:dyDescent="0.25">
      <c r="A83">
        <v>33</v>
      </c>
      <c r="B83" s="10"/>
      <c r="C83" s="10"/>
      <c r="D83" s="10"/>
      <c r="E83" s="10"/>
      <c r="F83" s="30"/>
      <c r="G83" s="9"/>
      <c r="H83" s="9"/>
      <c r="I83" s="11" t="s">
        <v>1271</v>
      </c>
      <c r="J83" s="12">
        <v>16</v>
      </c>
      <c r="K83" s="12">
        <v>28.5</v>
      </c>
      <c r="L83" s="12">
        <v>0</v>
      </c>
      <c r="M83" s="12">
        <v>9.6</v>
      </c>
      <c r="N83" s="12">
        <v>9.8000000000000007</v>
      </c>
      <c r="O83" s="9" t="s">
        <v>27</v>
      </c>
      <c r="P83" s="9" t="s">
        <v>28</v>
      </c>
      <c r="Q83" s="7"/>
    </row>
    <row r="84" spans="1:17" x14ac:dyDescent="0.25">
      <c r="A84">
        <v>40</v>
      </c>
      <c r="B84" s="10"/>
      <c r="C84" s="10"/>
      <c r="D84" s="10"/>
      <c r="E84" s="10"/>
      <c r="F84" s="30"/>
      <c r="G84" s="9"/>
      <c r="H84" s="9"/>
      <c r="I84" s="11" t="s">
        <v>1314</v>
      </c>
      <c r="J84" s="12">
        <v>16</v>
      </c>
      <c r="K84" s="12">
        <v>30</v>
      </c>
      <c r="L84" s="12">
        <v>42.5</v>
      </c>
      <c r="M84" s="12">
        <v>5.3</v>
      </c>
      <c r="N84" s="12">
        <v>11.5</v>
      </c>
      <c r="O84" s="9" t="s">
        <v>1315</v>
      </c>
      <c r="P84" s="9" t="s">
        <v>32</v>
      </c>
      <c r="Q84" s="7"/>
    </row>
    <row r="85" spans="1:17" x14ac:dyDescent="0.25">
      <c r="A85">
        <v>67</v>
      </c>
      <c r="B85" s="10"/>
      <c r="C85" s="10"/>
      <c r="D85" s="10"/>
      <c r="E85" s="10"/>
      <c r="F85" s="30"/>
      <c r="G85" s="9" t="s">
        <v>818</v>
      </c>
      <c r="H85" s="9"/>
      <c r="I85" s="11" t="s">
        <v>932</v>
      </c>
      <c r="J85" s="12">
        <v>16</v>
      </c>
      <c r="K85" s="12">
        <v>42.3</v>
      </c>
      <c r="L85" s="12">
        <v>0</v>
      </c>
      <c r="M85" s="12">
        <v>5</v>
      </c>
      <c r="N85" s="12">
        <v>9</v>
      </c>
      <c r="O85" s="9" t="s">
        <v>207</v>
      </c>
      <c r="P85" s="9" t="s">
        <v>32</v>
      </c>
      <c r="Q85" s="7" t="s">
        <v>189</v>
      </c>
    </row>
    <row r="86" spans="1:17" x14ac:dyDescent="0.25">
      <c r="A86">
        <v>103</v>
      </c>
      <c r="B86" s="10"/>
      <c r="C86" s="10"/>
      <c r="D86" s="10"/>
      <c r="E86" s="10"/>
      <c r="F86" s="30"/>
      <c r="G86" s="9" t="s">
        <v>818</v>
      </c>
      <c r="H86" s="9"/>
      <c r="I86" s="11" t="s">
        <v>1146</v>
      </c>
      <c r="J86" s="12">
        <v>16</v>
      </c>
      <c r="K86" s="12">
        <v>35</v>
      </c>
      <c r="L86" s="12">
        <v>0</v>
      </c>
      <c r="M86" s="12">
        <v>13</v>
      </c>
      <c r="N86" s="12">
        <v>13.2</v>
      </c>
      <c r="O86" s="9" t="s">
        <v>27</v>
      </c>
      <c r="P86" s="9" t="s">
        <v>28</v>
      </c>
      <c r="Q86" s="7" t="s">
        <v>1147</v>
      </c>
    </row>
    <row r="87" spans="1:17" x14ac:dyDescent="0.25">
      <c r="A87">
        <v>108</v>
      </c>
      <c r="B87" s="10"/>
      <c r="C87" s="10"/>
      <c r="D87" s="10"/>
      <c r="E87" s="10"/>
      <c r="F87" s="30"/>
      <c r="G87" s="9" t="s">
        <v>818</v>
      </c>
      <c r="H87" s="9"/>
      <c r="I87" s="11" t="s">
        <v>1165</v>
      </c>
      <c r="J87" s="12">
        <v>16</v>
      </c>
      <c r="K87" s="12">
        <v>24</v>
      </c>
      <c r="L87" s="12">
        <v>0</v>
      </c>
      <c r="M87" s="12">
        <v>6</v>
      </c>
      <c r="N87" s="12">
        <v>0</v>
      </c>
      <c r="O87" s="9" t="s">
        <v>95</v>
      </c>
      <c r="P87" s="9" t="s">
        <v>28</v>
      </c>
      <c r="Q87" s="7"/>
    </row>
    <row r="88" spans="1:17" x14ac:dyDescent="0.25">
      <c r="A88">
        <v>122</v>
      </c>
      <c r="B88" s="10"/>
      <c r="C88" s="10"/>
      <c r="D88" s="10"/>
      <c r="E88" s="10"/>
      <c r="F88" s="30"/>
      <c r="G88" s="9" t="s">
        <v>818</v>
      </c>
      <c r="H88" s="9"/>
      <c r="I88" s="11" t="s">
        <v>1220</v>
      </c>
      <c r="J88" s="12">
        <v>16</v>
      </c>
      <c r="K88" s="12">
        <v>25.5</v>
      </c>
      <c r="L88" s="12">
        <v>0</v>
      </c>
      <c r="M88" s="12">
        <v>8</v>
      </c>
      <c r="N88" s="12">
        <v>9</v>
      </c>
      <c r="O88" s="9" t="s">
        <v>27</v>
      </c>
      <c r="P88" s="9" t="s">
        <v>32</v>
      </c>
      <c r="Q88" s="7"/>
    </row>
    <row r="89" spans="1:17" x14ac:dyDescent="0.25">
      <c r="A89">
        <v>247</v>
      </c>
      <c r="B89" s="10"/>
      <c r="C89" s="10"/>
      <c r="D89" s="10"/>
      <c r="E89" s="10"/>
      <c r="F89" s="30"/>
      <c r="G89" s="9" t="s">
        <v>818</v>
      </c>
      <c r="H89" s="9" t="s">
        <v>818</v>
      </c>
      <c r="I89" s="11" t="s">
        <v>1411</v>
      </c>
      <c r="J89" s="12">
        <v>16</v>
      </c>
      <c r="K89" s="12">
        <v>32</v>
      </c>
      <c r="L89" s="12">
        <v>0</v>
      </c>
      <c r="M89" s="12">
        <v>2.5</v>
      </c>
      <c r="N89" s="12">
        <v>3</v>
      </c>
      <c r="O89" s="9" t="s">
        <v>460</v>
      </c>
      <c r="P89" s="9" t="s">
        <v>32</v>
      </c>
      <c r="Q89" s="7" t="s">
        <v>1145</v>
      </c>
    </row>
    <row r="90" spans="1:17" x14ac:dyDescent="0.25">
      <c r="A90">
        <v>319</v>
      </c>
      <c r="B90" s="10"/>
      <c r="C90" s="10"/>
      <c r="D90" s="10"/>
      <c r="E90" s="10" t="s">
        <v>818</v>
      </c>
      <c r="F90" s="30"/>
      <c r="G90" s="9"/>
      <c r="H90" s="9"/>
      <c r="I90" s="11" t="s">
        <v>1216</v>
      </c>
      <c r="J90" s="12">
        <v>16</v>
      </c>
      <c r="K90" s="12">
        <v>27</v>
      </c>
      <c r="L90" s="12">
        <v>0</v>
      </c>
      <c r="M90" s="12">
        <v>7</v>
      </c>
      <c r="N90" s="12">
        <v>7.2</v>
      </c>
      <c r="O90" s="9" t="s">
        <v>27</v>
      </c>
      <c r="P90" s="9" t="s">
        <v>28</v>
      </c>
      <c r="Q90" s="7"/>
    </row>
    <row r="91" spans="1:17" x14ac:dyDescent="0.25">
      <c r="A91">
        <v>347</v>
      </c>
      <c r="B91" s="45"/>
      <c r="C91" s="45"/>
      <c r="D91" s="45"/>
      <c r="E91" s="45" t="s">
        <v>818</v>
      </c>
      <c r="F91" s="46"/>
      <c r="G91" s="60" t="s">
        <v>818</v>
      </c>
      <c r="H91" s="60"/>
      <c r="I91" s="48" t="s">
        <v>514</v>
      </c>
      <c r="J91" s="61">
        <v>16</v>
      </c>
      <c r="K91" s="61">
        <v>36</v>
      </c>
      <c r="L91" s="61">
        <v>0</v>
      </c>
      <c r="M91" s="61">
        <v>6.6</v>
      </c>
      <c r="N91" s="61">
        <v>0</v>
      </c>
      <c r="O91" s="60" t="s">
        <v>95</v>
      </c>
      <c r="P91" s="60" t="s">
        <v>28</v>
      </c>
      <c r="Q91" s="62"/>
    </row>
    <row r="92" spans="1:17" x14ac:dyDescent="0.25">
      <c r="A92">
        <v>442</v>
      </c>
      <c r="B92" s="10"/>
      <c r="C92" s="10"/>
      <c r="D92" s="10" t="s">
        <v>818</v>
      </c>
      <c r="E92" s="10"/>
      <c r="F92" s="30"/>
      <c r="G92" s="9" t="s">
        <v>818</v>
      </c>
      <c r="H92" s="9" t="s">
        <v>818</v>
      </c>
      <c r="I92" s="11" t="s">
        <v>400</v>
      </c>
      <c r="J92" s="12">
        <v>16</v>
      </c>
      <c r="K92" s="12">
        <v>26</v>
      </c>
      <c r="L92" s="12">
        <v>0</v>
      </c>
      <c r="M92" s="12">
        <v>5.2</v>
      </c>
      <c r="N92" s="12">
        <v>6.2</v>
      </c>
      <c r="O92" s="9" t="s">
        <v>27</v>
      </c>
      <c r="P92" s="9" t="s">
        <v>28</v>
      </c>
      <c r="Q92" s="7" t="s">
        <v>833</v>
      </c>
    </row>
    <row r="93" spans="1:17" x14ac:dyDescent="0.25">
      <c r="A93">
        <v>477</v>
      </c>
      <c r="B93" s="10"/>
      <c r="C93" s="10" t="s">
        <v>818</v>
      </c>
      <c r="D93" s="10"/>
      <c r="E93" s="10"/>
      <c r="F93" s="30"/>
      <c r="G93" s="9" t="s">
        <v>818</v>
      </c>
      <c r="H93" s="9"/>
      <c r="I93" s="11" t="s">
        <v>459</v>
      </c>
      <c r="J93" s="12">
        <v>16</v>
      </c>
      <c r="K93" s="12">
        <v>40</v>
      </c>
      <c r="L93" s="12">
        <v>0</v>
      </c>
      <c r="M93" s="12">
        <v>2.5</v>
      </c>
      <c r="N93" s="12">
        <v>0</v>
      </c>
      <c r="O93" s="9" t="s">
        <v>460</v>
      </c>
      <c r="P93" s="9" t="s">
        <v>32</v>
      </c>
      <c r="Q93" s="7" t="s">
        <v>1412</v>
      </c>
    </row>
    <row r="94" spans="1:17" x14ac:dyDescent="0.25">
      <c r="A94">
        <v>510</v>
      </c>
      <c r="B94" s="10"/>
      <c r="C94" s="10" t="s">
        <v>818</v>
      </c>
      <c r="D94" s="10"/>
      <c r="E94" s="10"/>
      <c r="F94" s="30"/>
      <c r="G94" s="9" t="s">
        <v>818</v>
      </c>
      <c r="H94" s="9" t="s">
        <v>818</v>
      </c>
      <c r="I94" s="11" t="s">
        <v>469</v>
      </c>
      <c r="J94" s="12">
        <v>16</v>
      </c>
      <c r="K94" s="12">
        <v>28</v>
      </c>
      <c r="L94" s="12">
        <v>0</v>
      </c>
      <c r="M94" s="12">
        <v>7</v>
      </c>
      <c r="N94" s="12">
        <v>7.2</v>
      </c>
      <c r="O94" s="9" t="s">
        <v>27</v>
      </c>
      <c r="P94" s="9" t="s">
        <v>28</v>
      </c>
      <c r="Q94" s="7" t="s">
        <v>1434</v>
      </c>
    </row>
    <row r="95" spans="1:17" x14ac:dyDescent="0.25">
      <c r="A95">
        <v>630</v>
      </c>
      <c r="B95" s="67"/>
      <c r="C95" s="67" t="s">
        <v>818</v>
      </c>
      <c r="D95" s="67"/>
      <c r="E95" s="67" t="s">
        <v>818</v>
      </c>
      <c r="F95" s="68"/>
      <c r="G95" s="69" t="s">
        <v>818</v>
      </c>
      <c r="H95" s="69" t="s">
        <v>818</v>
      </c>
      <c r="I95" s="70" t="s">
        <v>251</v>
      </c>
      <c r="J95" s="71">
        <v>16</v>
      </c>
      <c r="K95" s="71">
        <v>30</v>
      </c>
      <c r="L95" s="71">
        <v>0</v>
      </c>
      <c r="M95" s="71">
        <v>7</v>
      </c>
      <c r="N95" s="71">
        <v>7.2</v>
      </c>
      <c r="O95" s="69" t="s">
        <v>27</v>
      </c>
      <c r="P95" s="69" t="s">
        <v>32</v>
      </c>
      <c r="Q95" s="72"/>
    </row>
    <row r="96" spans="1:17" x14ac:dyDescent="0.25">
      <c r="A96">
        <v>743</v>
      </c>
      <c r="B96" s="45" t="s">
        <v>818</v>
      </c>
      <c r="C96" s="45"/>
      <c r="D96" s="45"/>
      <c r="E96" s="45"/>
      <c r="F96" s="46"/>
      <c r="G96" s="60" t="s">
        <v>818</v>
      </c>
      <c r="H96" s="60" t="s">
        <v>818</v>
      </c>
      <c r="I96" s="48" t="s">
        <v>399</v>
      </c>
      <c r="J96" s="61">
        <v>16</v>
      </c>
      <c r="K96" s="61">
        <v>26</v>
      </c>
      <c r="L96" s="61">
        <v>0</v>
      </c>
      <c r="M96" s="61">
        <v>7</v>
      </c>
      <c r="N96" s="61">
        <v>7.2</v>
      </c>
      <c r="O96" s="60" t="s">
        <v>27</v>
      </c>
      <c r="P96" s="60" t="s">
        <v>28</v>
      </c>
      <c r="Q96" s="62"/>
    </row>
    <row r="97" spans="1:17" x14ac:dyDescent="0.25">
      <c r="A97">
        <v>899</v>
      </c>
      <c r="B97" s="67" t="s">
        <v>818</v>
      </c>
      <c r="C97" s="67"/>
      <c r="D97" s="67" t="s">
        <v>818</v>
      </c>
      <c r="E97" s="67" t="s">
        <v>818</v>
      </c>
      <c r="F97" s="68"/>
      <c r="G97" s="69" t="s">
        <v>818</v>
      </c>
      <c r="H97" s="69"/>
      <c r="I97" s="70" t="s">
        <v>246</v>
      </c>
      <c r="J97" s="71">
        <v>16</v>
      </c>
      <c r="K97" s="71">
        <v>30</v>
      </c>
      <c r="L97" s="71">
        <v>0</v>
      </c>
      <c r="M97" s="71">
        <v>7</v>
      </c>
      <c r="N97" s="71">
        <v>7.2</v>
      </c>
      <c r="O97" s="69" t="s">
        <v>27</v>
      </c>
      <c r="P97" s="69" t="s">
        <v>28</v>
      </c>
      <c r="Q97" s="72" t="s">
        <v>248</v>
      </c>
    </row>
    <row r="98" spans="1:17" x14ac:dyDescent="0.25">
      <c r="A98">
        <v>917</v>
      </c>
      <c r="B98" s="67" t="s">
        <v>818</v>
      </c>
      <c r="C98" s="67"/>
      <c r="D98" s="67" t="s">
        <v>818</v>
      </c>
      <c r="E98" s="67" t="s">
        <v>818</v>
      </c>
      <c r="F98" s="68"/>
      <c r="G98" s="69" t="s">
        <v>818</v>
      </c>
      <c r="H98" s="69"/>
      <c r="I98" s="70" t="s">
        <v>250</v>
      </c>
      <c r="J98" s="71">
        <v>16</v>
      </c>
      <c r="K98" s="71">
        <v>30</v>
      </c>
      <c r="L98" s="71">
        <v>0</v>
      </c>
      <c r="M98" s="71">
        <v>7</v>
      </c>
      <c r="N98" s="71">
        <v>7.2</v>
      </c>
      <c r="O98" s="69" t="s">
        <v>27</v>
      </c>
      <c r="P98" s="69" t="s">
        <v>28</v>
      </c>
      <c r="Q98" s="72" t="s">
        <v>2032</v>
      </c>
    </row>
    <row r="99" spans="1:17" x14ac:dyDescent="0.25">
      <c r="A99">
        <v>965</v>
      </c>
      <c r="B99" s="45" t="s">
        <v>818</v>
      </c>
      <c r="C99" s="45"/>
      <c r="D99" s="45" t="s">
        <v>818</v>
      </c>
      <c r="E99" s="45" t="s">
        <v>818</v>
      </c>
      <c r="F99" s="46"/>
      <c r="G99" s="60" t="s">
        <v>818</v>
      </c>
      <c r="H99" s="60" t="s">
        <v>818</v>
      </c>
      <c r="I99" s="48" t="s">
        <v>247</v>
      </c>
      <c r="J99" s="61">
        <v>16</v>
      </c>
      <c r="K99" s="61">
        <v>30</v>
      </c>
      <c r="L99" s="61">
        <v>0</v>
      </c>
      <c r="M99" s="61">
        <v>6.25</v>
      </c>
      <c r="N99" s="61">
        <v>6.45</v>
      </c>
      <c r="O99" s="60" t="s">
        <v>27</v>
      </c>
      <c r="P99" s="60" t="s">
        <v>28</v>
      </c>
      <c r="Q99" s="62" t="s">
        <v>283</v>
      </c>
    </row>
    <row r="100" spans="1:17" x14ac:dyDescent="0.25">
      <c r="A100">
        <v>981</v>
      </c>
      <c r="B100" s="10" t="s">
        <v>818</v>
      </c>
      <c r="C100" s="10"/>
      <c r="D100" s="10" t="s">
        <v>818</v>
      </c>
      <c r="E100" s="10" t="s">
        <v>818</v>
      </c>
      <c r="F100" s="30"/>
      <c r="G100" s="9" t="s">
        <v>818</v>
      </c>
      <c r="H100" s="9" t="s">
        <v>818</v>
      </c>
      <c r="I100" s="11" t="s">
        <v>249</v>
      </c>
      <c r="J100" s="12">
        <v>16</v>
      </c>
      <c r="K100" s="12">
        <v>30</v>
      </c>
      <c r="L100" s="12">
        <v>0</v>
      </c>
      <c r="M100" s="12">
        <v>6.3</v>
      </c>
      <c r="N100" s="12">
        <v>6.5</v>
      </c>
      <c r="O100" s="9" t="s">
        <v>27</v>
      </c>
      <c r="P100" s="9" t="s">
        <v>28</v>
      </c>
      <c r="Q100" s="7" t="s">
        <v>339</v>
      </c>
    </row>
    <row r="101" spans="1:17" x14ac:dyDescent="0.25">
      <c r="A101">
        <v>156</v>
      </c>
      <c r="B101" s="10"/>
      <c r="C101" s="10"/>
      <c r="D101" s="10"/>
      <c r="E101" s="10"/>
      <c r="F101" s="30"/>
      <c r="G101" s="9" t="s">
        <v>818</v>
      </c>
      <c r="H101" s="9"/>
      <c r="I101" s="11" t="s">
        <v>2328</v>
      </c>
      <c r="J101" s="12">
        <v>16.5</v>
      </c>
      <c r="K101" s="12">
        <v>52</v>
      </c>
      <c r="L101" s="12">
        <v>0</v>
      </c>
      <c r="M101" s="12">
        <v>18</v>
      </c>
      <c r="N101" s="12">
        <v>0</v>
      </c>
      <c r="O101" s="9" t="s">
        <v>207</v>
      </c>
      <c r="P101" s="9" t="s">
        <v>32</v>
      </c>
      <c r="Q101" s="7" t="s">
        <v>2329</v>
      </c>
    </row>
    <row r="102" spans="1:17" x14ac:dyDescent="0.25">
      <c r="A102">
        <v>316</v>
      </c>
      <c r="B102" s="67"/>
      <c r="C102" s="67"/>
      <c r="D102" s="67"/>
      <c r="E102" s="67" t="s">
        <v>818</v>
      </c>
      <c r="F102" s="68"/>
      <c r="G102" s="69"/>
      <c r="H102" s="69"/>
      <c r="I102" s="70" t="s">
        <v>786</v>
      </c>
      <c r="J102" s="71">
        <v>16.5</v>
      </c>
      <c r="K102" s="71">
        <v>29</v>
      </c>
      <c r="L102" s="71">
        <v>0</v>
      </c>
      <c r="M102" s="71">
        <v>8</v>
      </c>
      <c r="N102" s="71">
        <v>8.1999999999999993</v>
      </c>
      <c r="O102" s="69" t="s">
        <v>27</v>
      </c>
      <c r="P102" s="69" t="s">
        <v>28</v>
      </c>
      <c r="Q102" s="72" t="s">
        <v>1828</v>
      </c>
    </row>
    <row r="103" spans="1:17" x14ac:dyDescent="0.25">
      <c r="A103">
        <v>433</v>
      </c>
      <c r="B103" s="45"/>
      <c r="C103" s="45"/>
      <c r="D103" s="45"/>
      <c r="E103" s="45" t="s">
        <v>818</v>
      </c>
      <c r="F103" s="46">
        <v>63</v>
      </c>
      <c r="G103" s="60" t="s">
        <v>818</v>
      </c>
      <c r="H103" s="60"/>
      <c r="I103" s="48" t="s">
        <v>839</v>
      </c>
      <c r="J103" s="61">
        <v>16.899999999999999</v>
      </c>
      <c r="K103" s="61">
        <v>28</v>
      </c>
      <c r="L103" s="61">
        <v>0</v>
      </c>
      <c r="M103" s="61">
        <v>6</v>
      </c>
      <c r="N103" s="61">
        <v>6.2</v>
      </c>
      <c r="O103" s="60" t="s">
        <v>27</v>
      </c>
      <c r="P103" s="60" t="s">
        <v>32</v>
      </c>
      <c r="Q103" s="62" t="s">
        <v>43</v>
      </c>
    </row>
    <row r="104" spans="1:17" x14ac:dyDescent="0.25">
      <c r="A104">
        <v>528</v>
      </c>
      <c r="B104" s="67"/>
      <c r="C104" s="67" t="s">
        <v>818</v>
      </c>
      <c r="D104" s="67"/>
      <c r="E104" s="67"/>
      <c r="F104" s="68"/>
      <c r="G104" s="69" t="s">
        <v>818</v>
      </c>
      <c r="H104" s="69" t="s">
        <v>818</v>
      </c>
      <c r="I104" s="70" t="s">
        <v>1222</v>
      </c>
      <c r="J104" s="71">
        <v>16.899999999999999</v>
      </c>
      <c r="K104" s="71">
        <v>27</v>
      </c>
      <c r="L104" s="71">
        <v>0</v>
      </c>
      <c r="M104" s="71">
        <v>5</v>
      </c>
      <c r="N104" s="71">
        <v>6</v>
      </c>
      <c r="O104" s="69" t="s">
        <v>27</v>
      </c>
      <c r="P104" s="69" t="s">
        <v>28</v>
      </c>
      <c r="Q104" s="72"/>
    </row>
    <row r="105" spans="1:17" x14ac:dyDescent="0.25">
      <c r="A105">
        <v>1</v>
      </c>
      <c r="B105" s="10"/>
      <c r="C105" s="10"/>
      <c r="D105" s="10"/>
      <c r="E105" s="10"/>
      <c r="F105" s="30"/>
      <c r="G105" s="9"/>
      <c r="H105" s="9"/>
      <c r="I105" s="11" t="s">
        <v>1046</v>
      </c>
      <c r="J105" s="12">
        <v>17</v>
      </c>
      <c r="K105" s="12">
        <v>32</v>
      </c>
      <c r="L105" s="12">
        <v>0</v>
      </c>
      <c r="M105" s="12">
        <v>7</v>
      </c>
      <c r="N105" s="12">
        <v>8</v>
      </c>
      <c r="O105" s="9" t="s">
        <v>207</v>
      </c>
      <c r="P105" s="9" t="s">
        <v>32</v>
      </c>
      <c r="Q105" s="7" t="s">
        <v>1047</v>
      </c>
    </row>
    <row r="106" spans="1:17" x14ac:dyDescent="0.25">
      <c r="A106">
        <v>11</v>
      </c>
      <c r="B106" s="10"/>
      <c r="C106" s="10"/>
      <c r="D106" s="10"/>
      <c r="E106" s="10"/>
      <c r="F106" s="30"/>
      <c r="G106" s="9"/>
      <c r="H106" s="9"/>
      <c r="I106" s="11" t="s">
        <v>1181</v>
      </c>
      <c r="J106" s="12">
        <v>17</v>
      </c>
      <c r="K106" s="12">
        <v>25</v>
      </c>
      <c r="L106" s="12">
        <v>0</v>
      </c>
      <c r="M106" s="12">
        <v>4</v>
      </c>
      <c r="N106" s="12">
        <v>4.2</v>
      </c>
      <c r="O106" s="9" t="s">
        <v>27</v>
      </c>
      <c r="P106" s="9" t="s">
        <v>32</v>
      </c>
      <c r="Q106" s="7" t="s">
        <v>1443</v>
      </c>
    </row>
    <row r="107" spans="1:17" x14ac:dyDescent="0.25">
      <c r="A107">
        <v>15</v>
      </c>
      <c r="B107" s="10"/>
      <c r="C107" s="10"/>
      <c r="D107" s="10"/>
      <c r="E107" s="10"/>
      <c r="F107" s="30"/>
      <c r="G107" s="9"/>
      <c r="H107" s="9"/>
      <c r="I107" s="11" t="s">
        <v>1195</v>
      </c>
      <c r="J107" s="12">
        <v>17</v>
      </c>
      <c r="K107" s="12">
        <v>30.5</v>
      </c>
      <c r="L107" s="12">
        <v>0</v>
      </c>
      <c r="M107" s="12">
        <v>4</v>
      </c>
      <c r="N107" s="12">
        <v>4.5</v>
      </c>
      <c r="O107" s="9" t="s">
        <v>1115</v>
      </c>
      <c r="P107" s="9" t="s">
        <v>32</v>
      </c>
      <c r="Q107" s="7"/>
    </row>
    <row r="108" spans="1:17" x14ac:dyDescent="0.25">
      <c r="A108">
        <v>19</v>
      </c>
      <c r="B108" s="10"/>
      <c r="C108" s="10"/>
      <c r="D108" s="10"/>
      <c r="E108" s="10"/>
      <c r="F108" s="30"/>
      <c r="G108" s="9"/>
      <c r="H108" s="9"/>
      <c r="I108" s="11" t="s">
        <v>1219</v>
      </c>
      <c r="J108" s="12">
        <v>17</v>
      </c>
      <c r="K108" s="12">
        <v>28.7</v>
      </c>
      <c r="L108" s="12">
        <v>0</v>
      </c>
      <c r="M108" s="12">
        <v>6.5</v>
      </c>
      <c r="N108" s="12">
        <v>0</v>
      </c>
      <c r="O108" s="9" t="s">
        <v>95</v>
      </c>
      <c r="P108" s="9" t="s">
        <v>28</v>
      </c>
      <c r="Q108" s="7"/>
    </row>
    <row r="109" spans="1:17" x14ac:dyDescent="0.25">
      <c r="A109">
        <v>32</v>
      </c>
      <c r="B109" s="10"/>
      <c r="C109" s="10"/>
      <c r="D109" s="10"/>
      <c r="E109" s="10"/>
      <c r="F109" s="30"/>
      <c r="G109" s="9"/>
      <c r="H109" s="9"/>
      <c r="I109" s="11" t="s">
        <v>1270</v>
      </c>
      <c r="J109" s="12">
        <v>17</v>
      </c>
      <c r="K109" s="12">
        <v>31.9</v>
      </c>
      <c r="L109" s="12">
        <v>0</v>
      </c>
      <c r="M109" s="12">
        <v>7.8</v>
      </c>
      <c r="N109" s="12">
        <v>0</v>
      </c>
      <c r="O109" s="9" t="s">
        <v>95</v>
      </c>
      <c r="P109" s="9" t="s">
        <v>28</v>
      </c>
      <c r="Q109" s="7"/>
    </row>
    <row r="110" spans="1:17" x14ac:dyDescent="0.25">
      <c r="A110">
        <v>97</v>
      </c>
      <c r="B110" s="10"/>
      <c r="C110" s="10"/>
      <c r="D110" s="10"/>
      <c r="E110" s="10"/>
      <c r="F110" s="30"/>
      <c r="G110" s="9" t="s">
        <v>818</v>
      </c>
      <c r="H110" s="9"/>
      <c r="I110" s="11" t="s">
        <v>1128</v>
      </c>
      <c r="J110" s="12">
        <v>17</v>
      </c>
      <c r="K110" s="12">
        <v>28.8</v>
      </c>
      <c r="L110" s="12">
        <v>0</v>
      </c>
      <c r="M110" s="12">
        <v>8</v>
      </c>
      <c r="N110" s="12">
        <v>0</v>
      </c>
      <c r="O110" s="9" t="s">
        <v>277</v>
      </c>
      <c r="P110" s="9" t="s">
        <v>28</v>
      </c>
      <c r="Q110" s="7"/>
    </row>
    <row r="111" spans="1:17" x14ac:dyDescent="0.25">
      <c r="A111">
        <v>171</v>
      </c>
      <c r="B111" s="10"/>
      <c r="C111" s="10"/>
      <c r="D111" s="10"/>
      <c r="E111" s="10"/>
      <c r="F111" s="30"/>
      <c r="G111" s="9" t="s">
        <v>818</v>
      </c>
      <c r="H111" s="9" t="s">
        <v>818</v>
      </c>
      <c r="I111" s="11" t="s">
        <v>847</v>
      </c>
      <c r="J111" s="12">
        <v>17</v>
      </c>
      <c r="K111" s="12">
        <v>30</v>
      </c>
      <c r="L111" s="12">
        <v>0</v>
      </c>
      <c r="M111" s="12">
        <v>7</v>
      </c>
      <c r="N111" s="12">
        <v>0</v>
      </c>
      <c r="O111" s="9" t="s">
        <v>277</v>
      </c>
      <c r="P111" s="9" t="s">
        <v>28</v>
      </c>
      <c r="Q111" s="7" t="s">
        <v>1253</v>
      </c>
    </row>
    <row r="112" spans="1:17" x14ac:dyDescent="0.25">
      <c r="A112">
        <v>178</v>
      </c>
      <c r="B112" s="10"/>
      <c r="C112" s="10"/>
      <c r="D112" s="10"/>
      <c r="E112" s="10"/>
      <c r="F112" s="30"/>
      <c r="G112" s="9" t="s">
        <v>818</v>
      </c>
      <c r="H112" s="9" t="s">
        <v>818</v>
      </c>
      <c r="I112" s="11" t="s">
        <v>923</v>
      </c>
      <c r="J112" s="12">
        <v>17</v>
      </c>
      <c r="K112" s="12">
        <v>40</v>
      </c>
      <c r="L112" s="12">
        <v>0</v>
      </c>
      <c r="M112" s="12">
        <v>4.5999999999999996</v>
      </c>
      <c r="N112" s="12">
        <v>0</v>
      </c>
      <c r="O112" s="9" t="s">
        <v>207</v>
      </c>
      <c r="P112" s="9" t="s">
        <v>32</v>
      </c>
      <c r="Q112" s="7" t="s">
        <v>342</v>
      </c>
    </row>
    <row r="113" spans="1:17" x14ac:dyDescent="0.25">
      <c r="A113">
        <v>182</v>
      </c>
      <c r="B113" s="10"/>
      <c r="C113" s="10"/>
      <c r="D113" s="10"/>
      <c r="E113" s="10"/>
      <c r="F113" s="30"/>
      <c r="G113" s="9" t="s">
        <v>818</v>
      </c>
      <c r="H113" s="9" t="s">
        <v>818</v>
      </c>
      <c r="I113" s="11" t="s">
        <v>970</v>
      </c>
      <c r="J113" s="12">
        <v>17</v>
      </c>
      <c r="K113" s="12">
        <v>32</v>
      </c>
      <c r="L113" s="12">
        <v>0</v>
      </c>
      <c r="M113" s="12">
        <v>8</v>
      </c>
      <c r="N113" s="12">
        <v>0</v>
      </c>
      <c r="O113" s="9" t="s">
        <v>277</v>
      </c>
      <c r="P113" s="9" t="s">
        <v>28</v>
      </c>
      <c r="Q113" s="7" t="s">
        <v>1819</v>
      </c>
    </row>
    <row r="114" spans="1:17" x14ac:dyDescent="0.25">
      <c r="A114">
        <v>341</v>
      </c>
      <c r="B114" s="67"/>
      <c r="C114" s="67"/>
      <c r="D114" s="67"/>
      <c r="E114" s="67" t="s">
        <v>818</v>
      </c>
      <c r="F114" s="68"/>
      <c r="G114" s="69" t="s">
        <v>818</v>
      </c>
      <c r="H114" s="69"/>
      <c r="I114" s="70" t="s">
        <v>1069</v>
      </c>
      <c r="J114" s="71">
        <v>17</v>
      </c>
      <c r="K114" s="71">
        <v>43.2</v>
      </c>
      <c r="L114" s="71">
        <v>0</v>
      </c>
      <c r="M114" s="71">
        <v>5.24</v>
      </c>
      <c r="N114" s="71">
        <v>0</v>
      </c>
      <c r="O114" s="69" t="s">
        <v>207</v>
      </c>
      <c r="P114" s="69" t="s">
        <v>32</v>
      </c>
      <c r="Q114" s="72" t="s">
        <v>1070</v>
      </c>
    </row>
    <row r="115" spans="1:17" x14ac:dyDescent="0.25">
      <c r="A115">
        <v>352</v>
      </c>
      <c r="B115" s="45"/>
      <c r="C115" s="45"/>
      <c r="D115" s="45"/>
      <c r="E115" s="45" t="s">
        <v>818</v>
      </c>
      <c r="F115" s="46"/>
      <c r="G115" s="60" t="s">
        <v>818</v>
      </c>
      <c r="H115" s="60"/>
      <c r="I115" s="48" t="s">
        <v>750</v>
      </c>
      <c r="J115" s="61">
        <v>17</v>
      </c>
      <c r="K115" s="61">
        <v>25.5</v>
      </c>
      <c r="L115" s="61">
        <v>0</v>
      </c>
      <c r="M115" s="61">
        <v>4</v>
      </c>
      <c r="N115" s="61">
        <v>7</v>
      </c>
      <c r="O115" s="60" t="s">
        <v>45</v>
      </c>
      <c r="P115" s="60" t="s">
        <v>32</v>
      </c>
      <c r="Q115" s="62" t="s">
        <v>751</v>
      </c>
    </row>
    <row r="116" spans="1:17" x14ac:dyDescent="0.25">
      <c r="A116">
        <v>374</v>
      </c>
      <c r="B116" s="10"/>
      <c r="C116" s="10"/>
      <c r="D116" s="10"/>
      <c r="E116" s="10" t="s">
        <v>818</v>
      </c>
      <c r="F116" s="30"/>
      <c r="G116" s="9" t="s">
        <v>818</v>
      </c>
      <c r="H116" s="9" t="s">
        <v>818</v>
      </c>
      <c r="I116" s="11" t="s">
        <v>629</v>
      </c>
      <c r="J116" s="12">
        <v>17</v>
      </c>
      <c r="K116" s="12">
        <v>34</v>
      </c>
      <c r="L116" s="12">
        <v>0</v>
      </c>
      <c r="M116" s="12">
        <v>7.9</v>
      </c>
      <c r="N116" s="12">
        <v>8.1</v>
      </c>
      <c r="O116" s="9" t="s">
        <v>27</v>
      </c>
      <c r="P116" s="9" t="s">
        <v>28</v>
      </c>
      <c r="Q116" s="7" t="s">
        <v>969</v>
      </c>
    </row>
    <row r="117" spans="1:17" x14ac:dyDescent="0.25">
      <c r="A117">
        <v>382</v>
      </c>
      <c r="B117" s="10"/>
      <c r="C117" s="10"/>
      <c r="D117" s="10"/>
      <c r="E117" s="10" t="s">
        <v>818</v>
      </c>
      <c r="F117" s="30"/>
      <c r="G117" s="9" t="s">
        <v>818</v>
      </c>
      <c r="H117" s="9" t="s">
        <v>818</v>
      </c>
      <c r="I117" s="11" t="s">
        <v>1114</v>
      </c>
      <c r="J117" s="12">
        <v>17</v>
      </c>
      <c r="K117" s="12">
        <v>40</v>
      </c>
      <c r="L117" s="12">
        <v>0</v>
      </c>
      <c r="M117" s="12">
        <v>4.5999999999999996</v>
      </c>
      <c r="N117" s="12">
        <v>6.5</v>
      </c>
      <c r="O117" s="9" t="s">
        <v>1115</v>
      </c>
      <c r="P117" s="9" t="s">
        <v>32</v>
      </c>
      <c r="Q117" s="7" t="s">
        <v>1116</v>
      </c>
    </row>
    <row r="118" spans="1:17" x14ac:dyDescent="0.25">
      <c r="A118">
        <v>387</v>
      </c>
      <c r="B118" s="10"/>
      <c r="C118" s="10"/>
      <c r="D118" s="10"/>
      <c r="E118" s="10" t="s">
        <v>818</v>
      </c>
      <c r="F118" s="30"/>
      <c r="G118" s="9" t="s">
        <v>818</v>
      </c>
      <c r="H118" s="9" t="s">
        <v>818</v>
      </c>
      <c r="I118" s="11" t="s">
        <v>305</v>
      </c>
      <c r="J118" s="12">
        <v>17</v>
      </c>
      <c r="K118" s="12">
        <v>43</v>
      </c>
      <c r="L118" s="12">
        <v>0</v>
      </c>
      <c r="M118" s="12">
        <v>3.5</v>
      </c>
      <c r="N118" s="12">
        <v>0</v>
      </c>
      <c r="O118" s="9" t="s">
        <v>207</v>
      </c>
      <c r="P118" s="9" t="s">
        <v>32</v>
      </c>
      <c r="Q118" s="7" t="s">
        <v>306</v>
      </c>
    </row>
    <row r="119" spans="1:17" x14ac:dyDescent="0.25">
      <c r="A119">
        <v>437</v>
      </c>
      <c r="B119" s="45"/>
      <c r="C119" s="45"/>
      <c r="D119" s="45" t="s">
        <v>818</v>
      </c>
      <c r="E119" s="45"/>
      <c r="F119" s="46"/>
      <c r="G119" s="60" t="s">
        <v>818</v>
      </c>
      <c r="H119" s="60"/>
      <c r="I119" s="48" t="s">
        <v>245</v>
      </c>
      <c r="J119" s="61">
        <v>17</v>
      </c>
      <c r="K119" s="61">
        <v>31</v>
      </c>
      <c r="L119" s="61">
        <v>0</v>
      </c>
      <c r="M119" s="61">
        <v>7.9</v>
      </c>
      <c r="N119" s="61">
        <v>8.1</v>
      </c>
      <c r="O119" s="60" t="s">
        <v>27</v>
      </c>
      <c r="P119" s="60" t="s">
        <v>28</v>
      </c>
      <c r="Q119" s="62"/>
    </row>
    <row r="120" spans="1:17" x14ac:dyDescent="0.25">
      <c r="A120">
        <v>443</v>
      </c>
      <c r="B120" s="10"/>
      <c r="C120" s="10"/>
      <c r="D120" s="10" t="s">
        <v>818</v>
      </c>
      <c r="E120" s="10"/>
      <c r="F120" s="30"/>
      <c r="G120" s="9" t="s">
        <v>818</v>
      </c>
      <c r="H120" s="9" t="s">
        <v>818</v>
      </c>
      <c r="I120" s="11" t="s">
        <v>278</v>
      </c>
      <c r="J120" s="12">
        <v>17</v>
      </c>
      <c r="K120" s="12">
        <v>28</v>
      </c>
      <c r="L120" s="12">
        <v>0</v>
      </c>
      <c r="M120" s="12">
        <v>6.5</v>
      </c>
      <c r="N120" s="12">
        <v>0</v>
      </c>
      <c r="O120" s="9" t="s">
        <v>277</v>
      </c>
      <c r="P120" s="9" t="s">
        <v>28</v>
      </c>
      <c r="Q120" s="7" t="s">
        <v>1131</v>
      </c>
    </row>
    <row r="121" spans="1:17" x14ac:dyDescent="0.25">
      <c r="A121">
        <v>460</v>
      </c>
      <c r="B121" s="67"/>
      <c r="C121" s="67"/>
      <c r="D121" s="67" t="s">
        <v>818</v>
      </c>
      <c r="E121" s="67" t="s">
        <v>818</v>
      </c>
      <c r="F121" s="68"/>
      <c r="G121" s="69" t="s">
        <v>818</v>
      </c>
      <c r="H121" s="69"/>
      <c r="I121" s="70" t="s">
        <v>2280</v>
      </c>
      <c r="J121" s="71">
        <v>17</v>
      </c>
      <c r="K121" s="71">
        <v>32</v>
      </c>
      <c r="L121" s="71">
        <v>0</v>
      </c>
      <c r="M121" s="71">
        <v>8</v>
      </c>
      <c r="N121" s="71">
        <v>0</v>
      </c>
      <c r="O121" s="69" t="s">
        <v>27</v>
      </c>
      <c r="P121" s="69" t="s">
        <v>28</v>
      </c>
      <c r="Q121" s="72" t="s">
        <v>2281</v>
      </c>
    </row>
    <row r="122" spans="1:17" x14ac:dyDescent="0.25">
      <c r="A122">
        <v>463</v>
      </c>
      <c r="B122" s="10"/>
      <c r="C122" s="10"/>
      <c r="D122" s="10" t="s">
        <v>818</v>
      </c>
      <c r="E122" s="10" t="s">
        <v>818</v>
      </c>
      <c r="F122" s="30"/>
      <c r="G122" s="9" t="s">
        <v>818</v>
      </c>
      <c r="H122" s="9" t="s">
        <v>818</v>
      </c>
      <c r="I122" s="11" t="s">
        <v>103</v>
      </c>
      <c r="J122" s="12">
        <v>17</v>
      </c>
      <c r="K122" s="12">
        <v>35</v>
      </c>
      <c r="L122" s="12">
        <v>0</v>
      </c>
      <c r="M122" s="12">
        <v>7</v>
      </c>
      <c r="N122" s="12">
        <v>7.2</v>
      </c>
      <c r="O122" s="9" t="s">
        <v>27</v>
      </c>
      <c r="P122" s="9" t="s">
        <v>32</v>
      </c>
      <c r="Q122" s="7"/>
    </row>
    <row r="123" spans="1:17" x14ac:dyDescent="0.25">
      <c r="A123">
        <v>618</v>
      </c>
      <c r="B123" s="67"/>
      <c r="C123" s="67" t="s">
        <v>818</v>
      </c>
      <c r="D123" s="67"/>
      <c r="E123" s="67" t="s">
        <v>818</v>
      </c>
      <c r="F123" s="68"/>
      <c r="G123" s="69" t="s">
        <v>818</v>
      </c>
      <c r="H123" s="69" t="s">
        <v>818</v>
      </c>
      <c r="I123" s="70" t="s">
        <v>478</v>
      </c>
      <c r="J123" s="71">
        <v>17</v>
      </c>
      <c r="K123" s="71">
        <v>30</v>
      </c>
      <c r="L123" s="71">
        <v>0</v>
      </c>
      <c r="M123" s="71">
        <v>7</v>
      </c>
      <c r="N123" s="71">
        <v>7.2</v>
      </c>
      <c r="O123" s="69" t="s">
        <v>27</v>
      </c>
      <c r="P123" s="69" t="s">
        <v>28</v>
      </c>
      <c r="Q123" s="72" t="s">
        <v>189</v>
      </c>
    </row>
    <row r="124" spans="1:17" x14ac:dyDescent="0.25">
      <c r="A124">
        <v>627</v>
      </c>
      <c r="B124" s="67"/>
      <c r="C124" s="67" t="s">
        <v>818</v>
      </c>
      <c r="D124" s="67"/>
      <c r="E124" s="67" t="s">
        <v>818</v>
      </c>
      <c r="F124" s="68"/>
      <c r="G124" s="69" t="s">
        <v>818</v>
      </c>
      <c r="H124" s="69" t="s">
        <v>818</v>
      </c>
      <c r="I124" s="70" t="s">
        <v>377</v>
      </c>
      <c r="J124" s="71">
        <v>17</v>
      </c>
      <c r="K124" s="71">
        <v>36</v>
      </c>
      <c r="L124" s="71">
        <v>0</v>
      </c>
      <c r="M124" s="71">
        <v>6.6</v>
      </c>
      <c r="N124" s="71">
        <v>0</v>
      </c>
      <c r="O124" s="69" t="s">
        <v>95</v>
      </c>
      <c r="P124" s="69" t="s">
        <v>28</v>
      </c>
      <c r="Q124" s="72" t="s">
        <v>378</v>
      </c>
    </row>
    <row r="125" spans="1:17" x14ac:dyDescent="0.25">
      <c r="A125">
        <v>652</v>
      </c>
      <c r="B125" s="10"/>
      <c r="C125" s="10" t="s">
        <v>818</v>
      </c>
      <c r="D125" s="10"/>
      <c r="E125" s="10" t="s">
        <v>818</v>
      </c>
      <c r="F125" s="30"/>
      <c r="G125" s="9" t="s">
        <v>818</v>
      </c>
      <c r="H125" s="9" t="s">
        <v>818</v>
      </c>
      <c r="I125" s="11" t="s">
        <v>2295</v>
      </c>
      <c r="J125" s="12">
        <v>17</v>
      </c>
      <c r="K125" s="12">
        <v>30</v>
      </c>
      <c r="L125" s="12">
        <v>0</v>
      </c>
      <c r="M125" s="12">
        <v>6</v>
      </c>
      <c r="N125" s="12">
        <v>6.5</v>
      </c>
      <c r="O125" s="9" t="s">
        <v>27</v>
      </c>
      <c r="P125" s="9" t="s">
        <v>32</v>
      </c>
      <c r="Q125" s="7" t="s">
        <v>2296</v>
      </c>
    </row>
    <row r="126" spans="1:17" x14ac:dyDescent="0.25">
      <c r="A126">
        <v>680</v>
      </c>
      <c r="B126" s="10"/>
      <c r="C126" s="10" t="s">
        <v>818</v>
      </c>
      <c r="D126" s="10" t="s">
        <v>818</v>
      </c>
      <c r="E126" s="10"/>
      <c r="F126" s="30"/>
      <c r="G126" s="9" t="s">
        <v>818</v>
      </c>
      <c r="H126" s="9"/>
      <c r="I126" s="11" t="s">
        <v>290</v>
      </c>
      <c r="J126" s="12">
        <v>17</v>
      </c>
      <c r="K126" s="12">
        <v>29</v>
      </c>
      <c r="L126" s="12">
        <v>0</v>
      </c>
      <c r="M126" s="12">
        <v>7</v>
      </c>
      <c r="N126" s="12">
        <v>7.2</v>
      </c>
      <c r="O126" s="9" t="s">
        <v>27</v>
      </c>
      <c r="P126" s="9" t="s">
        <v>28</v>
      </c>
      <c r="Q126" s="7" t="s">
        <v>151</v>
      </c>
    </row>
    <row r="127" spans="1:17" x14ac:dyDescent="0.25">
      <c r="A127">
        <v>733</v>
      </c>
      <c r="B127" s="67" t="s">
        <v>818</v>
      </c>
      <c r="C127" s="67"/>
      <c r="D127" s="67"/>
      <c r="E127" s="67"/>
      <c r="F127" s="68"/>
      <c r="G127" s="69" t="s">
        <v>818</v>
      </c>
      <c r="H127" s="69"/>
      <c r="I127" s="70" t="s">
        <v>244</v>
      </c>
      <c r="J127" s="71">
        <v>17</v>
      </c>
      <c r="K127" s="71">
        <v>31</v>
      </c>
      <c r="L127" s="71">
        <v>0</v>
      </c>
      <c r="M127" s="71">
        <v>9</v>
      </c>
      <c r="N127" s="71">
        <v>9.1999999999999993</v>
      </c>
      <c r="O127" s="69" t="s">
        <v>27</v>
      </c>
      <c r="P127" s="69" t="s">
        <v>28</v>
      </c>
      <c r="Q127" s="72"/>
    </row>
    <row r="128" spans="1:17" x14ac:dyDescent="0.25">
      <c r="A128">
        <v>739</v>
      </c>
      <c r="B128" s="45" t="s">
        <v>818</v>
      </c>
      <c r="C128" s="45"/>
      <c r="D128" s="45"/>
      <c r="E128" s="45"/>
      <c r="F128" s="46"/>
      <c r="G128" s="60" t="s">
        <v>818</v>
      </c>
      <c r="H128" s="60" t="s">
        <v>818</v>
      </c>
      <c r="I128" s="48" t="s">
        <v>276</v>
      </c>
      <c r="J128" s="61">
        <v>17</v>
      </c>
      <c r="K128" s="61">
        <v>28</v>
      </c>
      <c r="L128" s="61">
        <v>0</v>
      </c>
      <c r="M128" s="61">
        <v>8</v>
      </c>
      <c r="N128" s="61">
        <v>0</v>
      </c>
      <c r="O128" s="60" t="s">
        <v>277</v>
      </c>
      <c r="P128" s="60" t="s">
        <v>28</v>
      </c>
      <c r="Q128" s="62" t="s">
        <v>279</v>
      </c>
    </row>
    <row r="129" spans="1:17" x14ac:dyDescent="0.25">
      <c r="A129">
        <v>749</v>
      </c>
      <c r="B129" s="45" t="s">
        <v>818</v>
      </c>
      <c r="C129" s="45"/>
      <c r="D129" s="45"/>
      <c r="E129" s="45" t="s">
        <v>818</v>
      </c>
      <c r="F129" s="46"/>
      <c r="G129" s="60"/>
      <c r="H129" s="60"/>
      <c r="I129" s="48" t="s">
        <v>410</v>
      </c>
      <c r="J129" s="61">
        <v>17</v>
      </c>
      <c r="K129" s="61">
        <v>32</v>
      </c>
      <c r="L129" s="61">
        <v>0</v>
      </c>
      <c r="M129" s="61">
        <v>9</v>
      </c>
      <c r="N129" s="61">
        <v>9.1999999999999993</v>
      </c>
      <c r="O129" s="60" t="s">
        <v>27</v>
      </c>
      <c r="P129" s="60" t="s">
        <v>28</v>
      </c>
      <c r="Q129" s="62" t="s">
        <v>411</v>
      </c>
    </row>
    <row r="130" spans="1:17" x14ac:dyDescent="0.25">
      <c r="A130">
        <v>758</v>
      </c>
      <c r="B130" s="45" t="s">
        <v>818</v>
      </c>
      <c r="C130" s="45"/>
      <c r="D130" s="45"/>
      <c r="E130" s="45" t="s">
        <v>818</v>
      </c>
      <c r="F130" s="46"/>
      <c r="G130" s="60" t="s">
        <v>818</v>
      </c>
      <c r="H130" s="60" t="s">
        <v>818</v>
      </c>
      <c r="I130" s="48" t="s">
        <v>102</v>
      </c>
      <c r="J130" s="61">
        <v>17</v>
      </c>
      <c r="K130" s="61">
        <v>35</v>
      </c>
      <c r="L130" s="61">
        <v>0</v>
      </c>
      <c r="M130" s="61">
        <v>8</v>
      </c>
      <c r="N130" s="61">
        <v>8.1999999999999993</v>
      </c>
      <c r="O130" s="60" t="s">
        <v>27</v>
      </c>
      <c r="P130" s="60" t="s">
        <v>32</v>
      </c>
      <c r="Q130" s="62"/>
    </row>
    <row r="131" spans="1:17" x14ac:dyDescent="0.25">
      <c r="A131">
        <v>964</v>
      </c>
      <c r="B131" s="45" t="s">
        <v>818</v>
      </c>
      <c r="C131" s="45"/>
      <c r="D131" s="45" t="s">
        <v>818</v>
      </c>
      <c r="E131" s="45" t="s">
        <v>818</v>
      </c>
      <c r="F131" s="46"/>
      <c r="G131" s="60" t="s">
        <v>818</v>
      </c>
      <c r="H131" s="60" t="s">
        <v>818</v>
      </c>
      <c r="I131" s="48" t="s">
        <v>237</v>
      </c>
      <c r="J131" s="61">
        <v>17</v>
      </c>
      <c r="K131" s="61">
        <v>32</v>
      </c>
      <c r="L131" s="61">
        <v>0</v>
      </c>
      <c r="M131" s="61">
        <v>7.5</v>
      </c>
      <c r="N131" s="61">
        <v>8</v>
      </c>
      <c r="O131" s="60" t="s">
        <v>27</v>
      </c>
      <c r="P131" s="60" t="s">
        <v>28</v>
      </c>
      <c r="Q131" s="62" t="s">
        <v>117</v>
      </c>
    </row>
    <row r="132" spans="1:17" x14ac:dyDescent="0.25">
      <c r="A132">
        <v>1039</v>
      </c>
      <c r="B132" s="45" t="s">
        <v>818</v>
      </c>
      <c r="C132" s="45" t="s">
        <v>818</v>
      </c>
      <c r="D132" s="45"/>
      <c r="E132" s="45"/>
      <c r="F132" s="46"/>
      <c r="G132" s="60" t="s">
        <v>818</v>
      </c>
      <c r="H132" s="60" t="s">
        <v>818</v>
      </c>
      <c r="I132" s="48" t="s">
        <v>289</v>
      </c>
      <c r="J132" s="61">
        <v>17</v>
      </c>
      <c r="K132" s="61">
        <v>29</v>
      </c>
      <c r="L132" s="61">
        <v>0</v>
      </c>
      <c r="M132" s="61">
        <v>8.5</v>
      </c>
      <c r="N132" s="61">
        <v>8.6999999999999993</v>
      </c>
      <c r="O132" s="60" t="s">
        <v>27</v>
      </c>
      <c r="P132" s="60" t="s">
        <v>28</v>
      </c>
      <c r="Q132" s="62" t="s">
        <v>2140</v>
      </c>
    </row>
    <row r="133" spans="1:17" x14ac:dyDescent="0.25">
      <c r="A133">
        <v>589</v>
      </c>
      <c r="B133" s="67"/>
      <c r="C133" s="67" t="s">
        <v>818</v>
      </c>
      <c r="D133" s="67"/>
      <c r="E133" s="67" t="s">
        <v>818</v>
      </c>
      <c r="F133" s="68"/>
      <c r="G133" s="69" t="s">
        <v>818</v>
      </c>
      <c r="H133" s="69"/>
      <c r="I133" s="70" t="s">
        <v>513</v>
      </c>
      <c r="J133" s="71">
        <v>17.149999999999999</v>
      </c>
      <c r="K133" s="71">
        <v>35.9</v>
      </c>
      <c r="L133" s="71">
        <v>0</v>
      </c>
      <c r="M133" s="71">
        <v>6.7</v>
      </c>
      <c r="N133" s="71">
        <v>0</v>
      </c>
      <c r="O133" s="69" t="s">
        <v>95</v>
      </c>
      <c r="P133" s="69" t="s">
        <v>28</v>
      </c>
      <c r="Q133" s="72" t="s">
        <v>515</v>
      </c>
    </row>
    <row r="134" spans="1:17" x14ac:dyDescent="0.25">
      <c r="A134">
        <v>211</v>
      </c>
      <c r="B134" s="67"/>
      <c r="C134" s="67"/>
      <c r="D134" s="67"/>
      <c r="E134" s="67"/>
      <c r="F134" s="68"/>
      <c r="G134" s="69" t="s">
        <v>818</v>
      </c>
      <c r="H134" s="69" t="s">
        <v>818</v>
      </c>
      <c r="I134" s="70" t="s">
        <v>1201</v>
      </c>
      <c r="J134" s="71">
        <v>17.45</v>
      </c>
      <c r="K134" s="71">
        <v>28.58</v>
      </c>
      <c r="L134" s="71">
        <v>0</v>
      </c>
      <c r="M134" s="71">
        <v>6.3</v>
      </c>
      <c r="N134" s="71">
        <v>6.5</v>
      </c>
      <c r="O134" s="69" t="s">
        <v>27</v>
      </c>
      <c r="P134" s="69" t="s">
        <v>28</v>
      </c>
      <c r="Q134" s="72"/>
    </row>
    <row r="135" spans="1:17" x14ac:dyDescent="0.25">
      <c r="A135">
        <v>351</v>
      </c>
      <c r="B135" s="67"/>
      <c r="C135" s="67"/>
      <c r="D135" s="67"/>
      <c r="E135" s="67" t="s">
        <v>818</v>
      </c>
      <c r="F135" s="68"/>
      <c r="G135" s="69" t="s">
        <v>818</v>
      </c>
      <c r="H135" s="69"/>
      <c r="I135" s="70" t="s">
        <v>479</v>
      </c>
      <c r="J135" s="71">
        <v>17.47</v>
      </c>
      <c r="K135" s="71">
        <v>30.16</v>
      </c>
      <c r="L135" s="71">
        <v>0</v>
      </c>
      <c r="M135" s="71">
        <v>7</v>
      </c>
      <c r="N135" s="71">
        <v>7.5</v>
      </c>
      <c r="O135" s="69" t="s">
        <v>27</v>
      </c>
      <c r="P135" s="69" t="s">
        <v>28</v>
      </c>
      <c r="Q135" s="72"/>
    </row>
    <row r="136" spans="1:17" x14ac:dyDescent="0.25">
      <c r="A136">
        <v>628</v>
      </c>
      <c r="B136" s="67"/>
      <c r="C136" s="67" t="s">
        <v>818</v>
      </c>
      <c r="D136" s="67"/>
      <c r="E136" s="67" t="s">
        <v>818</v>
      </c>
      <c r="F136" s="68"/>
      <c r="G136" s="69" t="s">
        <v>818</v>
      </c>
      <c r="H136" s="69" t="s">
        <v>818</v>
      </c>
      <c r="I136" s="70" t="s">
        <v>1202</v>
      </c>
      <c r="J136" s="71">
        <v>17.5</v>
      </c>
      <c r="K136" s="71">
        <v>31.8</v>
      </c>
      <c r="L136" s="71">
        <v>0</v>
      </c>
      <c r="M136" s="71">
        <v>6.3</v>
      </c>
      <c r="N136" s="71">
        <v>6.5</v>
      </c>
      <c r="O136" s="69" t="s">
        <v>27</v>
      </c>
      <c r="P136" s="69" t="s">
        <v>28</v>
      </c>
      <c r="Q136" s="72" t="s">
        <v>1203</v>
      </c>
    </row>
    <row r="137" spans="1:17" x14ac:dyDescent="0.25">
      <c r="A137">
        <v>640</v>
      </c>
      <c r="B137" s="10"/>
      <c r="C137" s="10" t="s">
        <v>818</v>
      </c>
      <c r="D137" s="10"/>
      <c r="E137" s="10" t="s">
        <v>818</v>
      </c>
      <c r="F137" s="30"/>
      <c r="G137" s="9" t="s">
        <v>818</v>
      </c>
      <c r="H137" s="9" t="s">
        <v>818</v>
      </c>
      <c r="I137" s="11" t="s">
        <v>2101</v>
      </c>
      <c r="J137" s="12">
        <v>17.5</v>
      </c>
      <c r="K137" s="12">
        <v>30</v>
      </c>
      <c r="L137" s="12">
        <v>0</v>
      </c>
      <c r="M137" s="12">
        <v>5</v>
      </c>
      <c r="N137" s="12">
        <v>0</v>
      </c>
      <c r="O137" s="9" t="s">
        <v>27</v>
      </c>
      <c r="P137" s="9" t="s">
        <v>32</v>
      </c>
      <c r="Q137" s="7" t="s">
        <v>2102</v>
      </c>
    </row>
    <row r="138" spans="1:17" x14ac:dyDescent="0.25">
      <c r="A138">
        <v>62</v>
      </c>
      <c r="B138" s="10"/>
      <c r="C138" s="10"/>
      <c r="D138" s="10"/>
      <c r="E138" s="10"/>
      <c r="F138" s="30"/>
      <c r="G138" s="9" t="s">
        <v>818</v>
      </c>
      <c r="H138" s="9"/>
      <c r="I138" s="11" t="s">
        <v>895</v>
      </c>
      <c r="J138" s="12">
        <v>17.899999999999999</v>
      </c>
      <c r="K138" s="12">
        <v>35.5</v>
      </c>
      <c r="L138" s="12">
        <v>0</v>
      </c>
      <c r="M138" s="12">
        <v>8.1999999999999993</v>
      </c>
      <c r="N138" s="12">
        <v>8.4</v>
      </c>
      <c r="O138" s="9" t="s">
        <v>27</v>
      </c>
      <c r="P138" s="9" t="s">
        <v>32</v>
      </c>
      <c r="Q138" s="7" t="s">
        <v>53</v>
      </c>
    </row>
    <row r="139" spans="1:17" x14ac:dyDescent="0.25">
      <c r="A139">
        <v>9</v>
      </c>
      <c r="B139" s="10"/>
      <c r="C139" s="10"/>
      <c r="D139" s="10"/>
      <c r="E139" s="10"/>
      <c r="F139" s="30"/>
      <c r="G139" s="9"/>
      <c r="H139" s="9"/>
      <c r="I139" s="11" t="s">
        <v>1163</v>
      </c>
      <c r="J139" s="12">
        <v>18</v>
      </c>
      <c r="K139" s="12">
        <v>35.700000000000003</v>
      </c>
      <c r="L139" s="12">
        <v>0</v>
      </c>
      <c r="M139" s="12">
        <v>3.9</v>
      </c>
      <c r="N139" s="12">
        <v>0</v>
      </c>
      <c r="O139" s="9" t="s">
        <v>207</v>
      </c>
      <c r="P139" s="9" t="s">
        <v>32</v>
      </c>
      <c r="Q139" s="7"/>
    </row>
    <row r="140" spans="1:17" x14ac:dyDescent="0.25">
      <c r="A140">
        <v>57</v>
      </c>
      <c r="B140" s="10"/>
      <c r="C140" s="10"/>
      <c r="D140" s="10"/>
      <c r="E140" s="10"/>
      <c r="F140" s="30"/>
      <c r="G140" s="9" t="s">
        <v>818</v>
      </c>
      <c r="H140" s="9"/>
      <c r="I140" s="11" t="s">
        <v>864</v>
      </c>
      <c r="J140" s="12">
        <v>18</v>
      </c>
      <c r="K140" s="12">
        <v>34</v>
      </c>
      <c r="L140" s="12">
        <v>0</v>
      </c>
      <c r="M140" s="12">
        <v>12.5</v>
      </c>
      <c r="N140" s="12">
        <v>12.7</v>
      </c>
      <c r="O140" s="9" t="s">
        <v>27</v>
      </c>
      <c r="P140" s="9" t="s">
        <v>32</v>
      </c>
      <c r="Q140" s="7" t="s">
        <v>865</v>
      </c>
    </row>
    <row r="141" spans="1:17" x14ac:dyDescent="0.25">
      <c r="A141">
        <v>58</v>
      </c>
      <c r="B141" s="10"/>
      <c r="C141" s="10"/>
      <c r="D141" s="10"/>
      <c r="E141" s="10"/>
      <c r="F141" s="30"/>
      <c r="G141" s="9" t="s">
        <v>818</v>
      </c>
      <c r="H141" s="9"/>
      <c r="I141" s="11" t="s">
        <v>866</v>
      </c>
      <c r="J141" s="12">
        <v>18</v>
      </c>
      <c r="K141" s="12">
        <v>34</v>
      </c>
      <c r="L141" s="12">
        <v>0</v>
      </c>
      <c r="M141" s="12">
        <v>17</v>
      </c>
      <c r="N141" s="12">
        <v>17.2</v>
      </c>
      <c r="O141" s="9" t="s">
        <v>27</v>
      </c>
      <c r="P141" s="9" t="s">
        <v>32</v>
      </c>
      <c r="Q141" s="7" t="s">
        <v>189</v>
      </c>
    </row>
    <row r="142" spans="1:17" x14ac:dyDescent="0.25">
      <c r="A142">
        <v>124</v>
      </c>
      <c r="B142" s="10"/>
      <c r="C142" s="10"/>
      <c r="D142" s="10"/>
      <c r="E142" s="10"/>
      <c r="F142" s="30"/>
      <c r="G142" s="9" t="s">
        <v>818</v>
      </c>
      <c r="H142" s="9"/>
      <c r="I142" s="11" t="s">
        <v>1244</v>
      </c>
      <c r="J142" s="12">
        <v>18</v>
      </c>
      <c r="K142" s="12">
        <v>48.2</v>
      </c>
      <c r="L142" s="12">
        <v>0</v>
      </c>
      <c r="M142" s="12">
        <v>4.3</v>
      </c>
      <c r="N142" s="12">
        <v>6</v>
      </c>
      <c r="O142" s="9" t="s">
        <v>1115</v>
      </c>
      <c r="P142" s="9" t="s">
        <v>32</v>
      </c>
      <c r="Q142" s="7" t="s">
        <v>1447</v>
      </c>
    </row>
    <row r="143" spans="1:17" x14ac:dyDescent="0.25">
      <c r="A143">
        <v>172</v>
      </c>
      <c r="B143" s="10"/>
      <c r="C143" s="10"/>
      <c r="D143" s="10"/>
      <c r="E143" s="10"/>
      <c r="F143" s="30"/>
      <c r="G143" s="9" t="s">
        <v>818</v>
      </c>
      <c r="H143" s="9" t="s">
        <v>818</v>
      </c>
      <c r="I143" s="11" t="s">
        <v>857</v>
      </c>
      <c r="J143" s="12">
        <v>18</v>
      </c>
      <c r="K143" s="12">
        <v>32.200000000000003</v>
      </c>
      <c r="L143" s="12">
        <v>0</v>
      </c>
      <c r="M143" s="12">
        <v>6.8</v>
      </c>
      <c r="N143" s="12">
        <v>0</v>
      </c>
      <c r="O143" s="9" t="s">
        <v>207</v>
      </c>
      <c r="P143" s="9" t="s">
        <v>32</v>
      </c>
      <c r="Q143" s="7" t="s">
        <v>141</v>
      </c>
    </row>
    <row r="144" spans="1:17" x14ac:dyDescent="0.25">
      <c r="A144">
        <v>214</v>
      </c>
      <c r="B144" s="45"/>
      <c r="C144" s="45"/>
      <c r="D144" s="45"/>
      <c r="E144" s="45"/>
      <c r="F144" s="46"/>
      <c r="G144" s="60" t="s">
        <v>818</v>
      </c>
      <c r="H144" s="60" t="s">
        <v>818</v>
      </c>
      <c r="I144" s="48" t="s">
        <v>1215</v>
      </c>
      <c r="J144" s="61">
        <v>18</v>
      </c>
      <c r="K144" s="61">
        <v>24</v>
      </c>
      <c r="L144" s="61">
        <v>0</v>
      </c>
      <c r="M144" s="61">
        <v>3</v>
      </c>
      <c r="N144" s="61">
        <v>0</v>
      </c>
      <c r="O144" s="60" t="s">
        <v>826</v>
      </c>
      <c r="P144" s="60" t="s">
        <v>32</v>
      </c>
      <c r="Q144" s="62"/>
    </row>
    <row r="145" spans="1:17" x14ac:dyDescent="0.25">
      <c r="A145">
        <v>335</v>
      </c>
      <c r="B145" s="10"/>
      <c r="C145" s="10"/>
      <c r="D145" s="10"/>
      <c r="E145" s="10" t="s">
        <v>818</v>
      </c>
      <c r="F145" s="30"/>
      <c r="G145" s="9" t="s">
        <v>818</v>
      </c>
      <c r="H145" s="9"/>
      <c r="I145" s="11" t="s">
        <v>579</v>
      </c>
      <c r="J145" s="12">
        <v>18</v>
      </c>
      <c r="K145" s="12">
        <v>42</v>
      </c>
      <c r="L145" s="12">
        <v>0</v>
      </c>
      <c r="M145" s="12">
        <v>3.8</v>
      </c>
      <c r="N145" s="12">
        <v>0</v>
      </c>
      <c r="O145" s="9" t="s">
        <v>207</v>
      </c>
      <c r="P145" s="9" t="s">
        <v>32</v>
      </c>
      <c r="Q145" s="7" t="s">
        <v>580</v>
      </c>
    </row>
    <row r="146" spans="1:17" ht="24" x14ac:dyDescent="0.25">
      <c r="A146">
        <v>340</v>
      </c>
      <c r="B146" s="67"/>
      <c r="C146" s="67"/>
      <c r="D146" s="67"/>
      <c r="E146" s="67" t="s">
        <v>818</v>
      </c>
      <c r="F146" s="68"/>
      <c r="G146" s="69" t="s">
        <v>818</v>
      </c>
      <c r="H146" s="69"/>
      <c r="I146" s="70" t="s">
        <v>502</v>
      </c>
      <c r="J146" s="71">
        <v>18</v>
      </c>
      <c r="K146" s="71">
        <v>34.6</v>
      </c>
      <c r="L146" s="71">
        <v>0</v>
      </c>
      <c r="M146" s="71">
        <v>6.2</v>
      </c>
      <c r="N146" s="71">
        <v>7.5</v>
      </c>
      <c r="O146" s="69" t="s">
        <v>27</v>
      </c>
      <c r="P146" s="69" t="s">
        <v>32</v>
      </c>
      <c r="Q146" s="72" t="s">
        <v>2071</v>
      </c>
    </row>
    <row r="147" spans="1:17" x14ac:dyDescent="0.25">
      <c r="A147">
        <v>388</v>
      </c>
      <c r="B147" s="10"/>
      <c r="C147" s="10"/>
      <c r="D147" s="10"/>
      <c r="E147" s="10" t="s">
        <v>818</v>
      </c>
      <c r="F147" s="30"/>
      <c r="G147" s="9" t="s">
        <v>818</v>
      </c>
      <c r="H147" s="9" t="s">
        <v>818</v>
      </c>
      <c r="I147" s="11" t="s">
        <v>474</v>
      </c>
      <c r="J147" s="12">
        <v>18</v>
      </c>
      <c r="K147" s="12">
        <v>29</v>
      </c>
      <c r="L147" s="12">
        <v>0</v>
      </c>
      <c r="M147" s="12">
        <v>7</v>
      </c>
      <c r="N147" s="12">
        <v>7.2</v>
      </c>
      <c r="O147" s="9" t="s">
        <v>27</v>
      </c>
      <c r="P147" s="9" t="s">
        <v>32</v>
      </c>
      <c r="Q147" s="7" t="s">
        <v>1830</v>
      </c>
    </row>
    <row r="148" spans="1:17" ht="24" x14ac:dyDescent="0.25">
      <c r="A148">
        <v>410</v>
      </c>
      <c r="B148" s="67"/>
      <c r="C148" s="67"/>
      <c r="D148" s="67"/>
      <c r="E148" s="67" t="s">
        <v>818</v>
      </c>
      <c r="F148" s="68"/>
      <c r="G148" s="69" t="s">
        <v>818</v>
      </c>
      <c r="H148" s="69" t="s">
        <v>818</v>
      </c>
      <c r="I148" s="70" t="s">
        <v>2114</v>
      </c>
      <c r="J148" s="71">
        <v>18</v>
      </c>
      <c r="K148" s="71">
        <v>32</v>
      </c>
      <c r="L148" s="71">
        <v>0</v>
      </c>
      <c r="M148" s="71">
        <v>7</v>
      </c>
      <c r="N148" s="71">
        <v>0</v>
      </c>
      <c r="O148" s="69" t="s">
        <v>27</v>
      </c>
      <c r="P148" s="69" t="s">
        <v>32</v>
      </c>
      <c r="Q148" s="72" t="s">
        <v>2167</v>
      </c>
    </row>
    <row r="149" spans="1:17" x14ac:dyDescent="0.25">
      <c r="A149">
        <v>414</v>
      </c>
      <c r="B149" s="67"/>
      <c r="C149" s="67"/>
      <c r="D149" s="67"/>
      <c r="E149" s="67" t="s">
        <v>818</v>
      </c>
      <c r="F149" s="68"/>
      <c r="G149" s="69" t="s">
        <v>818</v>
      </c>
      <c r="H149" s="69" t="s">
        <v>818</v>
      </c>
      <c r="I149" s="70" t="s">
        <v>2263</v>
      </c>
      <c r="J149" s="71">
        <v>18</v>
      </c>
      <c r="K149" s="71">
        <v>38</v>
      </c>
      <c r="L149" s="71">
        <v>0</v>
      </c>
      <c r="M149" s="71">
        <v>7</v>
      </c>
      <c r="N149" s="71">
        <v>7.8</v>
      </c>
      <c r="O149" s="69" t="s">
        <v>27</v>
      </c>
      <c r="P149" s="69" t="s">
        <v>32</v>
      </c>
      <c r="Q149" s="72" t="s">
        <v>2264</v>
      </c>
    </row>
    <row r="150" spans="1:17" x14ac:dyDescent="0.25">
      <c r="A150">
        <v>459</v>
      </c>
      <c r="B150" s="67"/>
      <c r="C150" s="67"/>
      <c r="D150" s="67" t="s">
        <v>818</v>
      </c>
      <c r="E150" s="67" t="s">
        <v>818</v>
      </c>
      <c r="F150" s="68"/>
      <c r="G150" s="69" t="s">
        <v>818</v>
      </c>
      <c r="H150" s="69"/>
      <c r="I150" s="70" t="s">
        <v>392</v>
      </c>
      <c r="J150" s="71">
        <v>18</v>
      </c>
      <c r="K150" s="71">
        <v>32</v>
      </c>
      <c r="L150" s="71">
        <v>0</v>
      </c>
      <c r="M150" s="71">
        <v>4.3</v>
      </c>
      <c r="N150" s="71">
        <v>7</v>
      </c>
      <c r="O150" s="69" t="s">
        <v>27</v>
      </c>
      <c r="P150" s="69" t="s">
        <v>32</v>
      </c>
      <c r="Q150" s="72" t="s">
        <v>1179</v>
      </c>
    </row>
    <row r="151" spans="1:17" x14ac:dyDescent="0.25">
      <c r="A151">
        <v>480</v>
      </c>
      <c r="B151" s="10"/>
      <c r="C151" s="10" t="s">
        <v>818</v>
      </c>
      <c r="D151" s="10"/>
      <c r="E151" s="10"/>
      <c r="F151" s="30"/>
      <c r="G151" s="9" t="s">
        <v>818</v>
      </c>
      <c r="H151" s="9"/>
      <c r="I151" s="11" t="s">
        <v>238</v>
      </c>
      <c r="J151" s="12">
        <v>18</v>
      </c>
      <c r="K151" s="12">
        <v>34</v>
      </c>
      <c r="L151" s="12">
        <v>0</v>
      </c>
      <c r="M151" s="12">
        <v>7.75</v>
      </c>
      <c r="N151" s="12">
        <v>7.95</v>
      </c>
      <c r="O151" s="9" t="s">
        <v>27</v>
      </c>
      <c r="P151" s="9" t="s">
        <v>28</v>
      </c>
      <c r="Q151" s="7" t="s">
        <v>2135</v>
      </c>
    </row>
    <row r="152" spans="1:17" x14ac:dyDescent="0.25">
      <c r="A152">
        <v>486</v>
      </c>
      <c r="B152" s="10"/>
      <c r="C152" s="10" t="s">
        <v>818</v>
      </c>
      <c r="D152" s="10"/>
      <c r="E152" s="10"/>
      <c r="F152" s="30"/>
      <c r="G152" s="9" t="s">
        <v>818</v>
      </c>
      <c r="H152" s="9"/>
      <c r="I152" s="11" t="s">
        <v>749</v>
      </c>
      <c r="J152" s="12">
        <v>18</v>
      </c>
      <c r="K152" s="12">
        <v>25.5</v>
      </c>
      <c r="L152" s="12">
        <v>0</v>
      </c>
      <c r="M152" s="12">
        <v>4</v>
      </c>
      <c r="N152" s="12">
        <v>7</v>
      </c>
      <c r="O152" s="9" t="s">
        <v>45</v>
      </c>
      <c r="P152" s="9" t="s">
        <v>32</v>
      </c>
      <c r="Q152" s="7" t="s">
        <v>751</v>
      </c>
    </row>
    <row r="153" spans="1:17" x14ac:dyDescent="0.25">
      <c r="A153">
        <v>588</v>
      </c>
      <c r="B153" s="67"/>
      <c r="C153" s="67" t="s">
        <v>818</v>
      </c>
      <c r="D153" s="67"/>
      <c r="E153" s="67" t="s">
        <v>818</v>
      </c>
      <c r="F153" s="68"/>
      <c r="G153" s="69" t="s">
        <v>818</v>
      </c>
      <c r="H153" s="69"/>
      <c r="I153" s="70" t="s">
        <v>471</v>
      </c>
      <c r="J153" s="71">
        <v>18</v>
      </c>
      <c r="K153" s="71">
        <v>28</v>
      </c>
      <c r="L153" s="71">
        <v>0</v>
      </c>
      <c r="M153" s="71">
        <v>5</v>
      </c>
      <c r="N153" s="71">
        <v>6</v>
      </c>
      <c r="O153" s="69" t="s">
        <v>27</v>
      </c>
      <c r="P153" s="69" t="s">
        <v>32</v>
      </c>
      <c r="Q153" s="72" t="s">
        <v>257</v>
      </c>
    </row>
    <row r="154" spans="1:17" x14ac:dyDescent="0.25">
      <c r="A154">
        <v>599</v>
      </c>
      <c r="B154" s="67"/>
      <c r="C154" s="67" t="s">
        <v>818</v>
      </c>
      <c r="D154" s="67"/>
      <c r="E154" s="67" t="s">
        <v>818</v>
      </c>
      <c r="F154" s="68"/>
      <c r="G154" s="69" t="s">
        <v>818</v>
      </c>
      <c r="H154" s="69"/>
      <c r="I154" s="70" t="s">
        <v>466</v>
      </c>
      <c r="J154" s="71">
        <v>18</v>
      </c>
      <c r="K154" s="71">
        <v>36</v>
      </c>
      <c r="L154" s="71">
        <v>0</v>
      </c>
      <c r="M154" s="71">
        <v>6.8</v>
      </c>
      <c r="N154" s="71">
        <v>0</v>
      </c>
      <c r="O154" s="69" t="s">
        <v>95</v>
      </c>
      <c r="P154" s="69" t="s">
        <v>28</v>
      </c>
      <c r="Q154" s="72" t="s">
        <v>2319</v>
      </c>
    </row>
    <row r="155" spans="1:17" ht="24" x14ac:dyDescent="0.25">
      <c r="A155">
        <v>677</v>
      </c>
      <c r="B155" s="10"/>
      <c r="C155" s="10" t="s">
        <v>818</v>
      </c>
      <c r="D155" s="10"/>
      <c r="E155" s="10" t="s">
        <v>818</v>
      </c>
      <c r="F155" s="30">
        <v>60</v>
      </c>
      <c r="G155" s="9" t="s">
        <v>818</v>
      </c>
      <c r="H155" s="9" t="s">
        <v>818</v>
      </c>
      <c r="I155" s="11" t="s">
        <v>47</v>
      </c>
      <c r="J155" s="12">
        <v>18</v>
      </c>
      <c r="K155" s="12">
        <v>30</v>
      </c>
      <c r="L155" s="12">
        <v>0</v>
      </c>
      <c r="M155" s="12">
        <v>7</v>
      </c>
      <c r="N155" s="12">
        <v>7.2</v>
      </c>
      <c r="O155" s="9" t="s">
        <v>27</v>
      </c>
      <c r="P155" s="9" t="s">
        <v>28</v>
      </c>
      <c r="Q155" s="7" t="s">
        <v>2151</v>
      </c>
    </row>
    <row r="156" spans="1:17" x14ac:dyDescent="0.25">
      <c r="A156">
        <v>707</v>
      </c>
      <c r="B156" s="67"/>
      <c r="C156" s="67" t="s">
        <v>818</v>
      </c>
      <c r="D156" s="67" t="s">
        <v>818</v>
      </c>
      <c r="E156" s="67" t="s">
        <v>818</v>
      </c>
      <c r="F156" s="68"/>
      <c r="G156" s="69" t="s">
        <v>818</v>
      </c>
      <c r="H156" s="69"/>
      <c r="I156" s="70" t="s">
        <v>30</v>
      </c>
      <c r="J156" s="71">
        <v>18</v>
      </c>
      <c r="K156" s="71">
        <v>32</v>
      </c>
      <c r="L156" s="71">
        <v>0</v>
      </c>
      <c r="M156" s="71">
        <v>6</v>
      </c>
      <c r="N156" s="71">
        <v>6.2</v>
      </c>
      <c r="O156" s="69" t="s">
        <v>27</v>
      </c>
      <c r="P156" s="69" t="s">
        <v>28</v>
      </c>
      <c r="Q156" s="72"/>
    </row>
    <row r="157" spans="1:17" x14ac:dyDescent="0.25">
      <c r="A157">
        <v>711</v>
      </c>
      <c r="B157" s="67"/>
      <c r="C157" s="67" t="s">
        <v>818</v>
      </c>
      <c r="D157" s="67" t="s">
        <v>818</v>
      </c>
      <c r="E157" s="67" t="s">
        <v>818</v>
      </c>
      <c r="F157" s="68"/>
      <c r="G157" s="69" t="s">
        <v>818</v>
      </c>
      <c r="H157" s="69"/>
      <c r="I157" s="70" t="s">
        <v>2303</v>
      </c>
      <c r="J157" s="71">
        <v>18</v>
      </c>
      <c r="K157" s="71">
        <v>35</v>
      </c>
      <c r="L157" s="71">
        <v>0</v>
      </c>
      <c r="M157" s="71">
        <v>5</v>
      </c>
      <c r="N157" s="71">
        <v>5.5</v>
      </c>
      <c r="O157" s="69" t="s">
        <v>27</v>
      </c>
      <c r="P157" s="69" t="s">
        <v>32</v>
      </c>
      <c r="Q157" s="72" t="s">
        <v>2304</v>
      </c>
    </row>
    <row r="158" spans="1:17" x14ac:dyDescent="0.25">
      <c r="A158">
        <v>760</v>
      </c>
      <c r="B158" s="45" t="s">
        <v>818</v>
      </c>
      <c r="C158" s="45"/>
      <c r="D158" s="45"/>
      <c r="E158" s="45" t="s">
        <v>818</v>
      </c>
      <c r="F158" s="46"/>
      <c r="G158" s="60" t="s">
        <v>818</v>
      </c>
      <c r="H158" s="60" t="s">
        <v>818</v>
      </c>
      <c r="I158" s="48" t="s">
        <v>31</v>
      </c>
      <c r="J158" s="61">
        <v>18</v>
      </c>
      <c r="K158" s="61">
        <v>32</v>
      </c>
      <c r="L158" s="61">
        <v>0</v>
      </c>
      <c r="M158" s="61">
        <v>6</v>
      </c>
      <c r="N158" s="61">
        <v>7</v>
      </c>
      <c r="O158" s="60" t="s">
        <v>27</v>
      </c>
      <c r="P158" s="60" t="s">
        <v>32</v>
      </c>
      <c r="Q158" s="62"/>
    </row>
    <row r="159" spans="1:17" x14ac:dyDescent="0.25">
      <c r="A159">
        <v>1052</v>
      </c>
      <c r="B159" s="10" t="s">
        <v>818</v>
      </c>
      <c r="C159" s="10" t="s">
        <v>818</v>
      </c>
      <c r="D159" s="10"/>
      <c r="E159" s="10" t="s">
        <v>818</v>
      </c>
      <c r="F159" s="30"/>
      <c r="G159" s="9" t="s">
        <v>818</v>
      </c>
      <c r="H159" s="9"/>
      <c r="I159" s="11" t="s">
        <v>26</v>
      </c>
      <c r="J159" s="12">
        <v>18</v>
      </c>
      <c r="K159" s="12">
        <v>32</v>
      </c>
      <c r="L159" s="12">
        <v>0</v>
      </c>
      <c r="M159" s="12">
        <v>8</v>
      </c>
      <c r="N159" s="12">
        <v>8.1999999999999993</v>
      </c>
      <c r="O159" s="9" t="s">
        <v>27</v>
      </c>
      <c r="P159" s="9" t="s">
        <v>28</v>
      </c>
      <c r="Q159" s="7" t="s">
        <v>29</v>
      </c>
    </row>
    <row r="160" spans="1:17" x14ac:dyDescent="0.25">
      <c r="A160">
        <v>1056</v>
      </c>
      <c r="B160" s="10" t="s">
        <v>818</v>
      </c>
      <c r="C160" s="10" t="s">
        <v>818</v>
      </c>
      <c r="D160" s="10"/>
      <c r="E160" s="10" t="s">
        <v>818</v>
      </c>
      <c r="F160" s="30"/>
      <c r="G160" s="9" t="s">
        <v>818</v>
      </c>
      <c r="H160" s="9"/>
      <c r="I160" s="11" t="s">
        <v>2307</v>
      </c>
      <c r="J160" s="12">
        <v>18</v>
      </c>
      <c r="K160" s="12">
        <v>35</v>
      </c>
      <c r="L160" s="12">
        <v>0</v>
      </c>
      <c r="M160" s="12">
        <v>7</v>
      </c>
      <c r="N160" s="12">
        <v>8</v>
      </c>
      <c r="O160" s="9" t="s">
        <v>27</v>
      </c>
      <c r="P160" s="9" t="s">
        <v>32</v>
      </c>
      <c r="Q160" s="7" t="s">
        <v>2308</v>
      </c>
    </row>
    <row r="161" spans="1:17" ht="24" x14ac:dyDescent="0.25">
      <c r="A161">
        <v>1512</v>
      </c>
      <c r="B161" s="67" t="s">
        <v>818</v>
      </c>
      <c r="C161" s="67" t="s">
        <v>818</v>
      </c>
      <c r="D161" s="67" t="s">
        <v>818</v>
      </c>
      <c r="E161" s="67" t="s">
        <v>818</v>
      </c>
      <c r="F161" s="68"/>
      <c r="G161" s="69" t="s">
        <v>818</v>
      </c>
      <c r="H161" s="69"/>
      <c r="I161" s="70" t="s">
        <v>2309</v>
      </c>
      <c r="J161" s="71">
        <v>18</v>
      </c>
      <c r="K161" s="71">
        <v>30</v>
      </c>
      <c r="L161" s="71">
        <v>0</v>
      </c>
      <c r="M161" s="71">
        <v>5</v>
      </c>
      <c r="N161" s="71">
        <v>7</v>
      </c>
      <c r="O161" s="69" t="s">
        <v>27</v>
      </c>
      <c r="P161" s="69" t="s">
        <v>32</v>
      </c>
      <c r="Q161" s="72" t="s">
        <v>2310</v>
      </c>
    </row>
    <row r="162" spans="1:17" x14ac:dyDescent="0.25">
      <c r="A162">
        <v>1513</v>
      </c>
      <c r="B162" s="67" t="s">
        <v>818</v>
      </c>
      <c r="C162" s="67" t="s">
        <v>818</v>
      </c>
      <c r="D162" s="67" t="s">
        <v>818</v>
      </c>
      <c r="E162" s="67" t="s">
        <v>818</v>
      </c>
      <c r="F162" s="68"/>
      <c r="G162" s="69" t="s">
        <v>818</v>
      </c>
      <c r="H162" s="69"/>
      <c r="I162" s="70" t="s">
        <v>2311</v>
      </c>
      <c r="J162" s="71">
        <v>18</v>
      </c>
      <c r="K162" s="71">
        <v>30</v>
      </c>
      <c r="L162" s="71">
        <v>0</v>
      </c>
      <c r="M162" s="71">
        <v>7</v>
      </c>
      <c r="N162" s="71">
        <v>9</v>
      </c>
      <c r="O162" s="69" t="s">
        <v>27</v>
      </c>
      <c r="P162" s="69" t="s">
        <v>32</v>
      </c>
      <c r="Q162" s="72" t="s">
        <v>2312</v>
      </c>
    </row>
    <row r="163" spans="1:17" x14ac:dyDescent="0.25">
      <c r="A163">
        <v>1675</v>
      </c>
      <c r="B163" s="10" t="s">
        <v>818</v>
      </c>
      <c r="C163" s="10" t="s">
        <v>818</v>
      </c>
      <c r="D163" s="10" t="s">
        <v>818</v>
      </c>
      <c r="E163" s="10" t="s">
        <v>818</v>
      </c>
      <c r="F163" s="30"/>
      <c r="G163" s="9" t="s">
        <v>818</v>
      </c>
      <c r="H163" s="9" t="s">
        <v>818</v>
      </c>
      <c r="I163" s="11" t="s">
        <v>51</v>
      </c>
      <c r="J163" s="12">
        <v>18</v>
      </c>
      <c r="K163" s="12">
        <v>30</v>
      </c>
      <c r="L163" s="12">
        <v>0</v>
      </c>
      <c r="M163" s="12">
        <v>7</v>
      </c>
      <c r="N163" s="12">
        <v>7.2</v>
      </c>
      <c r="O163" s="9" t="s">
        <v>27</v>
      </c>
      <c r="P163" s="9" t="s">
        <v>32</v>
      </c>
      <c r="Q163" s="7" t="s">
        <v>388</v>
      </c>
    </row>
    <row r="164" spans="1:17" x14ac:dyDescent="0.25">
      <c r="A164">
        <v>1677</v>
      </c>
      <c r="B164" s="10" t="s">
        <v>818</v>
      </c>
      <c r="C164" s="10" t="s">
        <v>818</v>
      </c>
      <c r="D164" s="10" t="s">
        <v>818</v>
      </c>
      <c r="E164" s="10" t="s">
        <v>818</v>
      </c>
      <c r="F164" s="30"/>
      <c r="G164" s="9" t="s">
        <v>818</v>
      </c>
      <c r="H164" s="9" t="s">
        <v>818</v>
      </c>
      <c r="I164" s="11" t="s">
        <v>52</v>
      </c>
      <c r="J164" s="12">
        <v>18</v>
      </c>
      <c r="K164" s="12">
        <v>30</v>
      </c>
      <c r="L164" s="12">
        <v>0</v>
      </c>
      <c r="M164" s="12">
        <v>6</v>
      </c>
      <c r="N164" s="12">
        <v>6.5</v>
      </c>
      <c r="O164" s="9" t="s">
        <v>27</v>
      </c>
      <c r="P164" s="9" t="s">
        <v>32</v>
      </c>
      <c r="Q164" s="7" t="s">
        <v>422</v>
      </c>
    </row>
    <row r="165" spans="1:17" x14ac:dyDescent="0.25">
      <c r="A165">
        <v>1833</v>
      </c>
      <c r="B165" s="10" t="s">
        <v>818</v>
      </c>
      <c r="C165" s="10" t="s">
        <v>818</v>
      </c>
      <c r="D165" s="10" t="s">
        <v>818</v>
      </c>
      <c r="E165" s="10" t="s">
        <v>818</v>
      </c>
      <c r="F165" s="30">
        <v>52</v>
      </c>
      <c r="G165" s="9" t="s">
        <v>818</v>
      </c>
      <c r="H165" s="9" t="s">
        <v>818</v>
      </c>
      <c r="I165" s="11" t="s">
        <v>46</v>
      </c>
      <c r="J165" s="12">
        <v>18</v>
      </c>
      <c r="K165" s="12">
        <v>30</v>
      </c>
      <c r="L165" s="12">
        <v>0</v>
      </c>
      <c r="M165" s="12">
        <v>7</v>
      </c>
      <c r="N165" s="12">
        <v>8</v>
      </c>
      <c r="O165" s="9" t="s">
        <v>27</v>
      </c>
      <c r="P165" s="9" t="s">
        <v>32</v>
      </c>
      <c r="Q165" s="7" t="s">
        <v>48</v>
      </c>
    </row>
    <row r="166" spans="1:17" x14ac:dyDescent="0.25">
      <c r="A166">
        <v>1844</v>
      </c>
      <c r="B166" s="10" t="s">
        <v>818</v>
      </c>
      <c r="C166" s="10" t="s">
        <v>818</v>
      </c>
      <c r="D166" s="10" t="s">
        <v>818</v>
      </c>
      <c r="E166" s="10" t="s">
        <v>818</v>
      </c>
      <c r="F166" s="30">
        <v>56</v>
      </c>
      <c r="G166" s="9" t="s">
        <v>818</v>
      </c>
      <c r="H166" s="9" t="s">
        <v>818</v>
      </c>
      <c r="I166" s="11" t="s">
        <v>49</v>
      </c>
      <c r="J166" s="12">
        <v>18</v>
      </c>
      <c r="K166" s="12">
        <v>30</v>
      </c>
      <c r="L166" s="12">
        <v>0</v>
      </c>
      <c r="M166" s="12">
        <v>5.5</v>
      </c>
      <c r="N166" s="12">
        <v>6</v>
      </c>
      <c r="O166" s="9" t="s">
        <v>27</v>
      </c>
      <c r="P166" s="9" t="s">
        <v>32</v>
      </c>
      <c r="Q166" s="7" t="s">
        <v>53</v>
      </c>
    </row>
    <row r="167" spans="1:17" x14ac:dyDescent="0.25">
      <c r="A167">
        <v>1857</v>
      </c>
      <c r="B167" s="10" t="s">
        <v>818</v>
      </c>
      <c r="C167" s="10" t="s">
        <v>818</v>
      </c>
      <c r="D167" s="10" t="s">
        <v>818</v>
      </c>
      <c r="E167" s="10" t="s">
        <v>818</v>
      </c>
      <c r="F167" s="30">
        <v>58</v>
      </c>
      <c r="G167" s="9" t="s">
        <v>818</v>
      </c>
      <c r="H167" s="9" t="s">
        <v>818</v>
      </c>
      <c r="I167" s="11" t="s">
        <v>50</v>
      </c>
      <c r="J167" s="12">
        <v>18</v>
      </c>
      <c r="K167" s="12">
        <v>30</v>
      </c>
      <c r="L167" s="12">
        <v>0</v>
      </c>
      <c r="M167" s="12">
        <v>6.4</v>
      </c>
      <c r="N167" s="12">
        <v>7.5</v>
      </c>
      <c r="O167" s="9" t="s">
        <v>27</v>
      </c>
      <c r="P167" s="9" t="s">
        <v>32</v>
      </c>
      <c r="Q167" s="7" t="s">
        <v>2314</v>
      </c>
    </row>
    <row r="168" spans="1:17" x14ac:dyDescent="0.25">
      <c r="A168">
        <v>361</v>
      </c>
      <c r="B168" s="10"/>
      <c r="C168" s="10"/>
      <c r="D168" s="10"/>
      <c r="E168" s="10" t="s">
        <v>818</v>
      </c>
      <c r="F168" s="30"/>
      <c r="G168" s="9" t="s">
        <v>818</v>
      </c>
      <c r="H168" s="9"/>
      <c r="I168" s="11" t="s">
        <v>2109</v>
      </c>
      <c r="J168" s="12">
        <v>18.5</v>
      </c>
      <c r="K168" s="12">
        <v>29</v>
      </c>
      <c r="L168" s="12">
        <v>0</v>
      </c>
      <c r="M168" s="12">
        <v>4.5</v>
      </c>
      <c r="N168" s="12">
        <v>0</v>
      </c>
      <c r="O168" s="9" t="s">
        <v>27</v>
      </c>
      <c r="P168" s="9" t="s">
        <v>32</v>
      </c>
      <c r="Q168" s="7" t="s">
        <v>2110</v>
      </c>
    </row>
    <row r="169" spans="1:17" x14ac:dyDescent="0.25">
      <c r="A169">
        <v>413</v>
      </c>
      <c r="B169" s="67"/>
      <c r="C169" s="67"/>
      <c r="D169" s="67"/>
      <c r="E169" s="67" t="s">
        <v>818</v>
      </c>
      <c r="F169" s="68"/>
      <c r="G169" s="69" t="s">
        <v>818</v>
      </c>
      <c r="H169" s="69" t="s">
        <v>818</v>
      </c>
      <c r="I169" s="70" t="s">
        <v>2261</v>
      </c>
      <c r="J169" s="71">
        <v>18.5</v>
      </c>
      <c r="K169" s="71">
        <v>37</v>
      </c>
      <c r="L169" s="71">
        <v>0</v>
      </c>
      <c r="M169" s="71">
        <v>6.5</v>
      </c>
      <c r="N169" s="71">
        <v>9</v>
      </c>
      <c r="O169" s="69" t="s">
        <v>27</v>
      </c>
      <c r="P169" s="69" t="s">
        <v>32</v>
      </c>
      <c r="Q169" s="72" t="s">
        <v>2262</v>
      </c>
    </row>
    <row r="170" spans="1:17" x14ac:dyDescent="0.25">
      <c r="A170">
        <v>491</v>
      </c>
      <c r="B170" s="10"/>
      <c r="C170" s="10" t="s">
        <v>818</v>
      </c>
      <c r="D170" s="10"/>
      <c r="E170" s="10"/>
      <c r="F170" s="30"/>
      <c r="G170" s="9" t="s">
        <v>818</v>
      </c>
      <c r="H170" s="9"/>
      <c r="I170" s="11" t="s">
        <v>1213</v>
      </c>
      <c r="J170" s="12">
        <v>18.5</v>
      </c>
      <c r="K170" s="12">
        <v>40</v>
      </c>
      <c r="L170" s="12">
        <v>0</v>
      </c>
      <c r="M170" s="12">
        <v>5</v>
      </c>
      <c r="N170" s="12">
        <v>5.2</v>
      </c>
      <c r="O170" s="9" t="s">
        <v>1115</v>
      </c>
      <c r="P170" s="9" t="s">
        <v>32</v>
      </c>
      <c r="Q170" s="7" t="s">
        <v>1214</v>
      </c>
    </row>
    <row r="171" spans="1:17" ht="36" x14ac:dyDescent="0.25">
      <c r="A171">
        <v>515</v>
      </c>
      <c r="B171" s="45"/>
      <c r="C171" s="45" t="s">
        <v>818</v>
      </c>
      <c r="D171" s="45"/>
      <c r="E171" s="45"/>
      <c r="F171" s="46"/>
      <c r="G171" s="47" t="s">
        <v>818</v>
      </c>
      <c r="H171" s="47" t="s">
        <v>818</v>
      </c>
      <c r="I171" s="48" t="s">
        <v>578</v>
      </c>
      <c r="J171" s="49">
        <v>18.5</v>
      </c>
      <c r="K171" s="49">
        <v>42</v>
      </c>
      <c r="L171" s="49">
        <v>0</v>
      </c>
      <c r="M171" s="49">
        <v>3.6</v>
      </c>
      <c r="N171" s="49">
        <v>0</v>
      </c>
      <c r="O171" s="47" t="s">
        <v>207</v>
      </c>
      <c r="P171" s="47" t="s">
        <v>32</v>
      </c>
      <c r="Q171" s="50" t="s">
        <v>3049</v>
      </c>
    </row>
    <row r="172" spans="1:17" x14ac:dyDescent="0.25">
      <c r="A172">
        <v>516</v>
      </c>
      <c r="B172" s="45"/>
      <c r="C172" s="45" t="s">
        <v>818</v>
      </c>
      <c r="D172" s="45"/>
      <c r="E172" s="45"/>
      <c r="F172" s="46"/>
      <c r="G172" s="60" t="s">
        <v>818</v>
      </c>
      <c r="H172" s="60" t="s">
        <v>818</v>
      </c>
      <c r="I172" s="48" t="s">
        <v>936</v>
      </c>
      <c r="J172" s="61">
        <v>18.5</v>
      </c>
      <c r="K172" s="61">
        <v>43</v>
      </c>
      <c r="L172" s="61">
        <v>0</v>
      </c>
      <c r="M172" s="61">
        <v>4.5</v>
      </c>
      <c r="N172" s="61">
        <v>0</v>
      </c>
      <c r="O172" s="60" t="s">
        <v>207</v>
      </c>
      <c r="P172" s="60" t="s">
        <v>32</v>
      </c>
      <c r="Q172" s="62" t="s">
        <v>937</v>
      </c>
    </row>
    <row r="173" spans="1:17" x14ac:dyDescent="0.25">
      <c r="A173">
        <v>583</v>
      </c>
      <c r="B173" s="67"/>
      <c r="C173" s="67" t="s">
        <v>818</v>
      </c>
      <c r="D173" s="67"/>
      <c r="E173" s="67" t="s">
        <v>818</v>
      </c>
      <c r="F173" s="68"/>
      <c r="G173" s="69"/>
      <c r="H173" s="69"/>
      <c r="I173" s="70" t="s">
        <v>476</v>
      </c>
      <c r="J173" s="71">
        <v>18.5</v>
      </c>
      <c r="K173" s="71">
        <v>29</v>
      </c>
      <c r="L173" s="71">
        <v>0</v>
      </c>
      <c r="M173" s="71">
        <v>7</v>
      </c>
      <c r="N173" s="71">
        <v>7.2</v>
      </c>
      <c r="O173" s="69" t="s">
        <v>27</v>
      </c>
      <c r="P173" s="69" t="s">
        <v>32</v>
      </c>
      <c r="Q173" s="72" t="s">
        <v>1861</v>
      </c>
    </row>
    <row r="174" spans="1:17" ht="36" x14ac:dyDescent="0.25">
      <c r="A174">
        <v>620</v>
      </c>
      <c r="B174" s="67"/>
      <c r="C174" s="67" t="s">
        <v>818</v>
      </c>
      <c r="D174" s="67"/>
      <c r="E174" s="67" t="s">
        <v>818</v>
      </c>
      <c r="F174" s="68"/>
      <c r="G174" s="69" t="s">
        <v>818</v>
      </c>
      <c r="H174" s="69" t="s">
        <v>818</v>
      </c>
      <c r="I174" s="70" t="s">
        <v>483</v>
      </c>
      <c r="J174" s="71">
        <v>18.5</v>
      </c>
      <c r="K174" s="71">
        <v>32</v>
      </c>
      <c r="L174" s="71">
        <v>0</v>
      </c>
      <c r="M174" s="71">
        <v>6</v>
      </c>
      <c r="N174" s="71">
        <v>7</v>
      </c>
      <c r="O174" s="69" t="s">
        <v>27</v>
      </c>
      <c r="P174" s="69" t="s">
        <v>32</v>
      </c>
      <c r="Q174" s="72" t="s">
        <v>1862</v>
      </c>
    </row>
    <row r="175" spans="1:17" x14ac:dyDescent="0.25">
      <c r="A175">
        <v>639</v>
      </c>
      <c r="B175" s="10"/>
      <c r="C175" s="10" t="s">
        <v>818</v>
      </c>
      <c r="D175" s="10"/>
      <c r="E175" s="10" t="s">
        <v>818</v>
      </c>
      <c r="F175" s="30"/>
      <c r="G175" s="9" t="s">
        <v>818</v>
      </c>
      <c r="H175" s="9" t="s">
        <v>818</v>
      </c>
      <c r="I175" s="11" t="s">
        <v>2094</v>
      </c>
      <c r="J175" s="12">
        <v>18.5</v>
      </c>
      <c r="K175" s="12">
        <v>35</v>
      </c>
      <c r="L175" s="12">
        <v>0</v>
      </c>
      <c r="M175" s="12">
        <v>5</v>
      </c>
      <c r="N175" s="12">
        <v>5.2</v>
      </c>
      <c r="O175" s="9" t="s">
        <v>27</v>
      </c>
      <c r="P175" s="9" t="s">
        <v>32</v>
      </c>
      <c r="Q175" s="7" t="s">
        <v>2095</v>
      </c>
    </row>
    <row r="176" spans="1:17" x14ac:dyDescent="0.25">
      <c r="A176">
        <v>648</v>
      </c>
      <c r="B176" s="10"/>
      <c r="C176" s="10" t="s">
        <v>818</v>
      </c>
      <c r="D176" s="10"/>
      <c r="E176" s="10" t="s">
        <v>818</v>
      </c>
      <c r="F176" s="30"/>
      <c r="G176" s="9" t="s">
        <v>818</v>
      </c>
      <c r="H176" s="9" t="s">
        <v>818</v>
      </c>
      <c r="I176" s="11" t="s">
        <v>2285</v>
      </c>
      <c r="J176" s="12">
        <v>18.5</v>
      </c>
      <c r="K176" s="12">
        <v>30</v>
      </c>
      <c r="L176" s="12">
        <v>0</v>
      </c>
      <c r="M176" s="12">
        <v>5</v>
      </c>
      <c r="N176" s="12">
        <v>5.5</v>
      </c>
      <c r="O176" s="9" t="s">
        <v>27</v>
      </c>
      <c r="P176" s="9" t="s">
        <v>32</v>
      </c>
      <c r="Q176" s="7" t="s">
        <v>2286</v>
      </c>
    </row>
    <row r="177" spans="1:17" x14ac:dyDescent="0.25">
      <c r="A177">
        <v>712</v>
      </c>
      <c r="B177" s="67"/>
      <c r="C177" s="67" t="s">
        <v>818</v>
      </c>
      <c r="D177" s="67" t="s">
        <v>818</v>
      </c>
      <c r="E177" s="67" t="s">
        <v>818</v>
      </c>
      <c r="F177" s="68"/>
      <c r="G177" s="69" t="s">
        <v>818</v>
      </c>
      <c r="H177" s="69" t="s">
        <v>818</v>
      </c>
      <c r="I177" s="70" t="s">
        <v>316</v>
      </c>
      <c r="J177" s="71">
        <v>18.5</v>
      </c>
      <c r="K177" s="71">
        <v>34.6</v>
      </c>
      <c r="L177" s="71">
        <v>0</v>
      </c>
      <c r="M177" s="71">
        <v>4.4000000000000004</v>
      </c>
      <c r="N177" s="71">
        <v>5.9</v>
      </c>
      <c r="O177" s="69" t="s">
        <v>27</v>
      </c>
      <c r="P177" s="69" t="s">
        <v>32</v>
      </c>
      <c r="Q177" s="72" t="s">
        <v>1852</v>
      </c>
    </row>
    <row r="178" spans="1:17" x14ac:dyDescent="0.25">
      <c r="A178">
        <v>1061</v>
      </c>
      <c r="B178" s="10" t="s">
        <v>818</v>
      </c>
      <c r="C178" s="10" t="s">
        <v>818</v>
      </c>
      <c r="D178" s="10"/>
      <c r="E178" s="10" t="s">
        <v>818</v>
      </c>
      <c r="F178" s="30"/>
      <c r="G178" s="9" t="s">
        <v>818</v>
      </c>
      <c r="H178" s="9" t="s">
        <v>818</v>
      </c>
      <c r="I178" s="11" t="s">
        <v>315</v>
      </c>
      <c r="J178" s="12">
        <v>18.5</v>
      </c>
      <c r="K178" s="12">
        <v>34.6</v>
      </c>
      <c r="L178" s="12">
        <v>0</v>
      </c>
      <c r="M178" s="12">
        <v>6.2</v>
      </c>
      <c r="N178" s="12">
        <v>9.1999999999999993</v>
      </c>
      <c r="O178" s="9" t="s">
        <v>27</v>
      </c>
      <c r="P178" s="9" t="s">
        <v>32</v>
      </c>
      <c r="Q178" s="7" t="s">
        <v>2072</v>
      </c>
    </row>
    <row r="179" spans="1:17" x14ac:dyDescent="0.25">
      <c r="A179">
        <v>649</v>
      </c>
      <c r="B179" s="10"/>
      <c r="C179" s="10" t="s">
        <v>818</v>
      </c>
      <c r="D179" s="10"/>
      <c r="E179" s="10" t="s">
        <v>818</v>
      </c>
      <c r="F179" s="30"/>
      <c r="G179" s="9" t="s">
        <v>818</v>
      </c>
      <c r="H179" s="9" t="s">
        <v>818</v>
      </c>
      <c r="I179" s="11" t="s">
        <v>2287</v>
      </c>
      <c r="J179" s="12">
        <v>18.600000000000001</v>
      </c>
      <c r="K179" s="12">
        <v>30</v>
      </c>
      <c r="L179" s="12">
        <v>0</v>
      </c>
      <c r="M179" s="12">
        <v>7</v>
      </c>
      <c r="N179" s="12">
        <v>0</v>
      </c>
      <c r="O179" s="9" t="s">
        <v>27</v>
      </c>
      <c r="P179" s="9" t="s">
        <v>32</v>
      </c>
      <c r="Q179" s="7" t="s">
        <v>2288</v>
      </c>
    </row>
    <row r="180" spans="1:17" x14ac:dyDescent="0.25">
      <c r="A180">
        <v>615</v>
      </c>
      <c r="B180" s="67"/>
      <c r="C180" s="67" t="s">
        <v>818</v>
      </c>
      <c r="D180" s="67"/>
      <c r="E180" s="67" t="s">
        <v>818</v>
      </c>
      <c r="F180" s="68"/>
      <c r="G180" s="69" t="s">
        <v>818</v>
      </c>
      <c r="H180" s="69" t="s">
        <v>818</v>
      </c>
      <c r="I180" s="70" t="s">
        <v>670</v>
      </c>
      <c r="J180" s="71">
        <v>18.7</v>
      </c>
      <c r="K180" s="71">
        <v>35</v>
      </c>
      <c r="L180" s="71">
        <v>0</v>
      </c>
      <c r="M180" s="71">
        <v>7</v>
      </c>
      <c r="N180" s="71">
        <v>8</v>
      </c>
      <c r="O180" s="69" t="s">
        <v>27</v>
      </c>
      <c r="P180" s="69" t="s">
        <v>32</v>
      </c>
      <c r="Q180" s="72" t="s">
        <v>880</v>
      </c>
    </row>
    <row r="181" spans="1:17" x14ac:dyDescent="0.25">
      <c r="A181">
        <v>679</v>
      </c>
      <c r="B181" s="10"/>
      <c r="C181" s="10" t="s">
        <v>818</v>
      </c>
      <c r="D181" s="10"/>
      <c r="E181" s="10" t="s">
        <v>818</v>
      </c>
      <c r="F181" s="30">
        <v>63</v>
      </c>
      <c r="G181" s="9" t="s">
        <v>818</v>
      </c>
      <c r="H181" s="9" t="s">
        <v>818</v>
      </c>
      <c r="I181" s="11" t="s">
        <v>477</v>
      </c>
      <c r="J181" s="12">
        <v>18.7</v>
      </c>
      <c r="K181" s="12">
        <v>29</v>
      </c>
      <c r="L181" s="12">
        <v>0</v>
      </c>
      <c r="M181" s="12">
        <v>7</v>
      </c>
      <c r="N181" s="12">
        <v>7.2</v>
      </c>
      <c r="O181" s="9" t="s">
        <v>27</v>
      </c>
      <c r="P181" s="9" t="s">
        <v>32</v>
      </c>
      <c r="Q181" s="7" t="s">
        <v>781</v>
      </c>
    </row>
    <row r="182" spans="1:17" x14ac:dyDescent="0.25">
      <c r="A182">
        <v>76</v>
      </c>
      <c r="B182" s="10"/>
      <c r="C182" s="10"/>
      <c r="D182" s="10"/>
      <c r="E182" s="10"/>
      <c r="F182" s="30"/>
      <c r="G182" s="9" t="s">
        <v>818</v>
      </c>
      <c r="H182" s="9"/>
      <c r="I182" s="11" t="s">
        <v>1034</v>
      </c>
      <c r="J182" s="12">
        <v>18.75</v>
      </c>
      <c r="K182" s="12">
        <v>37.5</v>
      </c>
      <c r="L182" s="12">
        <v>0</v>
      </c>
      <c r="M182" s="12">
        <v>5.5</v>
      </c>
      <c r="N182" s="12">
        <v>7.6</v>
      </c>
      <c r="O182" s="9" t="s">
        <v>27</v>
      </c>
      <c r="P182" s="9" t="s">
        <v>32</v>
      </c>
      <c r="Q182" s="7" t="s">
        <v>43</v>
      </c>
    </row>
    <row r="183" spans="1:17" ht="36" x14ac:dyDescent="0.25">
      <c r="A183">
        <v>667</v>
      </c>
      <c r="B183" s="10"/>
      <c r="C183" s="10" t="s">
        <v>818</v>
      </c>
      <c r="D183" s="10"/>
      <c r="E183" s="10" t="s">
        <v>818</v>
      </c>
      <c r="F183" s="30">
        <v>16</v>
      </c>
      <c r="G183" s="9" t="s">
        <v>818</v>
      </c>
      <c r="H183" s="9" t="s">
        <v>818</v>
      </c>
      <c r="I183" s="11" t="s">
        <v>54</v>
      </c>
      <c r="J183" s="12">
        <v>18.75</v>
      </c>
      <c r="K183" s="12">
        <v>30</v>
      </c>
      <c r="L183" s="12">
        <v>0</v>
      </c>
      <c r="M183" s="12">
        <v>5</v>
      </c>
      <c r="N183" s="12">
        <v>6.5</v>
      </c>
      <c r="O183" s="9" t="s">
        <v>27</v>
      </c>
      <c r="P183" s="9" t="s">
        <v>32</v>
      </c>
      <c r="Q183" s="7" t="s">
        <v>2313</v>
      </c>
    </row>
    <row r="184" spans="1:17" x14ac:dyDescent="0.25">
      <c r="A184">
        <v>326</v>
      </c>
      <c r="B184" s="10"/>
      <c r="C184" s="10"/>
      <c r="D184" s="10"/>
      <c r="E184" s="10" t="s">
        <v>818</v>
      </c>
      <c r="F184" s="30"/>
      <c r="G184" s="9"/>
      <c r="H184" s="9"/>
      <c r="I184" s="11" t="s">
        <v>1273</v>
      </c>
      <c r="J184" s="12">
        <v>18.8</v>
      </c>
      <c r="K184" s="12">
        <v>31.8</v>
      </c>
      <c r="L184" s="12">
        <v>0</v>
      </c>
      <c r="M184" s="12">
        <v>8</v>
      </c>
      <c r="N184" s="12">
        <v>0</v>
      </c>
      <c r="O184" s="9" t="s">
        <v>95</v>
      </c>
      <c r="P184" s="9" t="s">
        <v>28</v>
      </c>
      <c r="Q184" s="7"/>
    </row>
    <row r="185" spans="1:17" x14ac:dyDescent="0.25">
      <c r="A185">
        <v>74</v>
      </c>
      <c r="B185" s="10"/>
      <c r="C185" s="10"/>
      <c r="D185" s="10"/>
      <c r="E185" s="10"/>
      <c r="F185" s="30"/>
      <c r="G185" s="9" t="s">
        <v>818</v>
      </c>
      <c r="H185" s="9"/>
      <c r="I185" s="11" t="s">
        <v>1024</v>
      </c>
      <c r="J185" s="12">
        <v>18.899999999999999</v>
      </c>
      <c r="K185" s="12">
        <v>51.4</v>
      </c>
      <c r="L185" s="12">
        <v>0</v>
      </c>
      <c r="M185" s="12">
        <v>4.5</v>
      </c>
      <c r="N185" s="12">
        <v>6.7</v>
      </c>
      <c r="O185" s="9" t="s">
        <v>460</v>
      </c>
      <c r="P185" s="9" t="s">
        <v>32</v>
      </c>
      <c r="Q185" s="7" t="s">
        <v>1025</v>
      </c>
    </row>
    <row r="186" spans="1:17" ht="24" x14ac:dyDescent="0.25">
      <c r="A186">
        <v>585</v>
      </c>
      <c r="B186" s="67"/>
      <c r="C186" s="67" t="s">
        <v>818</v>
      </c>
      <c r="D186" s="67"/>
      <c r="E186" s="67" t="s">
        <v>818</v>
      </c>
      <c r="F186" s="68"/>
      <c r="G186" s="69"/>
      <c r="H186" s="69"/>
      <c r="I186" s="70" t="s">
        <v>2299</v>
      </c>
      <c r="J186" s="71">
        <v>18.899999999999999</v>
      </c>
      <c r="K186" s="71">
        <v>30</v>
      </c>
      <c r="L186" s="71">
        <v>0</v>
      </c>
      <c r="M186" s="71">
        <v>5</v>
      </c>
      <c r="N186" s="71">
        <v>0</v>
      </c>
      <c r="O186" s="69" t="s">
        <v>27</v>
      </c>
      <c r="P186" s="69" t="s">
        <v>32</v>
      </c>
      <c r="Q186" s="72" t="s">
        <v>2300</v>
      </c>
    </row>
    <row r="187" spans="1:17" x14ac:dyDescent="0.25">
      <c r="A187">
        <v>50</v>
      </c>
      <c r="B187" s="10"/>
      <c r="C187" s="10"/>
      <c r="D187" s="10"/>
      <c r="E187" s="10"/>
      <c r="F187" s="30"/>
      <c r="G187" s="9" t="s">
        <v>818</v>
      </c>
      <c r="H187" s="9"/>
      <c r="I187" s="11" t="s">
        <v>824</v>
      </c>
      <c r="J187" s="12">
        <v>19</v>
      </c>
      <c r="K187" s="12">
        <v>27</v>
      </c>
      <c r="L187" s="12">
        <v>0</v>
      </c>
      <c r="M187" s="12">
        <v>5</v>
      </c>
      <c r="N187" s="12">
        <v>5.2</v>
      </c>
      <c r="O187" s="9" t="s">
        <v>27</v>
      </c>
      <c r="P187" s="9" t="s">
        <v>32</v>
      </c>
      <c r="Q187" s="7" t="s">
        <v>355</v>
      </c>
    </row>
    <row r="188" spans="1:17" x14ac:dyDescent="0.25">
      <c r="A188">
        <v>53</v>
      </c>
      <c r="B188" s="10"/>
      <c r="C188" s="10"/>
      <c r="D188" s="10"/>
      <c r="E188" s="10"/>
      <c r="F188" s="30"/>
      <c r="G188" s="9" t="s">
        <v>818</v>
      </c>
      <c r="H188" s="9"/>
      <c r="I188" s="11" t="s">
        <v>835</v>
      </c>
      <c r="J188" s="12">
        <v>19</v>
      </c>
      <c r="K188" s="12">
        <v>26.5</v>
      </c>
      <c r="L188" s="12">
        <v>0</v>
      </c>
      <c r="M188" s="12">
        <v>4</v>
      </c>
      <c r="N188" s="12">
        <v>0</v>
      </c>
      <c r="O188" s="9" t="s">
        <v>207</v>
      </c>
      <c r="P188" s="9" t="s">
        <v>32</v>
      </c>
      <c r="Q188" s="7" t="s">
        <v>836</v>
      </c>
    </row>
    <row r="189" spans="1:17" x14ac:dyDescent="0.25">
      <c r="A189">
        <v>56</v>
      </c>
      <c r="B189" s="10"/>
      <c r="C189" s="10"/>
      <c r="D189" s="10"/>
      <c r="E189" s="10"/>
      <c r="F189" s="30"/>
      <c r="G189" s="9" t="s">
        <v>818</v>
      </c>
      <c r="H189" s="9"/>
      <c r="I189" s="11" t="s">
        <v>83</v>
      </c>
      <c r="J189" s="12">
        <v>19</v>
      </c>
      <c r="K189" s="12">
        <v>33</v>
      </c>
      <c r="L189" s="12">
        <v>0</v>
      </c>
      <c r="M189" s="12">
        <v>7.5</v>
      </c>
      <c r="N189" s="12">
        <v>7.7</v>
      </c>
      <c r="O189" s="9" t="s">
        <v>27</v>
      </c>
      <c r="P189" s="9" t="s">
        <v>28</v>
      </c>
      <c r="Q189" s="7" t="s">
        <v>84</v>
      </c>
    </row>
    <row r="190" spans="1:17" x14ac:dyDescent="0.25">
      <c r="A190">
        <v>66</v>
      </c>
      <c r="B190" s="10"/>
      <c r="C190" s="10"/>
      <c r="D190" s="10"/>
      <c r="E190" s="10"/>
      <c r="F190" s="30"/>
      <c r="G190" s="9" t="s">
        <v>818</v>
      </c>
      <c r="H190" s="9"/>
      <c r="I190" s="11" t="s">
        <v>192</v>
      </c>
      <c r="J190" s="12">
        <v>19</v>
      </c>
      <c r="K190" s="12">
        <v>42</v>
      </c>
      <c r="L190" s="12">
        <v>0</v>
      </c>
      <c r="M190" s="12">
        <v>7</v>
      </c>
      <c r="N190" s="12">
        <v>7.2</v>
      </c>
      <c r="O190" s="9" t="s">
        <v>27</v>
      </c>
      <c r="P190" s="9" t="s">
        <v>32</v>
      </c>
      <c r="Q190" s="7" t="s">
        <v>193</v>
      </c>
    </row>
    <row r="191" spans="1:17" x14ac:dyDescent="0.25">
      <c r="A191">
        <v>116</v>
      </c>
      <c r="B191" s="10"/>
      <c r="C191" s="10"/>
      <c r="D191" s="10"/>
      <c r="E191" s="10"/>
      <c r="F191" s="30"/>
      <c r="G191" s="9" t="s">
        <v>818</v>
      </c>
      <c r="H191" s="9"/>
      <c r="I191" s="11" t="s">
        <v>1196</v>
      </c>
      <c r="J191" s="12">
        <v>19</v>
      </c>
      <c r="K191" s="12">
        <v>26</v>
      </c>
      <c r="L191" s="12">
        <v>0</v>
      </c>
      <c r="M191" s="12">
        <v>4</v>
      </c>
      <c r="N191" s="12">
        <v>4.5</v>
      </c>
      <c r="O191" s="9" t="s">
        <v>1115</v>
      </c>
      <c r="P191" s="9" t="s">
        <v>32</v>
      </c>
      <c r="Q191" s="7"/>
    </row>
    <row r="192" spans="1:17" x14ac:dyDescent="0.25">
      <c r="A192">
        <v>174</v>
      </c>
      <c r="B192" s="10"/>
      <c r="C192" s="10"/>
      <c r="D192" s="10"/>
      <c r="E192" s="10"/>
      <c r="F192" s="30"/>
      <c r="G192" s="9" t="s">
        <v>818</v>
      </c>
      <c r="H192" s="9" t="s">
        <v>818</v>
      </c>
      <c r="I192" s="11" t="s">
        <v>881</v>
      </c>
      <c r="J192" s="12">
        <v>19</v>
      </c>
      <c r="K192" s="12">
        <v>35</v>
      </c>
      <c r="L192" s="12">
        <v>0</v>
      </c>
      <c r="M192" s="12">
        <v>3.5</v>
      </c>
      <c r="N192" s="12">
        <v>0</v>
      </c>
      <c r="O192" s="9" t="s">
        <v>207</v>
      </c>
      <c r="P192" s="9" t="s">
        <v>32</v>
      </c>
      <c r="Q192" s="7" t="s">
        <v>882</v>
      </c>
    </row>
    <row r="193" spans="1:17" x14ac:dyDescent="0.25">
      <c r="A193">
        <v>195</v>
      </c>
      <c r="B193" s="10"/>
      <c r="C193" s="10"/>
      <c r="D193" s="10"/>
      <c r="E193" s="10"/>
      <c r="F193" s="30"/>
      <c r="G193" s="9" t="s">
        <v>818</v>
      </c>
      <c r="H193" s="9" t="s">
        <v>818</v>
      </c>
      <c r="I193" s="11" t="s">
        <v>1110</v>
      </c>
      <c r="J193" s="12">
        <v>19</v>
      </c>
      <c r="K193" s="12">
        <v>25.5</v>
      </c>
      <c r="L193" s="12">
        <v>0</v>
      </c>
      <c r="M193" s="12">
        <v>3</v>
      </c>
      <c r="N193" s="12">
        <v>0</v>
      </c>
      <c r="O193" s="9" t="s">
        <v>826</v>
      </c>
      <c r="P193" s="9" t="s">
        <v>32</v>
      </c>
      <c r="Q193" s="7"/>
    </row>
    <row r="194" spans="1:17" x14ac:dyDescent="0.25">
      <c r="A194">
        <v>297</v>
      </c>
      <c r="B194" s="10"/>
      <c r="C194" s="10"/>
      <c r="D194" s="10"/>
      <c r="E194" s="10"/>
      <c r="F194" s="30">
        <v>62</v>
      </c>
      <c r="G194" s="9" t="s">
        <v>818</v>
      </c>
      <c r="H194" s="9"/>
      <c r="I194" s="11" t="s">
        <v>840</v>
      </c>
      <c r="J194" s="12">
        <v>19</v>
      </c>
      <c r="K194" s="12">
        <v>28.5</v>
      </c>
      <c r="L194" s="12">
        <v>0</v>
      </c>
      <c r="M194" s="12">
        <v>5.5</v>
      </c>
      <c r="N194" s="12">
        <v>0</v>
      </c>
      <c r="O194" s="9" t="s">
        <v>95</v>
      </c>
      <c r="P194" s="9" t="s">
        <v>32</v>
      </c>
      <c r="Q194" s="7" t="s">
        <v>841</v>
      </c>
    </row>
    <row r="195" spans="1:17" ht="24" x14ac:dyDescent="0.25">
      <c r="A195">
        <v>327</v>
      </c>
      <c r="B195" s="10"/>
      <c r="C195" s="10"/>
      <c r="D195" s="10"/>
      <c r="E195" s="10" t="s">
        <v>818</v>
      </c>
      <c r="F195" s="30"/>
      <c r="G195" s="9"/>
      <c r="H195" s="9"/>
      <c r="I195" s="11" t="s">
        <v>582</v>
      </c>
      <c r="J195" s="12">
        <v>19</v>
      </c>
      <c r="K195" s="12">
        <v>42.5</v>
      </c>
      <c r="L195" s="12">
        <v>0</v>
      </c>
      <c r="M195" s="12">
        <v>7</v>
      </c>
      <c r="N195" s="12">
        <v>8</v>
      </c>
      <c r="O195" s="9" t="s">
        <v>27</v>
      </c>
      <c r="P195" s="9" t="s">
        <v>32</v>
      </c>
      <c r="Q195" s="7" t="s">
        <v>2022</v>
      </c>
    </row>
    <row r="196" spans="1:17" x14ac:dyDescent="0.25">
      <c r="A196">
        <v>337</v>
      </c>
      <c r="B196" s="67"/>
      <c r="C196" s="67"/>
      <c r="D196" s="67"/>
      <c r="E196" s="67" t="s">
        <v>818</v>
      </c>
      <c r="F196" s="68"/>
      <c r="G196" s="69" t="s">
        <v>818</v>
      </c>
      <c r="H196" s="69"/>
      <c r="I196" s="70" t="s">
        <v>1064</v>
      </c>
      <c r="J196" s="71">
        <v>19</v>
      </c>
      <c r="K196" s="71">
        <v>41.2</v>
      </c>
      <c r="L196" s="71">
        <v>0</v>
      </c>
      <c r="M196" s="71">
        <v>6</v>
      </c>
      <c r="N196" s="71">
        <v>0</v>
      </c>
      <c r="O196" s="69" t="s">
        <v>95</v>
      </c>
      <c r="P196" s="69" t="s">
        <v>32</v>
      </c>
      <c r="Q196" s="72" t="s">
        <v>580</v>
      </c>
    </row>
    <row r="197" spans="1:17" x14ac:dyDescent="0.25">
      <c r="A197">
        <v>350</v>
      </c>
      <c r="B197" s="10"/>
      <c r="C197" s="10"/>
      <c r="D197" s="10"/>
      <c r="E197" s="10" t="s">
        <v>818</v>
      </c>
      <c r="F197" s="30"/>
      <c r="G197" s="9" t="s">
        <v>818</v>
      </c>
      <c r="H197" s="9"/>
      <c r="I197" s="11" t="s">
        <v>768</v>
      </c>
      <c r="J197" s="12">
        <v>19</v>
      </c>
      <c r="K197" s="12">
        <v>31</v>
      </c>
      <c r="L197" s="12">
        <v>0</v>
      </c>
      <c r="M197" s="12">
        <v>2.1800000000000002</v>
      </c>
      <c r="N197" s="12">
        <v>5</v>
      </c>
      <c r="O197" s="9" t="s">
        <v>365</v>
      </c>
      <c r="P197" s="9" t="s">
        <v>32</v>
      </c>
      <c r="Q197" s="7" t="s">
        <v>84</v>
      </c>
    </row>
    <row r="198" spans="1:17" x14ac:dyDescent="0.25">
      <c r="A198">
        <v>353</v>
      </c>
      <c r="B198" s="10"/>
      <c r="C198" s="10"/>
      <c r="D198" s="10"/>
      <c r="E198" s="10" t="s">
        <v>818</v>
      </c>
      <c r="F198" s="30"/>
      <c r="G198" s="9" t="s">
        <v>818</v>
      </c>
      <c r="H198" s="9"/>
      <c r="I198" s="11" t="s">
        <v>484</v>
      </c>
      <c r="J198" s="12">
        <v>19</v>
      </c>
      <c r="K198" s="12">
        <v>32.200000000000003</v>
      </c>
      <c r="L198" s="12">
        <v>0</v>
      </c>
      <c r="M198" s="12">
        <v>5</v>
      </c>
      <c r="N198" s="12">
        <v>6</v>
      </c>
      <c r="O198" s="9" t="s">
        <v>27</v>
      </c>
      <c r="P198" s="9" t="s">
        <v>32</v>
      </c>
      <c r="Q198" s="7" t="s">
        <v>1250</v>
      </c>
    </row>
    <row r="199" spans="1:17" x14ac:dyDescent="0.25">
      <c r="A199">
        <v>523</v>
      </c>
      <c r="B199" s="67"/>
      <c r="C199" s="67" t="s">
        <v>818</v>
      </c>
      <c r="D199" s="67"/>
      <c r="E199" s="67"/>
      <c r="F199" s="68"/>
      <c r="G199" s="69" t="s">
        <v>818</v>
      </c>
      <c r="H199" s="69" t="s">
        <v>818</v>
      </c>
      <c r="I199" s="70" t="s">
        <v>1081</v>
      </c>
      <c r="J199" s="71">
        <v>19</v>
      </c>
      <c r="K199" s="71">
        <v>28.8</v>
      </c>
      <c r="L199" s="71">
        <v>0</v>
      </c>
      <c r="M199" s="71">
        <v>5</v>
      </c>
      <c r="N199" s="71">
        <v>5.2</v>
      </c>
      <c r="O199" s="69" t="s">
        <v>27</v>
      </c>
      <c r="P199" s="69" t="s">
        <v>32</v>
      </c>
      <c r="Q199" s="72"/>
    </row>
    <row r="200" spans="1:17" x14ac:dyDescent="0.25">
      <c r="A200">
        <v>554</v>
      </c>
      <c r="B200" s="10"/>
      <c r="C200" s="10" t="s">
        <v>818</v>
      </c>
      <c r="D200" s="10"/>
      <c r="E200" s="10"/>
      <c r="F200" s="30">
        <v>52</v>
      </c>
      <c r="G200" s="9" t="s">
        <v>818</v>
      </c>
      <c r="H200" s="9" t="s">
        <v>818</v>
      </c>
      <c r="I200" s="11" t="s">
        <v>473</v>
      </c>
      <c r="J200" s="12">
        <v>19</v>
      </c>
      <c r="K200" s="12">
        <v>29</v>
      </c>
      <c r="L200" s="12">
        <v>0</v>
      </c>
      <c r="M200" s="12">
        <v>7</v>
      </c>
      <c r="N200" s="12">
        <v>8</v>
      </c>
      <c r="O200" s="9" t="s">
        <v>27</v>
      </c>
      <c r="P200" s="9" t="s">
        <v>32</v>
      </c>
      <c r="Q200" s="7" t="s">
        <v>475</v>
      </c>
    </row>
    <row r="201" spans="1:17" x14ac:dyDescent="0.25">
      <c r="A201">
        <v>560</v>
      </c>
      <c r="B201" s="10"/>
      <c r="C201" s="10" t="s">
        <v>818</v>
      </c>
      <c r="D201" s="10"/>
      <c r="E201" s="10"/>
      <c r="F201" s="30">
        <v>57</v>
      </c>
      <c r="G201" s="9" t="s">
        <v>818</v>
      </c>
      <c r="H201" s="9" t="s">
        <v>818</v>
      </c>
      <c r="I201" s="11" t="s">
        <v>914</v>
      </c>
      <c r="J201" s="12">
        <v>19</v>
      </c>
      <c r="K201" s="12">
        <v>38</v>
      </c>
      <c r="L201" s="12">
        <v>0</v>
      </c>
      <c r="M201" s="12">
        <v>7</v>
      </c>
      <c r="N201" s="12">
        <v>7.8</v>
      </c>
      <c r="O201" s="9" t="s">
        <v>27</v>
      </c>
      <c r="P201" s="9" t="s">
        <v>32</v>
      </c>
      <c r="Q201" s="7" t="s">
        <v>915</v>
      </c>
    </row>
    <row r="202" spans="1:17" x14ac:dyDescent="0.25">
      <c r="A202">
        <v>570</v>
      </c>
      <c r="B202" s="10"/>
      <c r="C202" s="10" t="s">
        <v>818</v>
      </c>
      <c r="D202" s="10"/>
      <c r="E202" s="10"/>
      <c r="F202" s="30">
        <v>60</v>
      </c>
      <c r="G202" s="9" t="s">
        <v>818</v>
      </c>
      <c r="H202" s="9" t="s">
        <v>818</v>
      </c>
      <c r="I202" s="11" t="s">
        <v>1006</v>
      </c>
      <c r="J202" s="12">
        <v>19</v>
      </c>
      <c r="K202" s="12">
        <v>29</v>
      </c>
      <c r="L202" s="12">
        <v>0</v>
      </c>
      <c r="M202" s="12">
        <v>4.4000000000000004</v>
      </c>
      <c r="N202" s="12">
        <v>6</v>
      </c>
      <c r="O202" s="9" t="s">
        <v>27</v>
      </c>
      <c r="P202" s="9" t="s">
        <v>32</v>
      </c>
      <c r="Q202" s="7" t="s">
        <v>1007</v>
      </c>
    </row>
    <row r="203" spans="1:17" x14ac:dyDescent="0.25">
      <c r="A203">
        <v>574</v>
      </c>
      <c r="B203" s="10"/>
      <c r="C203" s="10" t="s">
        <v>818</v>
      </c>
      <c r="D203" s="10"/>
      <c r="E203" s="10"/>
      <c r="F203" s="30">
        <v>62</v>
      </c>
      <c r="G203" s="9" t="s">
        <v>818</v>
      </c>
      <c r="H203" s="9" t="s">
        <v>818</v>
      </c>
      <c r="I203" s="11" t="s">
        <v>470</v>
      </c>
      <c r="J203" s="12">
        <v>19</v>
      </c>
      <c r="K203" s="12">
        <v>28</v>
      </c>
      <c r="L203" s="12">
        <v>0</v>
      </c>
      <c r="M203" s="12">
        <v>5</v>
      </c>
      <c r="N203" s="12">
        <v>6</v>
      </c>
      <c r="O203" s="9" t="s">
        <v>27</v>
      </c>
      <c r="P203" s="9" t="s">
        <v>32</v>
      </c>
      <c r="Q203" s="7" t="s">
        <v>472</v>
      </c>
    </row>
    <row r="204" spans="1:17" x14ac:dyDescent="0.25">
      <c r="A204">
        <v>651</v>
      </c>
      <c r="B204" s="10"/>
      <c r="C204" s="10" t="s">
        <v>818</v>
      </c>
      <c r="D204" s="10"/>
      <c r="E204" s="10" t="s">
        <v>818</v>
      </c>
      <c r="F204" s="30"/>
      <c r="G204" s="9" t="s">
        <v>818</v>
      </c>
      <c r="H204" s="9" t="s">
        <v>818</v>
      </c>
      <c r="I204" s="11" t="s">
        <v>2293</v>
      </c>
      <c r="J204" s="12">
        <v>19</v>
      </c>
      <c r="K204" s="12">
        <v>35</v>
      </c>
      <c r="L204" s="12">
        <v>0</v>
      </c>
      <c r="M204" s="12">
        <v>7</v>
      </c>
      <c r="N204" s="12">
        <v>0</v>
      </c>
      <c r="O204" s="9" t="s">
        <v>27</v>
      </c>
      <c r="P204" s="9" t="s">
        <v>32</v>
      </c>
      <c r="Q204" s="7" t="s">
        <v>2294</v>
      </c>
    </row>
    <row r="205" spans="1:17" x14ac:dyDescent="0.25">
      <c r="A205">
        <v>672</v>
      </c>
      <c r="B205" s="10"/>
      <c r="C205" s="10" t="s">
        <v>818</v>
      </c>
      <c r="D205" s="10"/>
      <c r="E205" s="10" t="s">
        <v>818</v>
      </c>
      <c r="F205" s="30">
        <v>50</v>
      </c>
      <c r="G205" s="9" t="s">
        <v>818</v>
      </c>
      <c r="H205" s="9" t="s">
        <v>818</v>
      </c>
      <c r="I205" s="11" t="s">
        <v>1036</v>
      </c>
      <c r="J205" s="12">
        <v>19</v>
      </c>
      <c r="K205" s="12">
        <v>35</v>
      </c>
      <c r="L205" s="12">
        <v>0</v>
      </c>
      <c r="M205" s="12">
        <v>5</v>
      </c>
      <c r="N205" s="12">
        <v>5.5</v>
      </c>
      <c r="O205" s="9" t="s">
        <v>27</v>
      </c>
      <c r="P205" s="9" t="s">
        <v>32</v>
      </c>
      <c r="Q205" s="7" t="s">
        <v>1433</v>
      </c>
    </row>
    <row r="206" spans="1:17" x14ac:dyDescent="0.25">
      <c r="A206">
        <v>702</v>
      </c>
      <c r="B206" s="10"/>
      <c r="C206" s="10" t="s">
        <v>818</v>
      </c>
      <c r="D206" s="10" t="s">
        <v>818</v>
      </c>
      <c r="E206" s="10" t="s">
        <v>818</v>
      </c>
      <c r="F206" s="30"/>
      <c r="G206" s="9" t="s">
        <v>818</v>
      </c>
      <c r="H206" s="9"/>
      <c r="I206" s="11" t="s">
        <v>66</v>
      </c>
      <c r="J206" s="12">
        <v>19</v>
      </c>
      <c r="K206" s="12">
        <v>32</v>
      </c>
      <c r="L206" s="12">
        <v>0</v>
      </c>
      <c r="M206" s="12">
        <v>6.9</v>
      </c>
      <c r="N206" s="12">
        <v>7.1</v>
      </c>
      <c r="O206" s="9" t="s">
        <v>27</v>
      </c>
      <c r="P206" s="9" t="s">
        <v>28</v>
      </c>
      <c r="Q206" s="7" t="s">
        <v>232</v>
      </c>
    </row>
    <row r="207" spans="1:17" x14ac:dyDescent="0.25">
      <c r="A207">
        <v>720</v>
      </c>
      <c r="B207" s="67"/>
      <c r="C207" s="67" t="s">
        <v>818</v>
      </c>
      <c r="D207" s="67" t="s">
        <v>818</v>
      </c>
      <c r="E207" s="67" t="s">
        <v>818</v>
      </c>
      <c r="F207" s="68"/>
      <c r="G207" s="69" t="s">
        <v>818</v>
      </c>
      <c r="H207" s="69" t="s">
        <v>818</v>
      </c>
      <c r="I207" s="70" t="s">
        <v>2301</v>
      </c>
      <c r="J207" s="71">
        <v>19</v>
      </c>
      <c r="K207" s="71">
        <v>32</v>
      </c>
      <c r="L207" s="71">
        <v>0</v>
      </c>
      <c r="M207" s="71">
        <v>5</v>
      </c>
      <c r="N207" s="71">
        <v>5.2</v>
      </c>
      <c r="O207" s="69" t="s">
        <v>27</v>
      </c>
      <c r="P207" s="69" t="s">
        <v>32</v>
      </c>
      <c r="Q207" s="72" t="s">
        <v>2302</v>
      </c>
    </row>
    <row r="208" spans="1:17" x14ac:dyDescent="0.25">
      <c r="A208">
        <v>723</v>
      </c>
      <c r="B208" s="67"/>
      <c r="C208" s="67" t="s">
        <v>818</v>
      </c>
      <c r="D208" s="67" t="s">
        <v>818</v>
      </c>
      <c r="E208" s="67" t="s">
        <v>818</v>
      </c>
      <c r="F208" s="68">
        <v>19</v>
      </c>
      <c r="G208" s="69" t="s">
        <v>818</v>
      </c>
      <c r="H208" s="69" t="s">
        <v>818</v>
      </c>
      <c r="I208" s="70" t="s">
        <v>55</v>
      </c>
      <c r="J208" s="71">
        <v>19</v>
      </c>
      <c r="K208" s="71">
        <v>30</v>
      </c>
      <c r="L208" s="71">
        <v>0</v>
      </c>
      <c r="M208" s="71">
        <v>5</v>
      </c>
      <c r="N208" s="71">
        <v>6</v>
      </c>
      <c r="O208" s="69" t="s">
        <v>27</v>
      </c>
      <c r="P208" s="69" t="s">
        <v>32</v>
      </c>
      <c r="Q208" s="72" t="s">
        <v>480</v>
      </c>
    </row>
    <row r="209" spans="1:17" x14ac:dyDescent="0.25">
      <c r="A209">
        <v>1042</v>
      </c>
      <c r="B209" s="67" t="s">
        <v>818</v>
      </c>
      <c r="C209" s="67" t="s">
        <v>818</v>
      </c>
      <c r="D209" s="67"/>
      <c r="E209" s="67"/>
      <c r="F209" s="68">
        <v>47</v>
      </c>
      <c r="G209" s="69" t="s">
        <v>818</v>
      </c>
      <c r="H209" s="69" t="s">
        <v>818</v>
      </c>
      <c r="I209" s="70" t="s">
        <v>121</v>
      </c>
      <c r="J209" s="71">
        <v>19</v>
      </c>
      <c r="K209" s="71">
        <v>37</v>
      </c>
      <c r="L209" s="71">
        <v>0</v>
      </c>
      <c r="M209" s="71">
        <v>6.5</v>
      </c>
      <c r="N209" s="71">
        <v>9</v>
      </c>
      <c r="O209" s="69" t="s">
        <v>27</v>
      </c>
      <c r="P209" s="69" t="s">
        <v>32</v>
      </c>
      <c r="Q209" s="72" t="s">
        <v>123</v>
      </c>
    </row>
    <row r="210" spans="1:17" x14ac:dyDescent="0.25">
      <c r="A210">
        <v>1060</v>
      </c>
      <c r="B210" s="10" t="s">
        <v>818</v>
      </c>
      <c r="C210" s="10" t="s">
        <v>818</v>
      </c>
      <c r="D210" s="10"/>
      <c r="E210" s="10" t="s">
        <v>818</v>
      </c>
      <c r="F210" s="30"/>
      <c r="G210" s="9" t="s">
        <v>818</v>
      </c>
      <c r="H210" s="9" t="s">
        <v>818</v>
      </c>
      <c r="I210" s="11" t="s">
        <v>58</v>
      </c>
      <c r="J210" s="12">
        <v>19</v>
      </c>
      <c r="K210" s="12">
        <v>30</v>
      </c>
      <c r="L210" s="12">
        <v>0</v>
      </c>
      <c r="M210" s="12">
        <v>7</v>
      </c>
      <c r="N210" s="12">
        <v>8</v>
      </c>
      <c r="O210" s="9" t="s">
        <v>27</v>
      </c>
      <c r="P210" s="9" t="s">
        <v>32</v>
      </c>
      <c r="Q210" s="7" t="s">
        <v>59</v>
      </c>
    </row>
    <row r="211" spans="1:17" x14ac:dyDescent="0.25">
      <c r="A211">
        <v>1062</v>
      </c>
      <c r="B211" s="10" t="s">
        <v>818</v>
      </c>
      <c r="C211" s="10" t="s">
        <v>818</v>
      </c>
      <c r="D211" s="10"/>
      <c r="E211" s="10" t="s">
        <v>818</v>
      </c>
      <c r="F211" s="30"/>
      <c r="G211" s="9" t="s">
        <v>818</v>
      </c>
      <c r="H211" s="9" t="s">
        <v>818</v>
      </c>
      <c r="I211" s="11" t="s">
        <v>372</v>
      </c>
      <c r="J211" s="12">
        <v>19</v>
      </c>
      <c r="K211" s="12">
        <v>31.9</v>
      </c>
      <c r="L211" s="12">
        <v>0</v>
      </c>
      <c r="M211" s="12">
        <v>8</v>
      </c>
      <c r="N211" s="12">
        <v>8.1999999999999993</v>
      </c>
      <c r="O211" s="9" t="s">
        <v>27</v>
      </c>
      <c r="P211" s="9" t="s">
        <v>28</v>
      </c>
      <c r="Q211" s="7"/>
    </row>
    <row r="212" spans="1:17" x14ac:dyDescent="0.25">
      <c r="A212">
        <v>1068</v>
      </c>
      <c r="B212" s="10" t="s">
        <v>818</v>
      </c>
      <c r="C212" s="10" t="s">
        <v>818</v>
      </c>
      <c r="D212" s="10"/>
      <c r="E212" s="10" t="s">
        <v>818</v>
      </c>
      <c r="F212" s="30">
        <v>23</v>
      </c>
      <c r="G212" s="9" t="s">
        <v>818</v>
      </c>
      <c r="H212" s="9" t="s">
        <v>818</v>
      </c>
      <c r="I212" s="11" t="s">
        <v>63</v>
      </c>
      <c r="J212" s="12">
        <v>19</v>
      </c>
      <c r="K212" s="12">
        <v>32</v>
      </c>
      <c r="L212" s="12">
        <v>0</v>
      </c>
      <c r="M212" s="12">
        <v>7</v>
      </c>
      <c r="N212" s="12">
        <v>8</v>
      </c>
      <c r="O212" s="9" t="s">
        <v>27</v>
      </c>
      <c r="P212" s="9" t="s">
        <v>32</v>
      </c>
      <c r="Q212" s="7" t="s">
        <v>65</v>
      </c>
    </row>
    <row r="213" spans="1:17" x14ac:dyDescent="0.25">
      <c r="A213">
        <v>1666</v>
      </c>
      <c r="B213" s="10" t="s">
        <v>818</v>
      </c>
      <c r="C213" s="10" t="s">
        <v>818</v>
      </c>
      <c r="D213" s="10" t="s">
        <v>818</v>
      </c>
      <c r="E213" s="10" t="s">
        <v>818</v>
      </c>
      <c r="F213" s="30"/>
      <c r="G213" s="9" t="s">
        <v>818</v>
      </c>
      <c r="H213" s="9" t="s">
        <v>818</v>
      </c>
      <c r="I213" s="11" t="s">
        <v>56</v>
      </c>
      <c r="J213" s="12">
        <v>19</v>
      </c>
      <c r="K213" s="12">
        <v>30</v>
      </c>
      <c r="L213" s="12">
        <v>0</v>
      </c>
      <c r="M213" s="12">
        <v>6.4</v>
      </c>
      <c r="N213" s="12">
        <v>7</v>
      </c>
      <c r="O213" s="9" t="s">
        <v>27</v>
      </c>
      <c r="P213" s="9" t="s">
        <v>32</v>
      </c>
      <c r="Q213" s="7" t="s">
        <v>117</v>
      </c>
    </row>
    <row r="214" spans="1:17" x14ac:dyDescent="0.25">
      <c r="A214">
        <v>1683</v>
      </c>
      <c r="B214" s="67" t="s">
        <v>818</v>
      </c>
      <c r="C214" s="67" t="s">
        <v>818</v>
      </c>
      <c r="D214" s="67" t="s">
        <v>818</v>
      </c>
      <c r="E214" s="67" t="s">
        <v>818</v>
      </c>
      <c r="F214" s="68"/>
      <c r="G214" s="69" t="s">
        <v>818</v>
      </c>
      <c r="H214" s="69" t="s">
        <v>818</v>
      </c>
      <c r="I214" s="70" t="s">
        <v>67</v>
      </c>
      <c r="J214" s="71">
        <v>19</v>
      </c>
      <c r="K214" s="71">
        <v>32</v>
      </c>
      <c r="L214" s="71">
        <v>0</v>
      </c>
      <c r="M214" s="71">
        <v>6</v>
      </c>
      <c r="N214" s="71">
        <v>8.5</v>
      </c>
      <c r="O214" s="69" t="s">
        <v>27</v>
      </c>
      <c r="P214" s="69" t="s">
        <v>32</v>
      </c>
      <c r="Q214" s="72" t="s">
        <v>406</v>
      </c>
    </row>
    <row r="215" spans="1:17" x14ac:dyDescent="0.25">
      <c r="A215">
        <v>1793</v>
      </c>
      <c r="B215" s="10" t="s">
        <v>818</v>
      </c>
      <c r="C215" s="10" t="s">
        <v>818</v>
      </c>
      <c r="D215" s="10" t="s">
        <v>818</v>
      </c>
      <c r="E215" s="10" t="s">
        <v>818</v>
      </c>
      <c r="F215" s="30"/>
      <c r="G215" s="9" t="s">
        <v>818</v>
      </c>
      <c r="H215" s="9" t="s">
        <v>818</v>
      </c>
      <c r="I215" s="11" t="s">
        <v>2864</v>
      </c>
      <c r="J215" s="12">
        <v>19</v>
      </c>
      <c r="K215" s="12">
        <v>34.5</v>
      </c>
      <c r="L215" s="12">
        <v>0</v>
      </c>
      <c r="M215" s="12">
        <v>6.2</v>
      </c>
      <c r="N215" s="12">
        <v>9.1999999999999993</v>
      </c>
      <c r="O215" s="9" t="s">
        <v>27</v>
      </c>
      <c r="P215" s="9" t="s">
        <v>32</v>
      </c>
      <c r="Q215" s="7"/>
    </row>
    <row r="216" spans="1:17" ht="24" x14ac:dyDescent="0.25">
      <c r="A216">
        <v>1801</v>
      </c>
      <c r="B216" s="67" t="s">
        <v>818</v>
      </c>
      <c r="C216" s="67" t="s">
        <v>818</v>
      </c>
      <c r="D216" s="67" t="s">
        <v>818</v>
      </c>
      <c r="E216" s="67" t="s">
        <v>818</v>
      </c>
      <c r="F216" s="68">
        <v>2</v>
      </c>
      <c r="G216" s="69" t="s">
        <v>818</v>
      </c>
      <c r="H216" s="69" t="s">
        <v>818</v>
      </c>
      <c r="I216" s="70" t="s">
        <v>64</v>
      </c>
      <c r="J216" s="71">
        <v>19</v>
      </c>
      <c r="K216" s="71">
        <v>32</v>
      </c>
      <c r="L216" s="71">
        <v>0</v>
      </c>
      <c r="M216" s="71">
        <v>6</v>
      </c>
      <c r="N216" s="71">
        <v>7</v>
      </c>
      <c r="O216" s="69" t="s">
        <v>27</v>
      </c>
      <c r="P216" s="69" t="s">
        <v>32</v>
      </c>
      <c r="Q216" s="72" t="s">
        <v>1431</v>
      </c>
    </row>
    <row r="217" spans="1:17" x14ac:dyDescent="0.25">
      <c r="A217">
        <v>4</v>
      </c>
      <c r="B217" s="10"/>
      <c r="C217" s="10"/>
      <c r="D217" s="10"/>
      <c r="E217" s="10"/>
      <c r="F217" s="30"/>
      <c r="G217" s="9"/>
      <c r="H217" s="9"/>
      <c r="I217" s="11" t="s">
        <v>1127</v>
      </c>
      <c r="J217" s="12">
        <v>19.05</v>
      </c>
      <c r="K217" s="12">
        <v>31.75</v>
      </c>
      <c r="L217" s="12">
        <v>0</v>
      </c>
      <c r="M217" s="12">
        <v>7.8</v>
      </c>
      <c r="N217" s="12">
        <v>0</v>
      </c>
      <c r="O217" s="9" t="s">
        <v>277</v>
      </c>
      <c r="P217" s="9" t="s">
        <v>28</v>
      </c>
      <c r="Q217" s="7"/>
    </row>
    <row r="218" spans="1:17" x14ac:dyDescent="0.25">
      <c r="A218">
        <v>65</v>
      </c>
      <c r="B218" s="10"/>
      <c r="C218" s="10"/>
      <c r="D218" s="10"/>
      <c r="E218" s="10"/>
      <c r="F218" s="30"/>
      <c r="G218" s="9" t="s">
        <v>818</v>
      </c>
      <c r="H218" s="9"/>
      <c r="I218" s="11" t="s">
        <v>912</v>
      </c>
      <c r="J218" s="12">
        <v>19.05</v>
      </c>
      <c r="K218" s="12">
        <v>35</v>
      </c>
      <c r="L218" s="12">
        <v>0</v>
      </c>
      <c r="M218" s="12">
        <v>6</v>
      </c>
      <c r="N218" s="12">
        <v>8</v>
      </c>
      <c r="O218" s="9" t="s">
        <v>207</v>
      </c>
      <c r="P218" s="9" t="s">
        <v>32</v>
      </c>
      <c r="Q218" s="7" t="s">
        <v>913</v>
      </c>
    </row>
    <row r="219" spans="1:17" x14ac:dyDescent="0.25">
      <c r="A219">
        <v>73</v>
      </c>
      <c r="B219" s="10"/>
      <c r="C219" s="10"/>
      <c r="D219" s="10"/>
      <c r="E219" s="10"/>
      <c r="F219" s="30"/>
      <c r="G219" s="9" t="s">
        <v>818</v>
      </c>
      <c r="H219" s="9"/>
      <c r="I219" s="11" t="s">
        <v>1015</v>
      </c>
      <c r="J219" s="12">
        <v>19.05</v>
      </c>
      <c r="K219" s="12">
        <v>37.200000000000003</v>
      </c>
      <c r="L219" s="12">
        <v>0</v>
      </c>
      <c r="M219" s="12">
        <v>6</v>
      </c>
      <c r="N219" s="12">
        <v>8</v>
      </c>
      <c r="O219" s="9" t="s">
        <v>207</v>
      </c>
      <c r="P219" s="9" t="s">
        <v>32</v>
      </c>
      <c r="Q219" s="7" t="s">
        <v>1016</v>
      </c>
    </row>
    <row r="220" spans="1:17" x14ac:dyDescent="0.25">
      <c r="A220">
        <v>105</v>
      </c>
      <c r="B220" s="10"/>
      <c r="C220" s="10"/>
      <c r="D220" s="10"/>
      <c r="E220" s="10"/>
      <c r="F220" s="30"/>
      <c r="G220" s="9" t="s">
        <v>818</v>
      </c>
      <c r="H220" s="9"/>
      <c r="I220" s="11" t="s">
        <v>1153</v>
      </c>
      <c r="J220" s="12">
        <v>19.05</v>
      </c>
      <c r="K220" s="12">
        <v>27.8</v>
      </c>
      <c r="L220" s="12">
        <v>34.799999999999997</v>
      </c>
      <c r="M220" s="12">
        <v>4.4000000000000004</v>
      </c>
      <c r="N220" s="12">
        <v>5.9</v>
      </c>
      <c r="O220" s="9" t="s">
        <v>1154</v>
      </c>
      <c r="P220" s="9" t="s">
        <v>32</v>
      </c>
      <c r="Q220" s="7" t="s">
        <v>1155</v>
      </c>
    </row>
    <row r="221" spans="1:17" x14ac:dyDescent="0.25">
      <c r="A221">
        <v>175</v>
      </c>
      <c r="B221" s="10"/>
      <c r="C221" s="10"/>
      <c r="D221" s="10"/>
      <c r="E221" s="10"/>
      <c r="F221" s="30"/>
      <c r="G221" s="9" t="s">
        <v>818</v>
      </c>
      <c r="H221" s="9" t="s">
        <v>818</v>
      </c>
      <c r="I221" s="11" t="s">
        <v>891</v>
      </c>
      <c r="J221" s="12">
        <v>19.05</v>
      </c>
      <c r="K221" s="12">
        <v>35.049999999999997</v>
      </c>
      <c r="L221" s="12">
        <v>0</v>
      </c>
      <c r="M221" s="12">
        <v>3.3</v>
      </c>
      <c r="N221" s="12">
        <v>0</v>
      </c>
      <c r="O221" s="9" t="s">
        <v>826</v>
      </c>
      <c r="P221" s="9" t="s">
        <v>32</v>
      </c>
      <c r="Q221" s="7" t="s">
        <v>892</v>
      </c>
    </row>
    <row r="222" spans="1:17" x14ac:dyDescent="0.25">
      <c r="A222">
        <v>225</v>
      </c>
      <c r="B222" s="10"/>
      <c r="C222" s="10"/>
      <c r="D222" s="10"/>
      <c r="E222" s="10"/>
      <c r="F222" s="30"/>
      <c r="G222" s="9" t="s">
        <v>818</v>
      </c>
      <c r="H222" s="9" t="s">
        <v>818</v>
      </c>
      <c r="I222" s="11" t="s">
        <v>90</v>
      </c>
      <c r="J222" s="12">
        <v>19.05</v>
      </c>
      <c r="K222" s="12">
        <v>33.299999999999997</v>
      </c>
      <c r="L222" s="12">
        <v>0</v>
      </c>
      <c r="M222" s="12">
        <v>8</v>
      </c>
      <c r="N222" s="12">
        <v>8.1999999999999993</v>
      </c>
      <c r="O222" s="9" t="s">
        <v>27</v>
      </c>
      <c r="P222" s="9" t="s">
        <v>32</v>
      </c>
      <c r="Q222" s="7"/>
    </row>
    <row r="223" spans="1:17" x14ac:dyDescent="0.25">
      <c r="A223">
        <v>336</v>
      </c>
      <c r="B223" s="67"/>
      <c r="C223" s="67"/>
      <c r="D223" s="67"/>
      <c r="E223" s="67" t="s">
        <v>818</v>
      </c>
      <c r="F223" s="68"/>
      <c r="G223" s="69" t="s">
        <v>818</v>
      </c>
      <c r="H223" s="69"/>
      <c r="I223" s="70" t="s">
        <v>1019</v>
      </c>
      <c r="J223" s="71">
        <v>19.05</v>
      </c>
      <c r="K223" s="71">
        <v>30.2</v>
      </c>
      <c r="L223" s="71">
        <v>0</v>
      </c>
      <c r="M223" s="71">
        <v>5</v>
      </c>
      <c r="N223" s="71">
        <v>7.5</v>
      </c>
      <c r="O223" s="69" t="s">
        <v>27</v>
      </c>
      <c r="P223" s="69" t="s">
        <v>32</v>
      </c>
      <c r="Q223" s="72" t="s">
        <v>117</v>
      </c>
    </row>
    <row r="224" spans="1:17" x14ac:dyDescent="0.25">
      <c r="A224">
        <v>508</v>
      </c>
      <c r="B224" s="10"/>
      <c r="C224" s="10" t="s">
        <v>818</v>
      </c>
      <c r="D224" s="10"/>
      <c r="E224" s="10"/>
      <c r="F224" s="30"/>
      <c r="G224" s="9" t="s">
        <v>818</v>
      </c>
      <c r="H224" s="9" t="s">
        <v>818</v>
      </c>
      <c r="I224" s="11" t="s">
        <v>465</v>
      </c>
      <c r="J224" s="12">
        <v>19.05</v>
      </c>
      <c r="K224" s="12">
        <v>36</v>
      </c>
      <c r="L224" s="12">
        <v>0</v>
      </c>
      <c r="M224" s="12">
        <v>6.7</v>
      </c>
      <c r="N224" s="12">
        <v>0</v>
      </c>
      <c r="O224" s="9" t="s">
        <v>95</v>
      </c>
      <c r="P224" s="9" t="s">
        <v>28</v>
      </c>
      <c r="Q224" s="7" t="s">
        <v>467</v>
      </c>
    </row>
    <row r="225" spans="1:17" x14ac:dyDescent="0.25">
      <c r="A225">
        <v>511</v>
      </c>
      <c r="B225" s="10"/>
      <c r="C225" s="10" t="s">
        <v>818</v>
      </c>
      <c r="D225" s="10"/>
      <c r="E225" s="10"/>
      <c r="F225" s="30"/>
      <c r="G225" s="9" t="s">
        <v>818</v>
      </c>
      <c r="H225" s="9" t="s">
        <v>818</v>
      </c>
      <c r="I225" s="11" t="s">
        <v>854</v>
      </c>
      <c r="J225" s="12">
        <v>19.05</v>
      </c>
      <c r="K225" s="12">
        <v>31.75</v>
      </c>
      <c r="L225" s="12">
        <v>0</v>
      </c>
      <c r="M225" s="12">
        <v>6.4</v>
      </c>
      <c r="N225" s="12">
        <v>0</v>
      </c>
      <c r="O225" s="9" t="s">
        <v>95</v>
      </c>
      <c r="P225" s="9" t="s">
        <v>28</v>
      </c>
      <c r="Q225" s="7" t="s">
        <v>855</v>
      </c>
    </row>
    <row r="226" spans="1:17" x14ac:dyDescent="0.25">
      <c r="A226">
        <v>613</v>
      </c>
      <c r="B226" s="10"/>
      <c r="C226" s="10" t="s">
        <v>818</v>
      </c>
      <c r="D226" s="10"/>
      <c r="E226" s="10" t="s">
        <v>818</v>
      </c>
      <c r="F226" s="30"/>
      <c r="G226" s="9" t="s">
        <v>818</v>
      </c>
      <c r="H226" s="9" t="s">
        <v>818</v>
      </c>
      <c r="I226" s="11" t="s">
        <v>60</v>
      </c>
      <c r="J226" s="12">
        <v>19.05</v>
      </c>
      <c r="K226" s="12">
        <v>30</v>
      </c>
      <c r="L226" s="12">
        <v>0</v>
      </c>
      <c r="M226" s="12">
        <v>7</v>
      </c>
      <c r="N226" s="12">
        <v>8</v>
      </c>
      <c r="O226" s="9" t="s">
        <v>27</v>
      </c>
      <c r="P226" s="9" t="s">
        <v>28</v>
      </c>
      <c r="Q226" s="7" t="s">
        <v>61</v>
      </c>
    </row>
    <row r="227" spans="1:17" x14ac:dyDescent="0.25">
      <c r="A227">
        <v>684</v>
      </c>
      <c r="B227" s="10"/>
      <c r="C227" s="10" t="s">
        <v>818</v>
      </c>
      <c r="D227" s="10" t="s">
        <v>818</v>
      </c>
      <c r="E227" s="10"/>
      <c r="F227" s="30"/>
      <c r="G227" s="9" t="s">
        <v>818</v>
      </c>
      <c r="H227" s="9" t="s">
        <v>818</v>
      </c>
      <c r="I227" s="11" t="s">
        <v>122</v>
      </c>
      <c r="J227" s="12">
        <v>19.05</v>
      </c>
      <c r="K227" s="12">
        <v>37</v>
      </c>
      <c r="L227" s="12">
        <v>0</v>
      </c>
      <c r="M227" s="12">
        <v>6.5</v>
      </c>
      <c r="N227" s="12">
        <v>7.5</v>
      </c>
      <c r="O227" s="9" t="s">
        <v>27</v>
      </c>
      <c r="P227" s="9" t="s">
        <v>32</v>
      </c>
      <c r="Q227" s="7" t="s">
        <v>1080</v>
      </c>
    </row>
    <row r="228" spans="1:17" x14ac:dyDescent="0.25">
      <c r="A228">
        <v>691</v>
      </c>
      <c r="B228" s="10"/>
      <c r="C228" s="10" t="s">
        <v>818</v>
      </c>
      <c r="D228" s="10" t="s">
        <v>818</v>
      </c>
      <c r="E228" s="10"/>
      <c r="F228" s="30">
        <v>17</v>
      </c>
      <c r="G228" s="9" t="s">
        <v>818</v>
      </c>
      <c r="H228" s="9" t="s">
        <v>818</v>
      </c>
      <c r="I228" s="11" t="s">
        <v>98</v>
      </c>
      <c r="J228" s="12">
        <v>19.05</v>
      </c>
      <c r="K228" s="12">
        <v>34.6</v>
      </c>
      <c r="L228" s="12">
        <v>0</v>
      </c>
      <c r="M228" s="12">
        <v>4.4000000000000004</v>
      </c>
      <c r="N228" s="12">
        <v>5.9</v>
      </c>
      <c r="O228" s="9" t="s">
        <v>27</v>
      </c>
      <c r="P228" s="9" t="s">
        <v>32</v>
      </c>
      <c r="Q228" s="7" t="s">
        <v>503</v>
      </c>
    </row>
    <row r="229" spans="1:17" ht="24" x14ac:dyDescent="0.25">
      <c r="A229">
        <v>833</v>
      </c>
      <c r="B229" s="10" t="s">
        <v>818</v>
      </c>
      <c r="C229" s="10"/>
      <c r="D229" s="10" t="s">
        <v>818</v>
      </c>
      <c r="E229" s="10"/>
      <c r="F229" s="30"/>
      <c r="G229" s="9" t="s">
        <v>818</v>
      </c>
      <c r="H229" s="9" t="s">
        <v>818</v>
      </c>
      <c r="I229" s="11" t="s">
        <v>87</v>
      </c>
      <c r="J229" s="12">
        <v>19.05</v>
      </c>
      <c r="K229" s="12">
        <v>33.299999999999997</v>
      </c>
      <c r="L229" s="12">
        <v>0</v>
      </c>
      <c r="M229" s="12">
        <v>7.9</v>
      </c>
      <c r="N229" s="12">
        <v>8.1</v>
      </c>
      <c r="O229" s="9" t="s">
        <v>27</v>
      </c>
      <c r="P229" s="9" t="s">
        <v>28</v>
      </c>
      <c r="Q229" s="7" t="s">
        <v>1456</v>
      </c>
    </row>
    <row r="230" spans="1:17" x14ac:dyDescent="0.25">
      <c r="A230">
        <v>841</v>
      </c>
      <c r="B230" s="10" t="s">
        <v>818</v>
      </c>
      <c r="C230" s="10"/>
      <c r="D230" s="10" t="s">
        <v>818</v>
      </c>
      <c r="E230" s="10"/>
      <c r="F230" s="30"/>
      <c r="G230" s="9" t="s">
        <v>818</v>
      </c>
      <c r="H230" s="9" t="s">
        <v>818</v>
      </c>
      <c r="I230" s="11" t="s">
        <v>88</v>
      </c>
      <c r="J230" s="12">
        <v>19.05</v>
      </c>
      <c r="K230" s="12">
        <v>33.33</v>
      </c>
      <c r="L230" s="12">
        <v>0</v>
      </c>
      <c r="M230" s="12">
        <v>7.93</v>
      </c>
      <c r="N230" s="12">
        <v>8.93</v>
      </c>
      <c r="O230" s="9" t="s">
        <v>27</v>
      </c>
      <c r="P230" s="9" t="s">
        <v>28</v>
      </c>
      <c r="Q230" s="7" t="s">
        <v>314</v>
      </c>
    </row>
    <row r="231" spans="1:17" ht="24" x14ac:dyDescent="0.25">
      <c r="A231">
        <v>844</v>
      </c>
      <c r="B231" s="10" t="s">
        <v>818</v>
      </c>
      <c r="C231" s="10"/>
      <c r="D231" s="10" t="s">
        <v>818</v>
      </c>
      <c r="E231" s="10"/>
      <c r="F231" s="30"/>
      <c r="G231" s="9" t="s">
        <v>818</v>
      </c>
      <c r="H231" s="9" t="s">
        <v>818</v>
      </c>
      <c r="I231" s="11" t="s">
        <v>89</v>
      </c>
      <c r="J231" s="12">
        <v>19.05</v>
      </c>
      <c r="K231" s="12">
        <v>33.4</v>
      </c>
      <c r="L231" s="12">
        <v>0</v>
      </c>
      <c r="M231" s="12">
        <v>8</v>
      </c>
      <c r="N231" s="12">
        <v>8.1999999999999993</v>
      </c>
      <c r="O231" s="9" t="s">
        <v>27</v>
      </c>
      <c r="P231" s="9" t="s">
        <v>28</v>
      </c>
      <c r="Q231" s="7" t="s">
        <v>2065</v>
      </c>
    </row>
    <row r="232" spans="1:17" x14ac:dyDescent="0.25">
      <c r="A232">
        <v>1135</v>
      </c>
      <c r="B232" s="45" t="s">
        <v>818</v>
      </c>
      <c r="C232" s="45" t="s">
        <v>818</v>
      </c>
      <c r="D232" s="45" t="s">
        <v>818</v>
      </c>
      <c r="E232" s="45"/>
      <c r="F232" s="46"/>
      <c r="G232" s="60" t="s">
        <v>818</v>
      </c>
      <c r="H232" s="60" t="s">
        <v>818</v>
      </c>
      <c r="I232" s="48" t="s">
        <v>99</v>
      </c>
      <c r="J232" s="61">
        <v>19.05</v>
      </c>
      <c r="K232" s="61">
        <v>34.6</v>
      </c>
      <c r="L232" s="61">
        <v>0</v>
      </c>
      <c r="M232" s="61">
        <v>6.2</v>
      </c>
      <c r="N232" s="61">
        <v>7.5</v>
      </c>
      <c r="O232" s="60" t="s">
        <v>27</v>
      </c>
      <c r="P232" s="60" t="s">
        <v>32</v>
      </c>
      <c r="Q232" s="62" t="s">
        <v>1811</v>
      </c>
    </row>
    <row r="233" spans="1:17" ht="24" x14ac:dyDescent="0.25">
      <c r="A233">
        <v>1196</v>
      </c>
      <c r="B233" s="10" t="s">
        <v>818</v>
      </c>
      <c r="C233" s="10" t="s">
        <v>818</v>
      </c>
      <c r="D233" s="10" t="s">
        <v>818</v>
      </c>
      <c r="E233" s="10"/>
      <c r="F233" s="30">
        <v>1</v>
      </c>
      <c r="G233" s="9" t="s">
        <v>818</v>
      </c>
      <c r="H233" s="9" t="s">
        <v>818</v>
      </c>
      <c r="I233" s="11" t="s">
        <v>97</v>
      </c>
      <c r="J233" s="12">
        <v>19.05</v>
      </c>
      <c r="K233" s="12">
        <v>34.6</v>
      </c>
      <c r="L233" s="12">
        <v>0</v>
      </c>
      <c r="M233" s="12">
        <v>6.2</v>
      </c>
      <c r="N233" s="12">
        <v>9.1999999999999993</v>
      </c>
      <c r="O233" s="9" t="s">
        <v>27</v>
      </c>
      <c r="P233" s="9" t="s">
        <v>32</v>
      </c>
      <c r="Q233" s="7" t="s">
        <v>2081</v>
      </c>
    </row>
    <row r="234" spans="1:17" ht="36" x14ac:dyDescent="0.25">
      <c r="A234">
        <v>344</v>
      </c>
      <c r="B234" s="67"/>
      <c r="C234" s="67"/>
      <c r="D234" s="67"/>
      <c r="E234" s="67" t="s">
        <v>818</v>
      </c>
      <c r="F234" s="68"/>
      <c r="G234" s="69" t="s">
        <v>818</v>
      </c>
      <c r="H234" s="69"/>
      <c r="I234" s="70" t="s">
        <v>562</v>
      </c>
      <c r="J234" s="71">
        <v>19.399999999999999</v>
      </c>
      <c r="K234" s="71">
        <v>39.700000000000003</v>
      </c>
      <c r="L234" s="71">
        <v>0</v>
      </c>
      <c r="M234" s="71">
        <v>6.35</v>
      </c>
      <c r="N234" s="71">
        <v>6.55</v>
      </c>
      <c r="O234" s="69" t="s">
        <v>27</v>
      </c>
      <c r="P234" s="69" t="s">
        <v>32</v>
      </c>
      <c r="Q234" s="72" t="s">
        <v>2145</v>
      </c>
    </row>
    <row r="235" spans="1:17" x14ac:dyDescent="0.25">
      <c r="A235">
        <v>346</v>
      </c>
      <c r="B235" s="45"/>
      <c r="C235" s="45"/>
      <c r="D235" s="45"/>
      <c r="E235" s="45" t="s">
        <v>818</v>
      </c>
      <c r="F235" s="46"/>
      <c r="G235" s="60" t="s">
        <v>818</v>
      </c>
      <c r="H235" s="60"/>
      <c r="I235" s="48" t="s">
        <v>1150</v>
      </c>
      <c r="J235" s="61">
        <v>19.5</v>
      </c>
      <c r="K235" s="61">
        <v>41.2</v>
      </c>
      <c r="L235" s="61">
        <v>0</v>
      </c>
      <c r="M235" s="61">
        <v>6.3</v>
      </c>
      <c r="N235" s="61">
        <v>8</v>
      </c>
      <c r="O235" s="60" t="s">
        <v>27</v>
      </c>
      <c r="P235" s="60" t="s">
        <v>32</v>
      </c>
      <c r="Q235" s="62" t="s">
        <v>2201</v>
      </c>
    </row>
    <row r="236" spans="1:17" x14ac:dyDescent="0.25">
      <c r="A236">
        <v>594</v>
      </c>
      <c r="B236" s="67"/>
      <c r="C236" s="67" t="s">
        <v>818</v>
      </c>
      <c r="D236" s="67"/>
      <c r="E236" s="67" t="s">
        <v>818</v>
      </c>
      <c r="F236" s="68"/>
      <c r="G236" s="69" t="s">
        <v>818</v>
      </c>
      <c r="H236" s="69"/>
      <c r="I236" s="70" t="s">
        <v>485</v>
      </c>
      <c r="J236" s="71">
        <v>19.5</v>
      </c>
      <c r="K236" s="71">
        <v>32</v>
      </c>
      <c r="L236" s="71">
        <v>0</v>
      </c>
      <c r="M236" s="71">
        <v>5</v>
      </c>
      <c r="N236" s="71">
        <v>5.5</v>
      </c>
      <c r="O236" s="69" t="s">
        <v>27</v>
      </c>
      <c r="P236" s="69" t="s">
        <v>32</v>
      </c>
      <c r="Q236" s="72" t="s">
        <v>1864</v>
      </c>
    </row>
    <row r="237" spans="1:17" ht="24" x14ac:dyDescent="0.25">
      <c r="A237">
        <v>623</v>
      </c>
      <c r="B237" s="10"/>
      <c r="C237" s="10" t="s">
        <v>818</v>
      </c>
      <c r="D237" s="10"/>
      <c r="E237" s="10" t="s">
        <v>818</v>
      </c>
      <c r="F237" s="30"/>
      <c r="G237" s="9" t="s">
        <v>818</v>
      </c>
      <c r="H237" s="9" t="s">
        <v>818</v>
      </c>
      <c r="I237" s="11" t="s">
        <v>583</v>
      </c>
      <c r="J237" s="12">
        <v>19.5</v>
      </c>
      <c r="K237" s="12">
        <v>42.5</v>
      </c>
      <c r="L237" s="12">
        <v>0</v>
      </c>
      <c r="M237" s="12">
        <v>7</v>
      </c>
      <c r="N237" s="12">
        <v>8</v>
      </c>
      <c r="O237" s="9" t="s">
        <v>27</v>
      </c>
      <c r="P237" s="9" t="s">
        <v>32</v>
      </c>
      <c r="Q237" s="7" t="s">
        <v>2028</v>
      </c>
    </row>
    <row r="238" spans="1:17" ht="24" x14ac:dyDescent="0.25">
      <c r="A238">
        <v>638</v>
      </c>
      <c r="B238" s="10"/>
      <c r="C238" s="10" t="s">
        <v>818</v>
      </c>
      <c r="D238" s="10"/>
      <c r="E238" s="10" t="s">
        <v>818</v>
      </c>
      <c r="F238" s="30"/>
      <c r="G238" s="9" t="s">
        <v>818</v>
      </c>
      <c r="H238" s="9" t="s">
        <v>818</v>
      </c>
      <c r="I238" s="11" t="s">
        <v>2092</v>
      </c>
      <c r="J238" s="12">
        <v>19.5</v>
      </c>
      <c r="K238" s="12">
        <v>30</v>
      </c>
      <c r="L238" s="12">
        <v>0</v>
      </c>
      <c r="M238" s="12">
        <v>5</v>
      </c>
      <c r="N238" s="12">
        <v>0</v>
      </c>
      <c r="O238" s="9" t="s">
        <v>27</v>
      </c>
      <c r="P238" s="9" t="s">
        <v>32</v>
      </c>
      <c r="Q238" s="7" t="s">
        <v>2093</v>
      </c>
    </row>
    <row r="239" spans="1:17" ht="24" x14ac:dyDescent="0.25">
      <c r="A239">
        <v>545</v>
      </c>
      <c r="B239" s="10"/>
      <c r="C239" s="10" t="s">
        <v>818</v>
      </c>
      <c r="D239" s="10"/>
      <c r="E239" s="10"/>
      <c r="F239" s="30">
        <v>4</v>
      </c>
      <c r="G239" s="9" t="s">
        <v>818</v>
      </c>
      <c r="H239" s="9" t="s">
        <v>818</v>
      </c>
      <c r="I239" s="11" t="s">
        <v>561</v>
      </c>
      <c r="J239" s="12">
        <v>19.8</v>
      </c>
      <c r="K239" s="12">
        <v>39.700000000000003</v>
      </c>
      <c r="L239" s="12">
        <v>0</v>
      </c>
      <c r="M239" s="12">
        <v>6.35</v>
      </c>
      <c r="N239" s="12">
        <v>6.55</v>
      </c>
      <c r="O239" s="9" t="s">
        <v>27</v>
      </c>
      <c r="P239" s="9" t="s">
        <v>32</v>
      </c>
      <c r="Q239" s="7" t="s">
        <v>1413</v>
      </c>
    </row>
    <row r="240" spans="1:17" ht="24" x14ac:dyDescent="0.25">
      <c r="A240">
        <v>584</v>
      </c>
      <c r="B240" s="67"/>
      <c r="C240" s="67" t="s">
        <v>818</v>
      </c>
      <c r="D240" s="67"/>
      <c r="E240" s="67" t="s">
        <v>818</v>
      </c>
      <c r="F240" s="68"/>
      <c r="G240" s="69"/>
      <c r="H240" s="69"/>
      <c r="I240" s="70" t="s">
        <v>2289</v>
      </c>
      <c r="J240" s="71">
        <v>19.8</v>
      </c>
      <c r="K240" s="71">
        <v>30</v>
      </c>
      <c r="L240" s="71">
        <v>0</v>
      </c>
      <c r="M240" s="71">
        <v>5</v>
      </c>
      <c r="N240" s="71">
        <v>0</v>
      </c>
      <c r="O240" s="69" t="s">
        <v>27</v>
      </c>
      <c r="P240" s="69" t="s">
        <v>32</v>
      </c>
      <c r="Q240" s="72" t="s">
        <v>2290</v>
      </c>
    </row>
    <row r="241" spans="1:17" x14ac:dyDescent="0.25">
      <c r="A241">
        <v>20</v>
      </c>
      <c r="B241" s="10"/>
      <c r="C241" s="10"/>
      <c r="D241" s="10"/>
      <c r="E241" s="10"/>
      <c r="F241" s="30"/>
      <c r="G241" s="9"/>
      <c r="H241" s="9"/>
      <c r="I241" s="11" t="s">
        <v>1221</v>
      </c>
      <c r="J241" s="12">
        <v>20</v>
      </c>
      <c r="K241" s="12">
        <v>27</v>
      </c>
      <c r="L241" s="12">
        <v>0</v>
      </c>
      <c r="M241" s="12">
        <v>4.76</v>
      </c>
      <c r="N241" s="12">
        <v>0</v>
      </c>
      <c r="O241" s="9" t="s">
        <v>95</v>
      </c>
      <c r="P241" s="9" t="s">
        <v>32</v>
      </c>
      <c r="Q241" s="7"/>
    </row>
    <row r="242" spans="1:17" x14ac:dyDescent="0.25">
      <c r="A242">
        <v>27</v>
      </c>
      <c r="B242" s="10"/>
      <c r="C242" s="10"/>
      <c r="D242" s="10"/>
      <c r="E242" s="10"/>
      <c r="F242" s="30"/>
      <c r="G242" s="9"/>
      <c r="H242" s="9"/>
      <c r="I242" s="11" t="s">
        <v>1247</v>
      </c>
      <c r="J242" s="12">
        <v>20</v>
      </c>
      <c r="K242" s="12">
        <v>48</v>
      </c>
      <c r="L242" s="12">
        <v>0</v>
      </c>
      <c r="M242" s="12">
        <v>6.5</v>
      </c>
      <c r="N242" s="12">
        <v>0</v>
      </c>
      <c r="O242" s="9" t="s">
        <v>207</v>
      </c>
      <c r="P242" s="9" t="s">
        <v>32</v>
      </c>
      <c r="Q242" s="7" t="s">
        <v>1248</v>
      </c>
    </row>
    <row r="243" spans="1:17" x14ac:dyDescent="0.25">
      <c r="A243">
        <v>41</v>
      </c>
      <c r="B243" s="10"/>
      <c r="C243" s="10"/>
      <c r="D243" s="10"/>
      <c r="E243" s="10"/>
      <c r="F243" s="30"/>
      <c r="G243" s="9"/>
      <c r="H243" s="9"/>
      <c r="I243" s="11" t="s">
        <v>2868</v>
      </c>
      <c r="J243" s="12">
        <v>20</v>
      </c>
      <c r="K243" s="12">
        <v>38</v>
      </c>
      <c r="L243" s="12">
        <v>36</v>
      </c>
      <c r="M243" s="12">
        <v>7</v>
      </c>
      <c r="N243" s="12">
        <v>0</v>
      </c>
      <c r="O243" s="9" t="s">
        <v>71</v>
      </c>
      <c r="P243" s="9" t="s">
        <v>72</v>
      </c>
      <c r="Q243" s="7"/>
    </row>
    <row r="244" spans="1:17" x14ac:dyDescent="0.25">
      <c r="A244">
        <v>99</v>
      </c>
      <c r="B244" s="10"/>
      <c r="C244" s="10"/>
      <c r="D244" s="10"/>
      <c r="E244" s="10"/>
      <c r="F244" s="30"/>
      <c r="G244" s="9" t="s">
        <v>818</v>
      </c>
      <c r="H244" s="9"/>
      <c r="I244" s="11" t="s">
        <v>748</v>
      </c>
      <c r="J244" s="12">
        <v>20</v>
      </c>
      <c r="K244" s="12">
        <v>42</v>
      </c>
      <c r="L244" s="12">
        <v>0</v>
      </c>
      <c r="M244" s="12">
        <v>7</v>
      </c>
      <c r="N244" s="12">
        <v>7.2</v>
      </c>
      <c r="O244" s="9" t="s">
        <v>27</v>
      </c>
      <c r="P244" s="9" t="s">
        <v>28</v>
      </c>
      <c r="Q244" s="7"/>
    </row>
    <row r="245" spans="1:17" x14ac:dyDescent="0.25">
      <c r="A245">
        <v>129</v>
      </c>
      <c r="B245" s="10"/>
      <c r="C245" s="10"/>
      <c r="D245" s="10"/>
      <c r="E245" s="10"/>
      <c r="F245" s="30"/>
      <c r="G245" s="9" t="s">
        <v>818</v>
      </c>
      <c r="H245" s="9"/>
      <c r="I245" s="11" t="s">
        <v>1262</v>
      </c>
      <c r="J245" s="12">
        <v>20</v>
      </c>
      <c r="K245" s="12">
        <v>32.119999999999997</v>
      </c>
      <c r="L245" s="12">
        <v>0</v>
      </c>
      <c r="M245" s="12">
        <v>7</v>
      </c>
      <c r="N245" s="12">
        <v>9.4</v>
      </c>
      <c r="O245" s="9" t="s">
        <v>95</v>
      </c>
      <c r="P245" s="9" t="s">
        <v>28</v>
      </c>
      <c r="Q245" s="7" t="s">
        <v>1263</v>
      </c>
    </row>
    <row r="246" spans="1:17" x14ac:dyDescent="0.25">
      <c r="A246">
        <v>158</v>
      </c>
      <c r="B246" s="10"/>
      <c r="C246" s="10"/>
      <c r="D246" s="10"/>
      <c r="E246" s="10"/>
      <c r="F246" s="30"/>
      <c r="G246" s="9" t="s">
        <v>818</v>
      </c>
      <c r="H246" s="9"/>
      <c r="I246" s="11" t="s">
        <v>2867</v>
      </c>
      <c r="J246" s="12">
        <v>20</v>
      </c>
      <c r="K246" s="12">
        <v>32.5</v>
      </c>
      <c r="L246" s="12">
        <v>0</v>
      </c>
      <c r="M246" s="12">
        <v>7</v>
      </c>
      <c r="N246" s="12">
        <v>0</v>
      </c>
      <c r="O246" s="9" t="s">
        <v>71</v>
      </c>
      <c r="P246" s="9" t="s">
        <v>72</v>
      </c>
      <c r="Q246" s="7"/>
    </row>
    <row r="247" spans="1:17" x14ac:dyDescent="0.25">
      <c r="A247">
        <v>159</v>
      </c>
      <c r="B247" s="67"/>
      <c r="C247" s="67"/>
      <c r="D247" s="67"/>
      <c r="E247" s="67"/>
      <c r="F247" s="68"/>
      <c r="G247" s="69" t="s">
        <v>818</v>
      </c>
      <c r="H247" s="69"/>
      <c r="I247" s="70" t="s">
        <v>2869</v>
      </c>
      <c r="J247" s="71">
        <v>20</v>
      </c>
      <c r="K247" s="71">
        <v>40.5</v>
      </c>
      <c r="L247" s="71">
        <v>0</v>
      </c>
      <c r="M247" s="71">
        <v>8</v>
      </c>
      <c r="N247" s="71">
        <v>0</v>
      </c>
      <c r="O247" s="69" t="s">
        <v>71</v>
      </c>
      <c r="P247" s="69" t="s">
        <v>72</v>
      </c>
      <c r="Q247" s="72"/>
    </row>
    <row r="248" spans="1:17" x14ac:dyDescent="0.25">
      <c r="A248">
        <v>170</v>
      </c>
      <c r="B248" s="10"/>
      <c r="C248" s="10"/>
      <c r="D248" s="10"/>
      <c r="E248" s="10"/>
      <c r="F248" s="30"/>
      <c r="G248" s="9" t="s">
        <v>818</v>
      </c>
      <c r="H248" s="9" t="s">
        <v>818</v>
      </c>
      <c r="I248" s="11" t="s">
        <v>834</v>
      </c>
      <c r="J248" s="12">
        <v>20</v>
      </c>
      <c r="K248" s="12">
        <v>26</v>
      </c>
      <c r="L248" s="12">
        <v>0</v>
      </c>
      <c r="M248" s="12">
        <v>3</v>
      </c>
      <c r="N248" s="12">
        <v>0</v>
      </c>
      <c r="O248" s="9" t="s">
        <v>826</v>
      </c>
      <c r="P248" s="9" t="s">
        <v>32</v>
      </c>
      <c r="Q248" s="7" t="s">
        <v>69</v>
      </c>
    </row>
    <row r="249" spans="1:17" x14ac:dyDescent="0.25">
      <c r="A249">
        <v>181</v>
      </c>
      <c r="B249" s="10"/>
      <c r="C249" s="10"/>
      <c r="D249" s="10"/>
      <c r="E249" s="10"/>
      <c r="F249" s="30"/>
      <c r="G249" s="9" t="s">
        <v>818</v>
      </c>
      <c r="H249" s="9" t="s">
        <v>818</v>
      </c>
      <c r="I249" s="11" t="s">
        <v>968</v>
      </c>
      <c r="J249" s="12">
        <v>20</v>
      </c>
      <c r="K249" s="12">
        <v>36</v>
      </c>
      <c r="L249" s="12">
        <v>0</v>
      </c>
      <c r="M249" s="12">
        <v>7</v>
      </c>
      <c r="N249" s="12">
        <v>7.2</v>
      </c>
      <c r="O249" s="9" t="s">
        <v>27</v>
      </c>
      <c r="P249" s="9" t="s">
        <v>28</v>
      </c>
      <c r="Q249" s="7" t="s">
        <v>1818</v>
      </c>
    </row>
    <row r="250" spans="1:17" x14ac:dyDescent="0.25">
      <c r="A250">
        <v>184</v>
      </c>
      <c r="B250" s="10"/>
      <c r="C250" s="10"/>
      <c r="D250" s="10"/>
      <c r="E250" s="10"/>
      <c r="F250" s="30"/>
      <c r="G250" s="9" t="s">
        <v>818</v>
      </c>
      <c r="H250" s="9" t="s">
        <v>818</v>
      </c>
      <c r="I250" s="11" t="s">
        <v>977</v>
      </c>
      <c r="J250" s="12">
        <v>20</v>
      </c>
      <c r="K250" s="12">
        <v>40</v>
      </c>
      <c r="L250" s="12">
        <v>0</v>
      </c>
      <c r="M250" s="12">
        <v>8</v>
      </c>
      <c r="N250" s="12">
        <v>0</v>
      </c>
      <c r="O250" s="9" t="s">
        <v>277</v>
      </c>
      <c r="P250" s="9" t="s">
        <v>28</v>
      </c>
      <c r="Q250" s="7" t="s">
        <v>978</v>
      </c>
    </row>
    <row r="251" spans="1:17" x14ac:dyDescent="0.25">
      <c r="A251">
        <v>185</v>
      </c>
      <c r="B251" s="10"/>
      <c r="C251" s="10"/>
      <c r="D251" s="10"/>
      <c r="E251" s="10"/>
      <c r="F251" s="30"/>
      <c r="G251" s="9" t="s">
        <v>818</v>
      </c>
      <c r="H251" s="9" t="s">
        <v>818</v>
      </c>
      <c r="I251" s="11" t="s">
        <v>272</v>
      </c>
      <c r="J251" s="12">
        <v>20</v>
      </c>
      <c r="K251" s="12">
        <v>35</v>
      </c>
      <c r="L251" s="12">
        <v>0</v>
      </c>
      <c r="M251" s="12">
        <v>6</v>
      </c>
      <c r="N251" s="12">
        <v>7</v>
      </c>
      <c r="O251" s="9" t="s">
        <v>27</v>
      </c>
      <c r="P251" s="9" t="s">
        <v>28</v>
      </c>
      <c r="Q251" s="7" t="s">
        <v>1420</v>
      </c>
    </row>
    <row r="252" spans="1:17" x14ac:dyDescent="0.25">
      <c r="A252">
        <v>186</v>
      </c>
      <c r="B252" s="10"/>
      <c r="C252" s="10"/>
      <c r="D252" s="10"/>
      <c r="E252" s="10"/>
      <c r="F252" s="30"/>
      <c r="G252" s="9" t="s">
        <v>818</v>
      </c>
      <c r="H252" s="9" t="s">
        <v>818</v>
      </c>
      <c r="I252" s="11" t="s">
        <v>254</v>
      </c>
      <c r="J252" s="12">
        <v>20</v>
      </c>
      <c r="K252" s="12">
        <v>34</v>
      </c>
      <c r="L252" s="12">
        <v>0</v>
      </c>
      <c r="M252" s="12">
        <v>7</v>
      </c>
      <c r="N252" s="12">
        <v>7.2</v>
      </c>
      <c r="O252" s="9" t="s">
        <v>27</v>
      </c>
      <c r="P252" s="9" t="s">
        <v>28</v>
      </c>
      <c r="Q252" s="7" t="s">
        <v>256</v>
      </c>
    </row>
    <row r="253" spans="1:17" x14ac:dyDescent="0.25">
      <c r="A253">
        <v>191</v>
      </c>
      <c r="B253" s="10"/>
      <c r="C253" s="10"/>
      <c r="D253" s="10"/>
      <c r="E253" s="10"/>
      <c r="F253" s="30"/>
      <c r="G253" s="9" t="s">
        <v>818</v>
      </c>
      <c r="H253" s="9" t="s">
        <v>818</v>
      </c>
      <c r="I253" s="11" t="s">
        <v>1050</v>
      </c>
      <c r="J253" s="12">
        <v>20</v>
      </c>
      <c r="K253" s="12">
        <v>30</v>
      </c>
      <c r="L253" s="12">
        <v>0</v>
      </c>
      <c r="M253" s="12">
        <v>5.5</v>
      </c>
      <c r="N253" s="12">
        <v>0</v>
      </c>
      <c r="O253" s="9" t="s">
        <v>207</v>
      </c>
      <c r="P253" s="9" t="s">
        <v>32</v>
      </c>
      <c r="Q253" s="7" t="s">
        <v>1752</v>
      </c>
    </row>
    <row r="254" spans="1:17" x14ac:dyDescent="0.25">
      <c r="A254">
        <v>197</v>
      </c>
      <c r="B254" s="10"/>
      <c r="C254" s="10"/>
      <c r="D254" s="10"/>
      <c r="E254" s="10"/>
      <c r="F254" s="30"/>
      <c r="G254" s="9" t="s">
        <v>818</v>
      </c>
      <c r="H254" s="9" t="s">
        <v>818</v>
      </c>
      <c r="I254" s="11" t="s">
        <v>1130</v>
      </c>
      <c r="J254" s="12">
        <v>20</v>
      </c>
      <c r="K254" s="12">
        <v>30</v>
      </c>
      <c r="L254" s="12">
        <v>0</v>
      </c>
      <c r="M254" s="12">
        <v>8</v>
      </c>
      <c r="N254" s="12">
        <v>0</v>
      </c>
      <c r="O254" s="9" t="s">
        <v>277</v>
      </c>
      <c r="P254" s="9" t="s">
        <v>28</v>
      </c>
      <c r="Q254" s="7"/>
    </row>
    <row r="255" spans="1:17" x14ac:dyDescent="0.25">
      <c r="A255">
        <v>217</v>
      </c>
      <c r="B255" s="10"/>
      <c r="C255" s="10"/>
      <c r="D255" s="10"/>
      <c r="E255" s="10"/>
      <c r="F255" s="30"/>
      <c r="G255" s="9" t="s">
        <v>818</v>
      </c>
      <c r="H255" s="9" t="s">
        <v>818</v>
      </c>
      <c r="I255" s="11" t="s">
        <v>1225</v>
      </c>
      <c r="J255" s="12">
        <v>20</v>
      </c>
      <c r="K255" s="12">
        <v>44.5</v>
      </c>
      <c r="L255" s="12">
        <v>0</v>
      </c>
      <c r="M255" s="12">
        <v>3.8</v>
      </c>
      <c r="N255" s="12">
        <v>5</v>
      </c>
      <c r="O255" s="9" t="s">
        <v>27</v>
      </c>
      <c r="P255" s="9" t="s">
        <v>32</v>
      </c>
      <c r="Q255" s="7" t="s">
        <v>342</v>
      </c>
    </row>
    <row r="256" spans="1:17" x14ac:dyDescent="0.25">
      <c r="A256">
        <v>224</v>
      </c>
      <c r="B256" s="10"/>
      <c r="C256" s="10"/>
      <c r="D256" s="10"/>
      <c r="E256" s="10"/>
      <c r="F256" s="30"/>
      <c r="G256" s="9" t="s">
        <v>818</v>
      </c>
      <c r="H256" s="9" t="s">
        <v>818</v>
      </c>
      <c r="I256" s="11" t="s">
        <v>1303</v>
      </c>
      <c r="J256" s="12">
        <v>20</v>
      </c>
      <c r="K256" s="12">
        <v>30</v>
      </c>
      <c r="L256" s="12">
        <v>0</v>
      </c>
      <c r="M256" s="12">
        <v>7</v>
      </c>
      <c r="N256" s="12">
        <v>0</v>
      </c>
      <c r="O256" s="9" t="s">
        <v>71</v>
      </c>
      <c r="P256" s="9" t="s">
        <v>72</v>
      </c>
      <c r="Q256" s="7"/>
    </row>
    <row r="257" spans="1:17" ht="24" x14ac:dyDescent="0.25">
      <c r="A257">
        <v>246</v>
      </c>
      <c r="B257" s="10"/>
      <c r="C257" s="10"/>
      <c r="D257" s="10"/>
      <c r="E257" s="10"/>
      <c r="F257" s="30"/>
      <c r="G257" s="9" t="s">
        <v>818</v>
      </c>
      <c r="H257" s="9" t="s">
        <v>818</v>
      </c>
      <c r="I257" s="11" t="s">
        <v>1410</v>
      </c>
      <c r="J257" s="12">
        <v>20</v>
      </c>
      <c r="K257" s="12">
        <v>34</v>
      </c>
      <c r="L257" s="12">
        <v>0</v>
      </c>
      <c r="M257" s="12">
        <v>8</v>
      </c>
      <c r="N257" s="12">
        <v>0</v>
      </c>
      <c r="O257" s="9" t="s">
        <v>277</v>
      </c>
      <c r="P257" s="9" t="s">
        <v>28</v>
      </c>
      <c r="Q257" s="7" t="s">
        <v>2162</v>
      </c>
    </row>
    <row r="258" spans="1:17" x14ac:dyDescent="0.25">
      <c r="A258">
        <v>299</v>
      </c>
      <c r="B258" s="10"/>
      <c r="C258" s="10"/>
      <c r="D258" s="10"/>
      <c r="E258" s="10"/>
      <c r="F258" s="30">
        <v>62</v>
      </c>
      <c r="G258" s="9" t="s">
        <v>818</v>
      </c>
      <c r="H258" s="9" t="s">
        <v>818</v>
      </c>
      <c r="I258" s="11" t="s">
        <v>934</v>
      </c>
      <c r="J258" s="12">
        <v>20</v>
      </c>
      <c r="K258" s="12">
        <v>42.5</v>
      </c>
      <c r="L258" s="12">
        <v>0</v>
      </c>
      <c r="M258" s="12">
        <v>3.8</v>
      </c>
      <c r="N258" s="12">
        <v>5</v>
      </c>
      <c r="O258" s="9" t="s">
        <v>27</v>
      </c>
      <c r="P258" s="9" t="s">
        <v>32</v>
      </c>
      <c r="Q258" s="7" t="s">
        <v>3046</v>
      </c>
    </row>
    <row r="259" spans="1:17" x14ac:dyDescent="0.25">
      <c r="A259">
        <v>306</v>
      </c>
      <c r="B259" s="10"/>
      <c r="C259" s="10"/>
      <c r="D259" s="10"/>
      <c r="E259" s="10"/>
      <c r="F259" s="30">
        <v>63</v>
      </c>
      <c r="G259" s="9" t="s">
        <v>818</v>
      </c>
      <c r="H259" s="9"/>
      <c r="I259" s="11" t="s">
        <v>255</v>
      </c>
      <c r="J259" s="12">
        <v>20</v>
      </c>
      <c r="K259" s="12">
        <v>34</v>
      </c>
      <c r="L259" s="12">
        <v>0</v>
      </c>
      <c r="M259" s="12">
        <v>6</v>
      </c>
      <c r="N259" s="12">
        <v>7</v>
      </c>
      <c r="O259" s="9" t="s">
        <v>27</v>
      </c>
      <c r="P259" s="9" t="s">
        <v>32</v>
      </c>
      <c r="Q259" s="7" t="s">
        <v>1041</v>
      </c>
    </row>
    <row r="260" spans="1:17" x14ac:dyDescent="0.25">
      <c r="A260">
        <v>311</v>
      </c>
      <c r="B260" s="67"/>
      <c r="C260" s="67"/>
      <c r="D260" s="67"/>
      <c r="E260" s="67"/>
      <c r="F260" s="68">
        <v>63</v>
      </c>
      <c r="G260" s="69" t="s">
        <v>818</v>
      </c>
      <c r="H260" s="69" t="s">
        <v>818</v>
      </c>
      <c r="I260" s="70" t="s">
        <v>933</v>
      </c>
      <c r="J260" s="71">
        <v>20</v>
      </c>
      <c r="K260" s="71">
        <v>42.3</v>
      </c>
      <c r="L260" s="71">
        <v>0</v>
      </c>
      <c r="M260" s="71">
        <v>9.3000000000000007</v>
      </c>
      <c r="N260" s="71">
        <v>9.5</v>
      </c>
      <c r="O260" s="69" t="s">
        <v>27</v>
      </c>
      <c r="P260" s="69" t="s">
        <v>32</v>
      </c>
      <c r="Q260" s="72" t="s">
        <v>874</v>
      </c>
    </row>
    <row r="261" spans="1:17" x14ac:dyDescent="0.25">
      <c r="A261">
        <v>328</v>
      </c>
      <c r="B261" s="10"/>
      <c r="C261" s="10"/>
      <c r="D261" s="10"/>
      <c r="E261" s="10" t="s">
        <v>818</v>
      </c>
      <c r="F261" s="30"/>
      <c r="G261" s="9"/>
      <c r="H261" s="9"/>
      <c r="I261" s="11" t="s">
        <v>1284</v>
      </c>
      <c r="J261" s="12">
        <v>20</v>
      </c>
      <c r="K261" s="12">
        <v>35</v>
      </c>
      <c r="L261" s="12">
        <v>0</v>
      </c>
      <c r="M261" s="12">
        <v>8</v>
      </c>
      <c r="N261" s="12">
        <v>0</v>
      </c>
      <c r="O261" s="9" t="s">
        <v>71</v>
      </c>
      <c r="P261" s="9" t="s">
        <v>72</v>
      </c>
      <c r="Q261" s="7"/>
    </row>
    <row r="262" spans="1:17" x14ac:dyDescent="0.25">
      <c r="A262">
        <v>333</v>
      </c>
      <c r="B262" s="10"/>
      <c r="C262" s="10"/>
      <c r="D262" s="10"/>
      <c r="E262" s="10" t="s">
        <v>818</v>
      </c>
      <c r="F262" s="30"/>
      <c r="G262" s="9" t="s">
        <v>818</v>
      </c>
      <c r="H262" s="9"/>
      <c r="I262" s="11" t="s">
        <v>653</v>
      </c>
      <c r="J262" s="12">
        <v>20</v>
      </c>
      <c r="K262" s="12">
        <v>34</v>
      </c>
      <c r="L262" s="12">
        <v>0</v>
      </c>
      <c r="M262" s="12">
        <v>9</v>
      </c>
      <c r="N262" s="12">
        <v>0</v>
      </c>
      <c r="O262" s="9" t="s">
        <v>71</v>
      </c>
      <c r="P262" s="9" t="s">
        <v>72</v>
      </c>
      <c r="Q262" s="7" t="s">
        <v>867</v>
      </c>
    </row>
    <row r="263" spans="1:17" x14ac:dyDescent="0.25">
      <c r="A263">
        <v>369</v>
      </c>
      <c r="B263" s="10"/>
      <c r="C263" s="10"/>
      <c r="D263" s="10"/>
      <c r="E263" s="10" t="s">
        <v>818</v>
      </c>
      <c r="F263" s="30"/>
      <c r="G263" s="9" t="s">
        <v>818</v>
      </c>
      <c r="H263" s="9"/>
      <c r="I263" s="11" t="s">
        <v>2915</v>
      </c>
      <c r="J263" s="12">
        <v>20</v>
      </c>
      <c r="K263" s="12">
        <v>35</v>
      </c>
      <c r="L263" s="12">
        <v>0</v>
      </c>
      <c r="M263" s="12">
        <v>7</v>
      </c>
      <c r="N263" s="12">
        <v>8.5</v>
      </c>
      <c r="O263" s="9" t="s">
        <v>71</v>
      </c>
      <c r="P263" s="9" t="s">
        <v>72</v>
      </c>
      <c r="Q263" s="7"/>
    </row>
    <row r="264" spans="1:17" x14ac:dyDescent="0.25">
      <c r="A264">
        <v>375</v>
      </c>
      <c r="B264" s="10"/>
      <c r="C264" s="10"/>
      <c r="D264" s="10"/>
      <c r="E264" s="10" t="s">
        <v>818</v>
      </c>
      <c r="F264" s="30"/>
      <c r="G264" s="9" t="s">
        <v>818</v>
      </c>
      <c r="H264" s="9" t="s">
        <v>818</v>
      </c>
      <c r="I264" s="11" t="s">
        <v>973</v>
      </c>
      <c r="J264" s="12">
        <v>20</v>
      </c>
      <c r="K264" s="12">
        <v>35</v>
      </c>
      <c r="L264" s="12">
        <v>0</v>
      </c>
      <c r="M264" s="12">
        <v>8</v>
      </c>
      <c r="N264" s="12">
        <v>0</v>
      </c>
      <c r="O264" s="9" t="s">
        <v>277</v>
      </c>
      <c r="P264" s="9" t="s">
        <v>28</v>
      </c>
      <c r="Q264" s="7" t="s">
        <v>974</v>
      </c>
    </row>
    <row r="265" spans="1:17" x14ac:dyDescent="0.25">
      <c r="A265">
        <v>409</v>
      </c>
      <c r="B265" s="67"/>
      <c r="C265" s="67"/>
      <c r="D265" s="67"/>
      <c r="E265" s="67" t="s">
        <v>818</v>
      </c>
      <c r="F265" s="68"/>
      <c r="G265" s="69" t="s">
        <v>818</v>
      </c>
      <c r="H265" s="69" t="s">
        <v>818</v>
      </c>
      <c r="I265" s="70" t="s">
        <v>1846</v>
      </c>
      <c r="J265" s="71">
        <v>20</v>
      </c>
      <c r="K265" s="71">
        <v>36</v>
      </c>
      <c r="L265" s="71">
        <v>0</v>
      </c>
      <c r="M265" s="71">
        <v>7</v>
      </c>
      <c r="N265" s="71">
        <v>0</v>
      </c>
      <c r="O265" s="69" t="s">
        <v>71</v>
      </c>
      <c r="P265" s="69" t="s">
        <v>72</v>
      </c>
      <c r="Q265" s="72"/>
    </row>
    <row r="266" spans="1:17" x14ac:dyDescent="0.25">
      <c r="A266">
        <v>423</v>
      </c>
      <c r="B266" s="67"/>
      <c r="C266" s="67"/>
      <c r="D266" s="67"/>
      <c r="E266" s="67" t="s">
        <v>818</v>
      </c>
      <c r="F266" s="68"/>
      <c r="G266" s="69" t="s">
        <v>818</v>
      </c>
      <c r="H266" s="69" t="s">
        <v>818</v>
      </c>
      <c r="I266" s="70" t="s">
        <v>3030</v>
      </c>
      <c r="J266" s="71">
        <v>20</v>
      </c>
      <c r="K266" s="71">
        <v>41.5</v>
      </c>
      <c r="L266" s="71">
        <v>0</v>
      </c>
      <c r="M266" s="71">
        <v>6.5</v>
      </c>
      <c r="N266" s="71">
        <v>7.5</v>
      </c>
      <c r="O266" s="69" t="s">
        <v>27</v>
      </c>
      <c r="P266" s="69" t="s">
        <v>32</v>
      </c>
      <c r="Q266" s="72"/>
    </row>
    <row r="267" spans="1:17" x14ac:dyDescent="0.25">
      <c r="A267">
        <v>432</v>
      </c>
      <c r="B267" s="45"/>
      <c r="C267" s="45"/>
      <c r="D267" s="45"/>
      <c r="E267" s="45" t="s">
        <v>818</v>
      </c>
      <c r="F267" s="46">
        <v>61</v>
      </c>
      <c r="G267" s="60" t="s">
        <v>818</v>
      </c>
      <c r="H267" s="60" t="s">
        <v>818</v>
      </c>
      <c r="I267" s="48" t="s">
        <v>1048</v>
      </c>
      <c r="J267" s="61">
        <v>20</v>
      </c>
      <c r="K267" s="61">
        <v>35.6</v>
      </c>
      <c r="L267" s="61">
        <v>0</v>
      </c>
      <c r="M267" s="61">
        <v>6</v>
      </c>
      <c r="N267" s="61">
        <v>7.7</v>
      </c>
      <c r="O267" s="60" t="s">
        <v>27</v>
      </c>
      <c r="P267" s="60" t="s">
        <v>32</v>
      </c>
      <c r="Q267" s="62" t="s">
        <v>1049</v>
      </c>
    </row>
    <row r="268" spans="1:17" x14ac:dyDescent="0.25">
      <c r="A268">
        <v>438</v>
      </c>
      <c r="B268" s="10"/>
      <c r="C268" s="10"/>
      <c r="D268" s="10" t="s">
        <v>818</v>
      </c>
      <c r="E268" s="10"/>
      <c r="F268" s="30"/>
      <c r="G268" s="9" t="s">
        <v>818</v>
      </c>
      <c r="H268" s="9"/>
      <c r="I268" s="11" t="s">
        <v>208</v>
      </c>
      <c r="J268" s="12">
        <v>20</v>
      </c>
      <c r="K268" s="12">
        <v>44</v>
      </c>
      <c r="L268" s="12">
        <v>0</v>
      </c>
      <c r="M268" s="12">
        <v>3.5</v>
      </c>
      <c r="N268" s="12">
        <v>0</v>
      </c>
      <c r="O268" s="9" t="s">
        <v>207</v>
      </c>
      <c r="P268" s="9" t="s">
        <v>32</v>
      </c>
      <c r="Q268" s="7" t="s">
        <v>948</v>
      </c>
    </row>
    <row r="269" spans="1:17" x14ac:dyDescent="0.25">
      <c r="A269">
        <v>464</v>
      </c>
      <c r="B269" s="10"/>
      <c r="C269" s="10"/>
      <c r="D269" s="10" t="s">
        <v>818</v>
      </c>
      <c r="E269" s="10" t="s">
        <v>818</v>
      </c>
      <c r="F269" s="30"/>
      <c r="G269" s="9" t="s">
        <v>818</v>
      </c>
      <c r="H269" s="9" t="s">
        <v>818</v>
      </c>
      <c r="I269" s="11" t="s">
        <v>73</v>
      </c>
      <c r="J269" s="12">
        <v>20</v>
      </c>
      <c r="K269" s="12">
        <v>32</v>
      </c>
      <c r="L269" s="12">
        <v>0</v>
      </c>
      <c r="M269" s="12">
        <v>7</v>
      </c>
      <c r="N269" s="12">
        <v>0</v>
      </c>
      <c r="O269" s="9" t="s">
        <v>71</v>
      </c>
      <c r="P269" s="9" t="s">
        <v>72</v>
      </c>
      <c r="Q269" s="7"/>
    </row>
    <row r="270" spans="1:17" x14ac:dyDescent="0.25">
      <c r="A270">
        <v>489</v>
      </c>
      <c r="B270" s="10"/>
      <c r="C270" s="10" t="s">
        <v>818</v>
      </c>
      <c r="D270" s="10"/>
      <c r="E270" s="10"/>
      <c r="F270" s="30"/>
      <c r="G270" s="9" t="s">
        <v>818</v>
      </c>
      <c r="H270" s="9"/>
      <c r="I270" s="11" t="s">
        <v>1172</v>
      </c>
      <c r="J270" s="12">
        <v>20</v>
      </c>
      <c r="K270" s="12">
        <v>41</v>
      </c>
      <c r="L270" s="12">
        <v>0</v>
      </c>
      <c r="M270" s="12">
        <v>6.5</v>
      </c>
      <c r="N270" s="12">
        <v>0</v>
      </c>
      <c r="O270" s="9" t="s">
        <v>95</v>
      </c>
      <c r="P270" s="9" t="s">
        <v>32</v>
      </c>
      <c r="Q270" s="7" t="s">
        <v>1418</v>
      </c>
    </row>
    <row r="271" spans="1:17" x14ac:dyDescent="0.25">
      <c r="A271">
        <v>493</v>
      </c>
      <c r="B271" s="10"/>
      <c r="C271" s="10" t="s">
        <v>818</v>
      </c>
      <c r="D271" s="10"/>
      <c r="E271" s="10"/>
      <c r="F271" s="30"/>
      <c r="G271" s="9" t="s">
        <v>818</v>
      </c>
      <c r="H271" s="9"/>
      <c r="I271" s="11" t="s">
        <v>767</v>
      </c>
      <c r="J271" s="12">
        <v>20</v>
      </c>
      <c r="K271" s="12">
        <v>31</v>
      </c>
      <c r="L271" s="12">
        <v>0</v>
      </c>
      <c r="M271" s="12">
        <v>2.06</v>
      </c>
      <c r="N271" s="12">
        <v>5</v>
      </c>
      <c r="O271" s="9" t="s">
        <v>365</v>
      </c>
      <c r="P271" s="9" t="s">
        <v>32</v>
      </c>
      <c r="Q271" s="7" t="s">
        <v>769</v>
      </c>
    </row>
    <row r="272" spans="1:17" x14ac:dyDescent="0.25">
      <c r="A272">
        <v>509</v>
      </c>
      <c r="B272" s="10"/>
      <c r="C272" s="10" t="s">
        <v>818</v>
      </c>
      <c r="D272" s="10"/>
      <c r="E272" s="10"/>
      <c r="F272" s="30"/>
      <c r="G272" s="9" t="s">
        <v>818</v>
      </c>
      <c r="H272" s="9" t="s">
        <v>818</v>
      </c>
      <c r="I272" s="11" t="s">
        <v>33</v>
      </c>
      <c r="J272" s="12">
        <v>20</v>
      </c>
      <c r="K272" s="12">
        <v>30</v>
      </c>
      <c r="L272" s="12">
        <v>0</v>
      </c>
      <c r="M272" s="12">
        <v>7</v>
      </c>
      <c r="N272" s="12">
        <v>8</v>
      </c>
      <c r="O272" s="9" t="s">
        <v>27</v>
      </c>
      <c r="P272" s="9" t="s">
        <v>28</v>
      </c>
      <c r="Q272" s="7" t="s">
        <v>35</v>
      </c>
    </row>
    <row r="273" spans="1:17" x14ac:dyDescent="0.25">
      <c r="A273">
        <v>520</v>
      </c>
      <c r="B273" s="67"/>
      <c r="C273" s="67" t="s">
        <v>818</v>
      </c>
      <c r="D273" s="67"/>
      <c r="E273" s="67"/>
      <c r="F273" s="68"/>
      <c r="G273" s="69" t="s">
        <v>818</v>
      </c>
      <c r="H273" s="69" t="s">
        <v>818</v>
      </c>
      <c r="I273" s="70" t="s">
        <v>271</v>
      </c>
      <c r="J273" s="71">
        <v>20</v>
      </c>
      <c r="K273" s="71">
        <v>35</v>
      </c>
      <c r="L273" s="71">
        <v>0</v>
      </c>
      <c r="M273" s="71">
        <v>7</v>
      </c>
      <c r="N273" s="71">
        <v>7.2</v>
      </c>
      <c r="O273" s="69" t="s">
        <v>27</v>
      </c>
      <c r="P273" s="69" t="s">
        <v>32</v>
      </c>
      <c r="Q273" s="72" t="s">
        <v>273</v>
      </c>
    </row>
    <row r="274" spans="1:17" x14ac:dyDescent="0.25">
      <c r="A274">
        <v>641</v>
      </c>
      <c r="B274" s="10"/>
      <c r="C274" s="10" t="s">
        <v>818</v>
      </c>
      <c r="D274" s="10"/>
      <c r="E274" s="10" t="s">
        <v>818</v>
      </c>
      <c r="F274" s="30"/>
      <c r="G274" s="9" t="s">
        <v>818</v>
      </c>
      <c r="H274" s="9" t="s">
        <v>818</v>
      </c>
      <c r="I274" s="11" t="s">
        <v>2131</v>
      </c>
      <c r="J274" s="12">
        <v>20</v>
      </c>
      <c r="K274" s="12">
        <v>41.2</v>
      </c>
      <c r="L274" s="12">
        <v>0</v>
      </c>
      <c r="M274" s="12">
        <v>6.3</v>
      </c>
      <c r="N274" s="12">
        <v>8</v>
      </c>
      <c r="O274" s="9" t="s">
        <v>27</v>
      </c>
      <c r="P274" s="9" t="s">
        <v>32</v>
      </c>
      <c r="Q274" s="7" t="s">
        <v>2245</v>
      </c>
    </row>
    <row r="275" spans="1:17" ht="24" x14ac:dyDescent="0.25">
      <c r="A275">
        <v>690</v>
      </c>
      <c r="B275" s="10"/>
      <c r="C275" s="10" t="s">
        <v>818</v>
      </c>
      <c r="D275" s="10" t="s">
        <v>818</v>
      </c>
      <c r="E275" s="10"/>
      <c r="F275" s="30">
        <v>6</v>
      </c>
      <c r="G275" s="9" t="s">
        <v>818</v>
      </c>
      <c r="H275" s="9" t="s">
        <v>818</v>
      </c>
      <c r="I275" s="11" t="s">
        <v>34</v>
      </c>
      <c r="J275" s="12">
        <v>20</v>
      </c>
      <c r="K275" s="12">
        <v>30</v>
      </c>
      <c r="L275" s="12">
        <v>0</v>
      </c>
      <c r="M275" s="12">
        <v>5</v>
      </c>
      <c r="N275" s="12">
        <v>6</v>
      </c>
      <c r="O275" s="9" t="s">
        <v>27</v>
      </c>
      <c r="P275" s="9" t="s">
        <v>32</v>
      </c>
      <c r="Q275" s="7" t="s">
        <v>2078</v>
      </c>
    </row>
    <row r="276" spans="1:17" x14ac:dyDescent="0.25">
      <c r="A276">
        <v>696</v>
      </c>
      <c r="B276" s="10"/>
      <c r="C276" s="10" t="s">
        <v>818</v>
      </c>
      <c r="D276" s="10" t="s">
        <v>818</v>
      </c>
      <c r="E276" s="10"/>
      <c r="F276" s="30">
        <v>62</v>
      </c>
      <c r="G276" s="9" t="s">
        <v>818</v>
      </c>
      <c r="H276" s="9" t="s">
        <v>818</v>
      </c>
      <c r="I276" s="11" t="s">
        <v>197</v>
      </c>
      <c r="J276" s="12">
        <v>20</v>
      </c>
      <c r="K276" s="12">
        <v>42.5</v>
      </c>
      <c r="L276" s="12">
        <v>0</v>
      </c>
      <c r="M276" s="12">
        <v>6</v>
      </c>
      <c r="N276" s="12">
        <v>6.5</v>
      </c>
      <c r="O276" s="9" t="s">
        <v>27</v>
      </c>
      <c r="P276" s="9" t="s">
        <v>32</v>
      </c>
      <c r="Q276" s="7" t="s">
        <v>3052</v>
      </c>
    </row>
    <row r="277" spans="1:17" x14ac:dyDescent="0.25">
      <c r="A277">
        <v>708</v>
      </c>
      <c r="B277" s="67"/>
      <c r="C277" s="67" t="s">
        <v>818</v>
      </c>
      <c r="D277" s="67" t="s">
        <v>818</v>
      </c>
      <c r="E277" s="67" t="s">
        <v>818</v>
      </c>
      <c r="F277" s="68"/>
      <c r="G277" s="69" t="s">
        <v>818</v>
      </c>
      <c r="H277" s="69"/>
      <c r="I277" s="70" t="s">
        <v>242</v>
      </c>
      <c r="J277" s="71">
        <v>20</v>
      </c>
      <c r="K277" s="71">
        <v>31.9</v>
      </c>
      <c r="L277" s="71">
        <v>0</v>
      </c>
      <c r="M277" s="71">
        <v>6</v>
      </c>
      <c r="N277" s="71">
        <v>6.2</v>
      </c>
      <c r="O277" s="69" t="s">
        <v>27</v>
      </c>
      <c r="P277" s="69" t="s">
        <v>28</v>
      </c>
      <c r="Q277" s="72" t="s">
        <v>418</v>
      </c>
    </row>
    <row r="278" spans="1:17" x14ac:dyDescent="0.25">
      <c r="A278">
        <v>726</v>
      </c>
      <c r="B278" s="67"/>
      <c r="C278" s="67" t="s">
        <v>818</v>
      </c>
      <c r="D278" s="67" t="s">
        <v>818</v>
      </c>
      <c r="E278" s="67" t="s">
        <v>818</v>
      </c>
      <c r="F278" s="68">
        <v>60</v>
      </c>
      <c r="G278" s="69" t="s">
        <v>818</v>
      </c>
      <c r="H278" s="69" t="s">
        <v>818</v>
      </c>
      <c r="I278" s="70" t="s">
        <v>68</v>
      </c>
      <c r="J278" s="71">
        <v>20</v>
      </c>
      <c r="K278" s="71">
        <v>32</v>
      </c>
      <c r="L278" s="71">
        <v>0</v>
      </c>
      <c r="M278" s="71">
        <v>5</v>
      </c>
      <c r="N278" s="71">
        <v>5.5</v>
      </c>
      <c r="O278" s="69" t="s">
        <v>27</v>
      </c>
      <c r="P278" s="69" t="s">
        <v>32</v>
      </c>
      <c r="Q278" s="72" t="s">
        <v>2320</v>
      </c>
    </row>
    <row r="279" spans="1:17" x14ac:dyDescent="0.25">
      <c r="A279">
        <v>738</v>
      </c>
      <c r="B279" s="45" t="s">
        <v>818</v>
      </c>
      <c r="C279" s="45"/>
      <c r="D279" s="45"/>
      <c r="E279" s="45"/>
      <c r="F279" s="46"/>
      <c r="G279" s="60" t="s">
        <v>818</v>
      </c>
      <c r="H279" s="60" t="s">
        <v>818</v>
      </c>
      <c r="I279" s="48" t="s">
        <v>206</v>
      </c>
      <c r="J279" s="61">
        <v>20</v>
      </c>
      <c r="K279" s="61">
        <v>44</v>
      </c>
      <c r="L279" s="61">
        <v>0</v>
      </c>
      <c r="M279" s="61">
        <v>4.5</v>
      </c>
      <c r="N279" s="61">
        <v>0</v>
      </c>
      <c r="O279" s="60" t="s">
        <v>207</v>
      </c>
      <c r="P279" s="60" t="s">
        <v>32</v>
      </c>
      <c r="Q279" s="62" t="s">
        <v>2080</v>
      </c>
    </row>
    <row r="280" spans="1:17" x14ac:dyDescent="0.25">
      <c r="A280">
        <v>752</v>
      </c>
      <c r="B280" s="45" t="s">
        <v>818</v>
      </c>
      <c r="C280" s="45"/>
      <c r="D280" s="45"/>
      <c r="E280" s="45" t="s">
        <v>818</v>
      </c>
      <c r="F280" s="46"/>
      <c r="G280" s="60" t="s">
        <v>818</v>
      </c>
      <c r="H280" s="60"/>
      <c r="I280" s="48" t="s">
        <v>70</v>
      </c>
      <c r="J280" s="61">
        <v>20</v>
      </c>
      <c r="K280" s="61">
        <v>32</v>
      </c>
      <c r="L280" s="61">
        <v>0</v>
      </c>
      <c r="M280" s="61">
        <v>8.5</v>
      </c>
      <c r="N280" s="61">
        <v>0</v>
      </c>
      <c r="O280" s="60" t="s">
        <v>71</v>
      </c>
      <c r="P280" s="60" t="s">
        <v>72</v>
      </c>
      <c r="Q280" s="62"/>
    </row>
    <row r="281" spans="1:17" x14ac:dyDescent="0.25">
      <c r="A281">
        <v>765</v>
      </c>
      <c r="B281" s="10" t="s">
        <v>818</v>
      </c>
      <c r="C281" s="10"/>
      <c r="D281" s="10" t="s">
        <v>818</v>
      </c>
      <c r="E281" s="10"/>
      <c r="F281" s="30"/>
      <c r="G281" s="9"/>
      <c r="H281" s="9"/>
      <c r="I281" s="11" t="s">
        <v>2352</v>
      </c>
      <c r="J281" s="12">
        <v>20</v>
      </c>
      <c r="K281" s="12">
        <v>40</v>
      </c>
      <c r="L281" s="12">
        <v>0</v>
      </c>
      <c r="M281" s="12">
        <v>7</v>
      </c>
      <c r="N281" s="12">
        <v>0</v>
      </c>
      <c r="O281" s="9" t="s">
        <v>71</v>
      </c>
      <c r="P281" s="9" t="s">
        <v>72</v>
      </c>
      <c r="Q281" s="7"/>
    </row>
    <row r="282" spans="1:17" x14ac:dyDescent="0.25">
      <c r="A282">
        <v>812</v>
      </c>
      <c r="B282" s="10" t="s">
        <v>818</v>
      </c>
      <c r="C282" s="10"/>
      <c r="D282" s="10" t="s">
        <v>818</v>
      </c>
      <c r="E282" s="10"/>
      <c r="F282" s="30"/>
      <c r="G282" s="9" t="s">
        <v>818</v>
      </c>
      <c r="H282" s="9"/>
      <c r="I282" s="11" t="s">
        <v>1082</v>
      </c>
      <c r="J282" s="12">
        <v>20</v>
      </c>
      <c r="K282" s="12">
        <v>40</v>
      </c>
      <c r="L282" s="12">
        <v>0</v>
      </c>
      <c r="M282" s="12">
        <v>7</v>
      </c>
      <c r="N282" s="12">
        <v>0</v>
      </c>
      <c r="O282" s="9" t="s">
        <v>71</v>
      </c>
      <c r="P282" s="9" t="s">
        <v>72</v>
      </c>
      <c r="Q282" s="7"/>
    </row>
    <row r="283" spans="1:17" x14ac:dyDescent="0.25">
      <c r="A283">
        <v>952</v>
      </c>
      <c r="B283" s="45" t="s">
        <v>818</v>
      </c>
      <c r="C283" s="45"/>
      <c r="D283" s="45" t="s">
        <v>818</v>
      </c>
      <c r="E283" s="45" t="s">
        <v>818</v>
      </c>
      <c r="F283" s="46"/>
      <c r="G283" s="60" t="s">
        <v>818</v>
      </c>
      <c r="H283" s="60"/>
      <c r="I283" s="48" t="s">
        <v>1774</v>
      </c>
      <c r="J283" s="61">
        <v>20</v>
      </c>
      <c r="K283" s="61">
        <v>35.799999999999997</v>
      </c>
      <c r="L283" s="61">
        <v>0</v>
      </c>
      <c r="M283" s="61">
        <v>6.5</v>
      </c>
      <c r="N283" s="61">
        <v>0</v>
      </c>
      <c r="O283" s="60" t="s">
        <v>71</v>
      </c>
      <c r="P283" s="60" t="s">
        <v>72</v>
      </c>
      <c r="Q283" s="62"/>
    </row>
    <row r="284" spans="1:17" x14ac:dyDescent="0.25">
      <c r="A284">
        <v>1013</v>
      </c>
      <c r="B284" s="67" t="s">
        <v>818</v>
      </c>
      <c r="C284" s="67"/>
      <c r="D284" s="67" t="s">
        <v>818</v>
      </c>
      <c r="E284" s="67" t="s">
        <v>818</v>
      </c>
      <c r="F284" s="68"/>
      <c r="G284" s="69" t="s">
        <v>818</v>
      </c>
      <c r="H284" s="69" t="s">
        <v>818</v>
      </c>
      <c r="I284" s="70" t="s">
        <v>2446</v>
      </c>
      <c r="J284" s="71">
        <v>20</v>
      </c>
      <c r="K284" s="71">
        <v>35.799999999999997</v>
      </c>
      <c r="L284" s="71">
        <v>0</v>
      </c>
      <c r="M284" s="71">
        <v>6.5</v>
      </c>
      <c r="N284" s="71">
        <v>0</v>
      </c>
      <c r="O284" s="69" t="s">
        <v>71</v>
      </c>
      <c r="P284" s="69" t="s">
        <v>72</v>
      </c>
      <c r="Q284" s="72"/>
    </row>
    <row r="285" spans="1:17" x14ac:dyDescent="0.25">
      <c r="A285">
        <v>1043</v>
      </c>
      <c r="B285" s="45" t="s">
        <v>818</v>
      </c>
      <c r="C285" s="45" t="s">
        <v>818</v>
      </c>
      <c r="D285" s="45"/>
      <c r="E285" s="45"/>
      <c r="F285" s="46">
        <v>49</v>
      </c>
      <c r="G285" s="60" t="s">
        <v>818</v>
      </c>
      <c r="H285" s="60" t="s">
        <v>818</v>
      </c>
      <c r="I285" s="48" t="s">
        <v>36</v>
      </c>
      <c r="J285" s="61">
        <v>20</v>
      </c>
      <c r="K285" s="61">
        <v>30</v>
      </c>
      <c r="L285" s="61">
        <v>0</v>
      </c>
      <c r="M285" s="61">
        <v>7</v>
      </c>
      <c r="N285" s="61">
        <v>8</v>
      </c>
      <c r="O285" s="60" t="s">
        <v>27</v>
      </c>
      <c r="P285" s="60" t="s">
        <v>32</v>
      </c>
      <c r="Q285" s="62" t="s">
        <v>62</v>
      </c>
    </row>
    <row r="286" spans="1:17" x14ac:dyDescent="0.25">
      <c r="A286">
        <v>1048</v>
      </c>
      <c r="B286" s="10" t="s">
        <v>818</v>
      </c>
      <c r="C286" s="10" t="s">
        <v>818</v>
      </c>
      <c r="D286" s="10"/>
      <c r="E286" s="10"/>
      <c r="F286" s="30">
        <v>63</v>
      </c>
      <c r="G286" s="9" t="s">
        <v>818</v>
      </c>
      <c r="H286" s="9"/>
      <c r="I286" s="11" t="s">
        <v>198</v>
      </c>
      <c r="J286" s="12">
        <v>20</v>
      </c>
      <c r="K286" s="12">
        <v>42.5</v>
      </c>
      <c r="L286" s="12">
        <v>0</v>
      </c>
      <c r="M286" s="12">
        <v>9</v>
      </c>
      <c r="N286" s="12">
        <v>9.1999999999999993</v>
      </c>
      <c r="O286" s="9" t="s">
        <v>27</v>
      </c>
      <c r="P286" s="9" t="s">
        <v>32</v>
      </c>
      <c r="Q286" s="7" t="s">
        <v>1888</v>
      </c>
    </row>
    <row r="287" spans="1:17" x14ac:dyDescent="0.25">
      <c r="A287">
        <v>1054</v>
      </c>
      <c r="B287" s="10" t="s">
        <v>818</v>
      </c>
      <c r="C287" s="10" t="s">
        <v>818</v>
      </c>
      <c r="D287" s="10"/>
      <c r="E287" s="10" t="s">
        <v>818</v>
      </c>
      <c r="F287" s="30"/>
      <c r="G287" s="9" t="s">
        <v>818</v>
      </c>
      <c r="H287" s="9"/>
      <c r="I287" s="11" t="s">
        <v>424</v>
      </c>
      <c r="J287" s="12">
        <v>20</v>
      </c>
      <c r="K287" s="12">
        <v>32</v>
      </c>
      <c r="L287" s="12">
        <v>0</v>
      </c>
      <c r="M287" s="12">
        <v>8</v>
      </c>
      <c r="N287" s="12">
        <v>9.4</v>
      </c>
      <c r="O287" s="9" t="s">
        <v>27</v>
      </c>
      <c r="P287" s="9" t="s">
        <v>28</v>
      </c>
      <c r="Q287" s="7" t="s">
        <v>423</v>
      </c>
    </row>
    <row r="288" spans="1:17" x14ac:dyDescent="0.25">
      <c r="A288">
        <v>1063</v>
      </c>
      <c r="B288" s="10" t="s">
        <v>818</v>
      </c>
      <c r="C288" s="10" t="s">
        <v>818</v>
      </c>
      <c r="D288" s="10"/>
      <c r="E288" s="10" t="s">
        <v>818</v>
      </c>
      <c r="F288" s="30"/>
      <c r="G288" s="9" t="s">
        <v>818</v>
      </c>
      <c r="H288" s="9" t="s">
        <v>818</v>
      </c>
      <c r="I288" s="11" t="s">
        <v>240</v>
      </c>
      <c r="J288" s="12">
        <v>20</v>
      </c>
      <c r="K288" s="12">
        <v>32</v>
      </c>
      <c r="L288" s="12">
        <v>0</v>
      </c>
      <c r="M288" s="12">
        <v>6.3</v>
      </c>
      <c r="N288" s="12">
        <v>6.5</v>
      </c>
      <c r="O288" s="9" t="s">
        <v>27</v>
      </c>
      <c r="P288" s="9" t="s">
        <v>32</v>
      </c>
      <c r="Q288" s="7"/>
    </row>
    <row r="289" spans="1:17" ht="24" x14ac:dyDescent="0.25">
      <c r="A289">
        <v>1205</v>
      </c>
      <c r="B289" s="10" t="s">
        <v>818</v>
      </c>
      <c r="C289" s="10" t="s">
        <v>818</v>
      </c>
      <c r="D289" s="10" t="s">
        <v>818</v>
      </c>
      <c r="E289" s="10"/>
      <c r="F289" s="30">
        <v>40</v>
      </c>
      <c r="G289" s="9" t="s">
        <v>818</v>
      </c>
      <c r="H289" s="9" t="s">
        <v>818</v>
      </c>
      <c r="I289" s="11" t="s">
        <v>196</v>
      </c>
      <c r="J289" s="12">
        <v>20</v>
      </c>
      <c r="K289" s="12">
        <v>42.5</v>
      </c>
      <c r="L289" s="12">
        <v>0</v>
      </c>
      <c r="M289" s="12">
        <v>7</v>
      </c>
      <c r="N289" s="12">
        <v>8</v>
      </c>
      <c r="O289" s="9" t="s">
        <v>27</v>
      </c>
      <c r="P289" s="9" t="s">
        <v>32</v>
      </c>
      <c r="Q289" s="7" t="s">
        <v>2084</v>
      </c>
    </row>
    <row r="290" spans="1:17" x14ac:dyDescent="0.25">
      <c r="A290">
        <v>1582</v>
      </c>
      <c r="B290" s="10" t="s">
        <v>818</v>
      </c>
      <c r="C290" s="10" t="s">
        <v>818</v>
      </c>
      <c r="D290" s="10" t="s">
        <v>818</v>
      </c>
      <c r="E290" s="10" t="s">
        <v>818</v>
      </c>
      <c r="F290" s="30"/>
      <c r="G290" s="9" t="s">
        <v>818</v>
      </c>
      <c r="H290" s="9" t="s">
        <v>818</v>
      </c>
      <c r="I290" s="11" t="s">
        <v>239</v>
      </c>
      <c r="J290" s="12">
        <v>20</v>
      </c>
      <c r="K290" s="12">
        <v>32</v>
      </c>
      <c r="L290" s="12">
        <v>0</v>
      </c>
      <c r="M290" s="12">
        <v>8</v>
      </c>
      <c r="N290" s="12">
        <v>8.1999999999999993</v>
      </c>
      <c r="O290" s="9" t="s">
        <v>27</v>
      </c>
      <c r="P290" s="9" t="s">
        <v>28</v>
      </c>
      <c r="Q290" s="7" t="s">
        <v>241</v>
      </c>
    </row>
    <row r="291" spans="1:17" x14ac:dyDescent="0.25">
      <c r="A291">
        <v>1686</v>
      </c>
      <c r="B291" s="67" t="s">
        <v>818</v>
      </c>
      <c r="C291" s="67" t="s">
        <v>818</v>
      </c>
      <c r="D291" s="67" t="s">
        <v>818</v>
      </c>
      <c r="E291" s="67" t="s">
        <v>818</v>
      </c>
      <c r="F291" s="68"/>
      <c r="G291" s="69" t="s">
        <v>818</v>
      </c>
      <c r="H291" s="69" t="s">
        <v>818</v>
      </c>
      <c r="I291" s="70" t="s">
        <v>243</v>
      </c>
      <c r="J291" s="71">
        <v>20</v>
      </c>
      <c r="K291" s="71">
        <v>32</v>
      </c>
      <c r="L291" s="71">
        <v>0</v>
      </c>
      <c r="M291" s="71">
        <v>8</v>
      </c>
      <c r="N291" s="71">
        <v>8.1999999999999993</v>
      </c>
      <c r="O291" s="69" t="s">
        <v>27</v>
      </c>
      <c r="P291" s="69" t="s">
        <v>28</v>
      </c>
      <c r="Q291" s="72" t="s">
        <v>423</v>
      </c>
    </row>
    <row r="292" spans="1:17" x14ac:dyDescent="0.25">
      <c r="A292">
        <v>488</v>
      </c>
      <c r="B292" s="10"/>
      <c r="C292" s="10" t="s">
        <v>818</v>
      </c>
      <c r="D292" s="10"/>
      <c r="E292" s="10"/>
      <c r="F292" s="30"/>
      <c r="G292" s="9" t="s">
        <v>818</v>
      </c>
      <c r="H292" s="9"/>
      <c r="I292" s="11" t="s">
        <v>753</v>
      </c>
      <c r="J292" s="12">
        <v>20.2</v>
      </c>
      <c r="K292" s="12">
        <v>32</v>
      </c>
      <c r="L292" s="12">
        <v>0</v>
      </c>
      <c r="M292" s="12">
        <v>8</v>
      </c>
      <c r="N292" s="12">
        <v>8.1999999999999993</v>
      </c>
      <c r="O292" s="9" t="s">
        <v>27</v>
      </c>
      <c r="P292" s="9" t="s">
        <v>28</v>
      </c>
      <c r="Q292" s="7" t="s">
        <v>754</v>
      </c>
    </row>
    <row r="293" spans="1:17" x14ac:dyDescent="0.25">
      <c r="A293">
        <v>650</v>
      </c>
      <c r="B293" s="10"/>
      <c r="C293" s="10" t="s">
        <v>818</v>
      </c>
      <c r="D293" s="10"/>
      <c r="E293" s="10" t="s">
        <v>818</v>
      </c>
      <c r="F293" s="30"/>
      <c r="G293" s="9" t="s">
        <v>818</v>
      </c>
      <c r="H293" s="9" t="s">
        <v>818</v>
      </c>
      <c r="I293" s="11" t="s">
        <v>2291</v>
      </c>
      <c r="J293" s="12">
        <v>20.239999999999998</v>
      </c>
      <c r="K293" s="12">
        <v>32.159999999999997</v>
      </c>
      <c r="L293" s="12">
        <v>0</v>
      </c>
      <c r="M293" s="12">
        <v>6.35</v>
      </c>
      <c r="N293" s="12">
        <v>0</v>
      </c>
      <c r="O293" s="9" t="s">
        <v>27</v>
      </c>
      <c r="P293" s="9" t="s">
        <v>32</v>
      </c>
      <c r="Q293" s="7" t="s">
        <v>2292</v>
      </c>
    </row>
    <row r="294" spans="1:17" x14ac:dyDescent="0.25">
      <c r="A294">
        <v>189</v>
      </c>
      <c r="B294" s="10"/>
      <c r="C294" s="10"/>
      <c r="D294" s="10"/>
      <c r="E294" s="10"/>
      <c r="F294" s="30"/>
      <c r="G294" s="9" t="s">
        <v>818</v>
      </c>
      <c r="H294" s="9" t="s">
        <v>818</v>
      </c>
      <c r="I294" s="11" t="s">
        <v>1022</v>
      </c>
      <c r="J294" s="12">
        <v>20.5</v>
      </c>
      <c r="K294" s="12">
        <v>46</v>
      </c>
      <c r="L294" s="12">
        <v>0</v>
      </c>
      <c r="M294" s="12">
        <v>3.3</v>
      </c>
      <c r="N294" s="12">
        <v>5</v>
      </c>
      <c r="O294" s="9" t="s">
        <v>207</v>
      </c>
      <c r="P294" s="9" t="s">
        <v>32</v>
      </c>
      <c r="Q294" s="7" t="s">
        <v>1023</v>
      </c>
    </row>
    <row r="295" spans="1:17" x14ac:dyDescent="0.25">
      <c r="A295">
        <v>579</v>
      </c>
      <c r="B295" s="10"/>
      <c r="C295" s="10" t="s">
        <v>818</v>
      </c>
      <c r="D295" s="10"/>
      <c r="E295" s="10"/>
      <c r="F295" s="30">
        <v>63</v>
      </c>
      <c r="G295" s="9" t="s">
        <v>818</v>
      </c>
      <c r="H295" s="9" t="s">
        <v>818</v>
      </c>
      <c r="I295" s="11" t="s">
        <v>999</v>
      </c>
      <c r="J295" s="12">
        <v>20.5</v>
      </c>
      <c r="K295" s="12">
        <v>34.200000000000003</v>
      </c>
      <c r="L295" s="12">
        <v>0</v>
      </c>
      <c r="M295" s="12">
        <v>7</v>
      </c>
      <c r="N295" s="12">
        <v>7.5</v>
      </c>
      <c r="O295" s="9" t="s">
        <v>27</v>
      </c>
      <c r="P295" s="9" t="s">
        <v>32</v>
      </c>
      <c r="Q295" s="7" t="s">
        <v>188</v>
      </c>
    </row>
    <row r="296" spans="1:17" x14ac:dyDescent="0.25">
      <c r="A296">
        <v>1427</v>
      </c>
      <c r="B296" s="45" t="s">
        <v>818</v>
      </c>
      <c r="C296" s="45" t="s">
        <v>818</v>
      </c>
      <c r="D296" s="45" t="s">
        <v>818</v>
      </c>
      <c r="E296" s="45" t="s">
        <v>818</v>
      </c>
      <c r="F296" s="46"/>
      <c r="G296" s="47" t="s">
        <v>818</v>
      </c>
      <c r="H296" s="47"/>
      <c r="I296" s="48" t="s">
        <v>496</v>
      </c>
      <c r="J296" s="49">
        <v>20.5</v>
      </c>
      <c r="K296" s="49">
        <v>34</v>
      </c>
      <c r="L296" s="49">
        <v>0</v>
      </c>
      <c r="M296" s="49">
        <v>9</v>
      </c>
      <c r="N296" s="49">
        <v>0</v>
      </c>
      <c r="O296" s="47" t="s">
        <v>71</v>
      </c>
      <c r="P296" s="47" t="s">
        <v>72</v>
      </c>
      <c r="Q296" s="50" t="s">
        <v>1783</v>
      </c>
    </row>
    <row r="297" spans="1:17" x14ac:dyDescent="0.25">
      <c r="A297">
        <v>1713</v>
      </c>
      <c r="B297" s="10" t="s">
        <v>818</v>
      </c>
      <c r="C297" s="10" t="s">
        <v>818</v>
      </c>
      <c r="D297" s="10" t="s">
        <v>818</v>
      </c>
      <c r="E297" s="10" t="s">
        <v>818</v>
      </c>
      <c r="F297" s="30"/>
      <c r="G297" s="9" t="s">
        <v>818</v>
      </c>
      <c r="H297" s="9" t="s">
        <v>818</v>
      </c>
      <c r="I297" s="11" t="s">
        <v>2743</v>
      </c>
      <c r="J297" s="12">
        <v>20.5</v>
      </c>
      <c r="K297" s="12">
        <v>34</v>
      </c>
      <c r="L297" s="12">
        <v>0</v>
      </c>
      <c r="M297" s="12">
        <v>9</v>
      </c>
      <c r="N297" s="12">
        <v>0</v>
      </c>
      <c r="O297" s="9" t="s">
        <v>71</v>
      </c>
      <c r="P297" s="9" t="s">
        <v>72</v>
      </c>
      <c r="Q297" s="7" t="s">
        <v>1783</v>
      </c>
    </row>
    <row r="298" spans="1:17" x14ac:dyDescent="0.25">
      <c r="A298">
        <v>614</v>
      </c>
      <c r="B298" s="10"/>
      <c r="C298" s="10" t="s">
        <v>818</v>
      </c>
      <c r="D298" s="10"/>
      <c r="E298" s="10" t="s">
        <v>818</v>
      </c>
      <c r="F298" s="30"/>
      <c r="G298" s="9" t="s">
        <v>818</v>
      </c>
      <c r="H298" s="9" t="s">
        <v>818</v>
      </c>
      <c r="I298" s="11" t="s">
        <v>481</v>
      </c>
      <c r="J298" s="12">
        <v>20.55</v>
      </c>
      <c r="K298" s="12">
        <v>31.97</v>
      </c>
      <c r="L298" s="12">
        <v>0</v>
      </c>
      <c r="M298" s="12">
        <v>6.35</v>
      </c>
      <c r="N298" s="12">
        <v>6.55</v>
      </c>
      <c r="O298" s="9" t="s">
        <v>27</v>
      </c>
      <c r="P298" s="9" t="s">
        <v>32</v>
      </c>
      <c r="Q298" s="7" t="s">
        <v>482</v>
      </c>
    </row>
    <row r="299" spans="1:17" x14ac:dyDescent="0.25">
      <c r="A299">
        <v>272</v>
      </c>
      <c r="B299" s="10"/>
      <c r="C299" s="10"/>
      <c r="D299" s="10"/>
      <c r="E299" s="10"/>
      <c r="F299" s="30">
        <v>13</v>
      </c>
      <c r="G299" s="9" t="s">
        <v>818</v>
      </c>
      <c r="H299" s="9" t="s">
        <v>818</v>
      </c>
      <c r="I299" s="11" t="s">
        <v>931</v>
      </c>
      <c r="J299" s="12">
        <v>20.6</v>
      </c>
      <c r="K299" s="12">
        <v>41.2</v>
      </c>
      <c r="L299" s="12">
        <v>0</v>
      </c>
      <c r="M299" s="12">
        <v>6.3</v>
      </c>
      <c r="N299" s="12">
        <v>0</v>
      </c>
      <c r="O299" s="9" t="s">
        <v>95</v>
      </c>
      <c r="P299" s="9" t="s">
        <v>32</v>
      </c>
      <c r="Q299" s="7" t="s">
        <v>746</v>
      </c>
    </row>
    <row r="300" spans="1:17" x14ac:dyDescent="0.25">
      <c r="A300">
        <v>302</v>
      </c>
      <c r="B300" s="10"/>
      <c r="C300" s="10"/>
      <c r="D300" s="10"/>
      <c r="E300" s="10"/>
      <c r="F300" s="30">
        <v>63</v>
      </c>
      <c r="G300" s="9" t="s">
        <v>818</v>
      </c>
      <c r="H300" s="9"/>
      <c r="I300" s="11" t="s">
        <v>848</v>
      </c>
      <c r="J300" s="12">
        <v>20.6</v>
      </c>
      <c r="K300" s="12">
        <v>30.7</v>
      </c>
      <c r="L300" s="12">
        <v>0</v>
      </c>
      <c r="M300" s="12">
        <v>4.57</v>
      </c>
      <c r="N300" s="12">
        <v>6</v>
      </c>
      <c r="O300" s="9" t="s">
        <v>27</v>
      </c>
      <c r="P300" s="9" t="s">
        <v>32</v>
      </c>
      <c r="Q300" s="7" t="s">
        <v>849</v>
      </c>
    </row>
    <row r="301" spans="1:17" x14ac:dyDescent="0.25">
      <c r="A301">
        <v>487</v>
      </c>
      <c r="B301" s="10"/>
      <c r="C301" s="10" t="s">
        <v>818</v>
      </c>
      <c r="D301" s="10"/>
      <c r="E301" s="10"/>
      <c r="F301" s="30"/>
      <c r="G301" s="9" t="s">
        <v>818</v>
      </c>
      <c r="H301" s="9"/>
      <c r="I301" s="11" t="s">
        <v>1142</v>
      </c>
      <c r="J301" s="12">
        <v>20.6</v>
      </c>
      <c r="K301" s="12">
        <v>35.630000000000003</v>
      </c>
      <c r="L301" s="12">
        <v>0</v>
      </c>
      <c r="M301" s="12">
        <v>6.3</v>
      </c>
      <c r="N301" s="12">
        <v>7.5</v>
      </c>
      <c r="O301" s="9" t="s">
        <v>27</v>
      </c>
      <c r="P301" s="9" t="s">
        <v>32</v>
      </c>
      <c r="Q301" s="7" t="s">
        <v>1143</v>
      </c>
    </row>
    <row r="302" spans="1:17" x14ac:dyDescent="0.25">
      <c r="A302">
        <v>683</v>
      </c>
      <c r="B302" s="10"/>
      <c r="C302" s="10" t="s">
        <v>818</v>
      </c>
      <c r="D302" s="10" t="s">
        <v>818</v>
      </c>
      <c r="E302" s="10"/>
      <c r="F302" s="30"/>
      <c r="G302" s="9" t="s">
        <v>818</v>
      </c>
      <c r="H302" s="9"/>
      <c r="I302" s="11" t="s">
        <v>1121</v>
      </c>
      <c r="J302" s="12">
        <v>20.6</v>
      </c>
      <c r="K302" s="12">
        <v>41.2</v>
      </c>
      <c r="L302" s="12">
        <v>0</v>
      </c>
      <c r="M302" s="12">
        <v>6.3</v>
      </c>
      <c r="N302" s="12">
        <v>8</v>
      </c>
      <c r="O302" s="9" t="s">
        <v>27</v>
      </c>
      <c r="P302" s="9" t="s">
        <v>32</v>
      </c>
      <c r="Q302" s="7" t="s">
        <v>711</v>
      </c>
    </row>
    <row r="303" spans="1:17" x14ac:dyDescent="0.25">
      <c r="A303">
        <v>1030</v>
      </c>
      <c r="B303" s="45" t="s">
        <v>818</v>
      </c>
      <c r="C303" s="45" t="s">
        <v>818</v>
      </c>
      <c r="D303" s="45"/>
      <c r="E303" s="45"/>
      <c r="F303" s="46"/>
      <c r="G303" s="60"/>
      <c r="H303" s="60"/>
      <c r="I303" s="48" t="s">
        <v>1280</v>
      </c>
      <c r="J303" s="61">
        <v>20.6</v>
      </c>
      <c r="K303" s="61">
        <v>41.1</v>
      </c>
      <c r="L303" s="61">
        <v>0</v>
      </c>
      <c r="M303" s="61">
        <v>7.2</v>
      </c>
      <c r="N303" s="61">
        <v>7.7</v>
      </c>
      <c r="O303" s="60" t="s">
        <v>27</v>
      </c>
      <c r="P303" s="60" t="s">
        <v>32</v>
      </c>
      <c r="Q303" s="62" t="s">
        <v>1281</v>
      </c>
    </row>
    <row r="304" spans="1:17" x14ac:dyDescent="0.25">
      <c r="A304">
        <v>54</v>
      </c>
      <c r="B304" s="10"/>
      <c r="C304" s="10"/>
      <c r="D304" s="10"/>
      <c r="E304" s="10"/>
      <c r="F304" s="30"/>
      <c r="G304" s="9" t="s">
        <v>818</v>
      </c>
      <c r="H304" s="9"/>
      <c r="I304" s="11" t="s">
        <v>842</v>
      </c>
      <c r="J304" s="12">
        <v>21</v>
      </c>
      <c r="K304" s="12">
        <v>29</v>
      </c>
      <c r="L304" s="12">
        <v>0</v>
      </c>
      <c r="M304" s="12">
        <v>6</v>
      </c>
      <c r="N304" s="12">
        <v>0</v>
      </c>
      <c r="O304" s="9" t="s">
        <v>71</v>
      </c>
      <c r="P304" s="9" t="s">
        <v>72</v>
      </c>
      <c r="Q304" s="7" t="s">
        <v>43</v>
      </c>
    </row>
    <row r="305" spans="1:17" x14ac:dyDescent="0.25">
      <c r="A305">
        <v>123</v>
      </c>
      <c r="B305" s="10"/>
      <c r="C305" s="10"/>
      <c r="D305" s="10"/>
      <c r="E305" s="10"/>
      <c r="F305" s="30"/>
      <c r="G305" s="9" t="s">
        <v>818</v>
      </c>
      <c r="H305" s="9"/>
      <c r="I305" s="11" t="s">
        <v>1229</v>
      </c>
      <c r="J305" s="12">
        <v>21</v>
      </c>
      <c r="K305" s="12">
        <v>33</v>
      </c>
      <c r="L305" s="12">
        <v>0</v>
      </c>
      <c r="M305" s="12">
        <v>5.5</v>
      </c>
      <c r="N305" s="12">
        <v>7</v>
      </c>
      <c r="O305" s="9" t="s">
        <v>27</v>
      </c>
      <c r="P305" s="9" t="s">
        <v>32</v>
      </c>
      <c r="Q305" s="7" t="s">
        <v>1193</v>
      </c>
    </row>
    <row r="306" spans="1:17" x14ac:dyDescent="0.25">
      <c r="A306">
        <v>151</v>
      </c>
      <c r="B306" s="10"/>
      <c r="C306" s="10"/>
      <c r="D306" s="10"/>
      <c r="E306" s="10"/>
      <c r="F306" s="30"/>
      <c r="G306" s="9" t="s">
        <v>818</v>
      </c>
      <c r="H306" s="9"/>
      <c r="I306" s="11" t="s">
        <v>1377</v>
      </c>
      <c r="J306" s="12">
        <v>21</v>
      </c>
      <c r="K306" s="12">
        <v>30</v>
      </c>
      <c r="L306" s="12">
        <v>0</v>
      </c>
      <c r="M306" s="12">
        <v>5</v>
      </c>
      <c r="N306" s="12">
        <v>0</v>
      </c>
      <c r="O306" s="9" t="s">
        <v>365</v>
      </c>
      <c r="P306" s="9" t="s">
        <v>72</v>
      </c>
      <c r="Q306" s="7" t="s">
        <v>1378</v>
      </c>
    </row>
    <row r="307" spans="1:17" x14ac:dyDescent="0.25">
      <c r="A307">
        <v>284</v>
      </c>
      <c r="B307" s="10"/>
      <c r="C307" s="10"/>
      <c r="D307" s="10"/>
      <c r="E307" s="10"/>
      <c r="F307" s="30">
        <v>56</v>
      </c>
      <c r="G307" s="9" t="s">
        <v>818</v>
      </c>
      <c r="H307" s="9" t="s">
        <v>818</v>
      </c>
      <c r="I307" s="11" t="s">
        <v>1340</v>
      </c>
      <c r="J307" s="12">
        <v>21</v>
      </c>
      <c r="K307" s="12">
        <v>29.5</v>
      </c>
      <c r="L307" s="12">
        <v>0</v>
      </c>
      <c r="M307" s="12">
        <v>6</v>
      </c>
      <c r="N307" s="12">
        <v>0</v>
      </c>
      <c r="O307" s="9" t="s">
        <v>365</v>
      </c>
      <c r="P307" s="9" t="s">
        <v>72</v>
      </c>
      <c r="Q307" s="7" t="s">
        <v>43</v>
      </c>
    </row>
    <row r="308" spans="1:17" x14ac:dyDescent="0.25">
      <c r="A308">
        <v>287</v>
      </c>
      <c r="B308" s="45"/>
      <c r="C308" s="45"/>
      <c r="D308" s="45"/>
      <c r="E308" s="45"/>
      <c r="F308" s="46">
        <v>57</v>
      </c>
      <c r="G308" s="60" t="s">
        <v>818</v>
      </c>
      <c r="H308" s="60" t="s">
        <v>818</v>
      </c>
      <c r="I308" s="48" t="s">
        <v>971</v>
      </c>
      <c r="J308" s="61">
        <v>21</v>
      </c>
      <c r="K308" s="61">
        <v>33</v>
      </c>
      <c r="L308" s="61">
        <v>0</v>
      </c>
      <c r="M308" s="61">
        <v>8</v>
      </c>
      <c r="N308" s="61">
        <v>9</v>
      </c>
      <c r="O308" s="60" t="s">
        <v>27</v>
      </c>
      <c r="P308" s="60" t="s">
        <v>32</v>
      </c>
      <c r="Q308" s="62" t="s">
        <v>972</v>
      </c>
    </row>
    <row r="309" spans="1:17" x14ac:dyDescent="0.25">
      <c r="A309">
        <v>315</v>
      </c>
      <c r="B309" s="67"/>
      <c r="C309" s="67"/>
      <c r="D309" s="67"/>
      <c r="E309" s="67" t="s">
        <v>818</v>
      </c>
      <c r="F309" s="68"/>
      <c r="G309" s="69"/>
      <c r="H309" s="69"/>
      <c r="I309" s="70" t="s">
        <v>712</v>
      </c>
      <c r="J309" s="71">
        <v>21</v>
      </c>
      <c r="K309" s="71">
        <v>34.5</v>
      </c>
      <c r="L309" s="71">
        <v>0</v>
      </c>
      <c r="M309" s="71">
        <v>8</v>
      </c>
      <c r="N309" s="71">
        <v>13</v>
      </c>
      <c r="O309" s="69" t="s">
        <v>490</v>
      </c>
      <c r="P309" s="69" t="s">
        <v>72</v>
      </c>
      <c r="Q309" s="72" t="s">
        <v>1122</v>
      </c>
    </row>
    <row r="310" spans="1:17" x14ac:dyDescent="0.25">
      <c r="A310">
        <v>518</v>
      </c>
      <c r="B310" s="67"/>
      <c r="C310" s="67" t="s">
        <v>818</v>
      </c>
      <c r="D310" s="67"/>
      <c r="E310" s="67"/>
      <c r="F310" s="68"/>
      <c r="G310" s="69" t="s">
        <v>818</v>
      </c>
      <c r="H310" s="69" t="s">
        <v>818</v>
      </c>
      <c r="I310" s="70" t="s">
        <v>1000</v>
      </c>
      <c r="J310" s="71">
        <v>21</v>
      </c>
      <c r="K310" s="71">
        <v>35</v>
      </c>
      <c r="L310" s="71">
        <v>0</v>
      </c>
      <c r="M310" s="71">
        <v>7</v>
      </c>
      <c r="N310" s="71">
        <v>0</v>
      </c>
      <c r="O310" s="69" t="s">
        <v>277</v>
      </c>
      <c r="P310" s="69" t="s">
        <v>28</v>
      </c>
      <c r="Q310" s="72" t="s">
        <v>833</v>
      </c>
    </row>
    <row r="311" spans="1:17" x14ac:dyDescent="0.25">
      <c r="A311">
        <v>883</v>
      </c>
      <c r="B311" s="10" t="s">
        <v>818</v>
      </c>
      <c r="C311" s="10"/>
      <c r="D311" s="10" t="s">
        <v>818</v>
      </c>
      <c r="E311" s="10" t="s">
        <v>818</v>
      </c>
      <c r="F311" s="30"/>
      <c r="G311" s="9"/>
      <c r="H311" s="9"/>
      <c r="I311" s="11" t="s">
        <v>2832</v>
      </c>
      <c r="J311" s="12">
        <v>21</v>
      </c>
      <c r="K311" s="12">
        <v>34.299999999999997</v>
      </c>
      <c r="L311" s="12">
        <v>0</v>
      </c>
      <c r="M311" s="12">
        <v>7</v>
      </c>
      <c r="N311" s="12">
        <v>12</v>
      </c>
      <c r="O311" s="9" t="s">
        <v>297</v>
      </c>
      <c r="P311" s="9" t="s">
        <v>72</v>
      </c>
      <c r="Q311" s="7"/>
    </row>
    <row r="312" spans="1:17" x14ac:dyDescent="0.25">
      <c r="A312">
        <v>1011</v>
      </c>
      <c r="B312" s="67" t="s">
        <v>818</v>
      </c>
      <c r="C312" s="67"/>
      <c r="D312" s="67" t="s">
        <v>818</v>
      </c>
      <c r="E312" s="67" t="s">
        <v>818</v>
      </c>
      <c r="F312" s="68"/>
      <c r="G312" s="69" t="s">
        <v>818</v>
      </c>
      <c r="H312" s="69" t="s">
        <v>818</v>
      </c>
      <c r="I312" s="70" t="s">
        <v>1771</v>
      </c>
      <c r="J312" s="71">
        <v>21</v>
      </c>
      <c r="K312" s="71">
        <v>34.299999999999997</v>
      </c>
      <c r="L312" s="71">
        <v>0</v>
      </c>
      <c r="M312" s="71">
        <v>7</v>
      </c>
      <c r="N312" s="71">
        <v>12</v>
      </c>
      <c r="O312" s="69" t="s">
        <v>297</v>
      </c>
      <c r="P312" s="69" t="s">
        <v>72</v>
      </c>
      <c r="Q312" s="72"/>
    </row>
    <row r="313" spans="1:17" x14ac:dyDescent="0.25">
      <c r="A313">
        <v>1255</v>
      </c>
      <c r="B313" s="67" t="s">
        <v>818</v>
      </c>
      <c r="C313" s="67" t="s">
        <v>818</v>
      </c>
      <c r="D313" s="67" t="s">
        <v>818</v>
      </c>
      <c r="E313" s="67" t="s">
        <v>818</v>
      </c>
      <c r="F313" s="68"/>
      <c r="G313" s="69"/>
      <c r="H313" s="69"/>
      <c r="I313" s="70" t="s">
        <v>2532</v>
      </c>
      <c r="J313" s="71">
        <v>21</v>
      </c>
      <c r="K313" s="71">
        <v>35.5</v>
      </c>
      <c r="L313" s="71">
        <v>0</v>
      </c>
      <c r="M313" s="71">
        <v>7.5</v>
      </c>
      <c r="N313" s="71">
        <v>0</v>
      </c>
      <c r="O313" s="69" t="s">
        <v>71</v>
      </c>
      <c r="P313" s="69" t="s">
        <v>72</v>
      </c>
      <c r="Q313" s="72" t="s">
        <v>1122</v>
      </c>
    </row>
    <row r="314" spans="1:17" x14ac:dyDescent="0.25">
      <c r="A314">
        <v>1316</v>
      </c>
      <c r="B314" s="10" t="s">
        <v>818</v>
      </c>
      <c r="C314" s="10" t="s">
        <v>818</v>
      </c>
      <c r="D314" s="10" t="s">
        <v>818</v>
      </c>
      <c r="E314" s="10" t="s">
        <v>818</v>
      </c>
      <c r="F314" s="30"/>
      <c r="G314" s="9" t="s">
        <v>818</v>
      </c>
      <c r="H314" s="9"/>
      <c r="I314" s="11" t="s">
        <v>497</v>
      </c>
      <c r="J314" s="12">
        <v>21</v>
      </c>
      <c r="K314" s="12">
        <v>34</v>
      </c>
      <c r="L314" s="12">
        <v>0</v>
      </c>
      <c r="M314" s="12">
        <v>9</v>
      </c>
      <c r="N314" s="12">
        <v>0</v>
      </c>
      <c r="O314" s="9" t="s">
        <v>71</v>
      </c>
      <c r="P314" s="9" t="s">
        <v>72</v>
      </c>
      <c r="Q314" s="7" t="s">
        <v>2171</v>
      </c>
    </row>
    <row r="315" spans="1:17" x14ac:dyDescent="0.25">
      <c r="A315">
        <v>1408</v>
      </c>
      <c r="B315" s="10" t="s">
        <v>818</v>
      </c>
      <c r="C315" s="10" t="s">
        <v>818</v>
      </c>
      <c r="D315" s="10" t="s">
        <v>818</v>
      </c>
      <c r="E315" s="10" t="s">
        <v>818</v>
      </c>
      <c r="F315" s="30"/>
      <c r="G315" s="9" t="s">
        <v>818</v>
      </c>
      <c r="H315" s="9"/>
      <c r="I315" s="11" t="s">
        <v>486</v>
      </c>
      <c r="J315" s="12">
        <v>21</v>
      </c>
      <c r="K315" s="12">
        <v>32</v>
      </c>
      <c r="L315" s="12">
        <v>0</v>
      </c>
      <c r="M315" s="12">
        <v>7</v>
      </c>
      <c r="N315" s="12">
        <v>0</v>
      </c>
      <c r="O315" s="9" t="s">
        <v>71</v>
      </c>
      <c r="P315" s="9" t="s">
        <v>72</v>
      </c>
      <c r="Q315" s="7"/>
    </row>
    <row r="316" spans="1:17" x14ac:dyDescent="0.25">
      <c r="A316">
        <v>1409</v>
      </c>
      <c r="B316" s="10" t="s">
        <v>818</v>
      </c>
      <c r="C316" s="10" t="s">
        <v>818</v>
      </c>
      <c r="D316" s="10" t="s">
        <v>818</v>
      </c>
      <c r="E316" s="10" t="s">
        <v>818</v>
      </c>
      <c r="F316" s="30"/>
      <c r="G316" s="9" t="s">
        <v>818</v>
      </c>
      <c r="H316" s="9"/>
      <c r="I316" s="11" t="s">
        <v>2724</v>
      </c>
      <c r="J316" s="12">
        <v>21</v>
      </c>
      <c r="K316" s="12">
        <v>32</v>
      </c>
      <c r="L316" s="12">
        <v>0</v>
      </c>
      <c r="M316" s="12">
        <v>7</v>
      </c>
      <c r="N316" s="12">
        <v>0</v>
      </c>
      <c r="O316" s="9" t="s">
        <v>71</v>
      </c>
      <c r="P316" s="9" t="s">
        <v>72</v>
      </c>
      <c r="Q316" s="7"/>
    </row>
    <row r="317" spans="1:17" x14ac:dyDescent="0.25">
      <c r="A317">
        <v>1589</v>
      </c>
      <c r="B317" s="10" t="s">
        <v>818</v>
      </c>
      <c r="C317" s="10" t="s">
        <v>818</v>
      </c>
      <c r="D317" s="10" t="s">
        <v>818</v>
      </c>
      <c r="E317" s="10" t="s">
        <v>818</v>
      </c>
      <c r="F317" s="30"/>
      <c r="G317" s="9" t="s">
        <v>818</v>
      </c>
      <c r="H317" s="9" t="s">
        <v>818</v>
      </c>
      <c r="I317" s="11" t="s">
        <v>2613</v>
      </c>
      <c r="J317" s="12">
        <v>21</v>
      </c>
      <c r="K317" s="12">
        <v>34</v>
      </c>
      <c r="L317" s="12">
        <v>0</v>
      </c>
      <c r="M317" s="12">
        <v>9</v>
      </c>
      <c r="N317" s="12">
        <v>0</v>
      </c>
      <c r="O317" s="9" t="s">
        <v>71</v>
      </c>
      <c r="P317" s="9" t="s">
        <v>72</v>
      </c>
      <c r="Q317" s="7" t="s">
        <v>2171</v>
      </c>
    </row>
    <row r="318" spans="1:17" x14ac:dyDescent="0.25">
      <c r="A318">
        <v>1673</v>
      </c>
      <c r="B318" s="10" t="s">
        <v>818</v>
      </c>
      <c r="C318" s="10" t="s">
        <v>818</v>
      </c>
      <c r="D318" s="10" t="s">
        <v>818</v>
      </c>
      <c r="E318" s="10" t="s">
        <v>818</v>
      </c>
      <c r="F318" s="30"/>
      <c r="G318" s="9" t="s">
        <v>818</v>
      </c>
      <c r="H318" s="9" t="s">
        <v>818</v>
      </c>
      <c r="I318" s="11" t="s">
        <v>710</v>
      </c>
      <c r="J318" s="12">
        <v>21</v>
      </c>
      <c r="K318" s="12">
        <v>35.5</v>
      </c>
      <c r="L318" s="12">
        <v>0</v>
      </c>
      <c r="M318" s="12">
        <v>7.5</v>
      </c>
      <c r="N318" s="12">
        <v>0</v>
      </c>
      <c r="O318" s="9" t="s">
        <v>71</v>
      </c>
      <c r="P318" s="9" t="s">
        <v>72</v>
      </c>
      <c r="Q318" s="7" t="s">
        <v>1122</v>
      </c>
    </row>
    <row r="319" spans="1:17" x14ac:dyDescent="0.25">
      <c r="A319">
        <v>141</v>
      </c>
      <c r="B319" s="10"/>
      <c r="C319" s="10"/>
      <c r="D319" s="10"/>
      <c r="E319" s="10"/>
      <c r="F319" s="30"/>
      <c r="G319" s="9" t="s">
        <v>818</v>
      </c>
      <c r="H319" s="9"/>
      <c r="I319" s="11" t="s">
        <v>1350</v>
      </c>
      <c r="J319" s="12">
        <v>21.1</v>
      </c>
      <c r="K319" s="12">
        <v>30</v>
      </c>
      <c r="L319" s="12">
        <v>0</v>
      </c>
      <c r="M319" s="12">
        <v>5.25</v>
      </c>
      <c r="N319" s="12">
        <v>0</v>
      </c>
      <c r="O319" s="9" t="s">
        <v>365</v>
      </c>
      <c r="P319" s="9" t="s">
        <v>72</v>
      </c>
      <c r="Q319" s="7" t="s">
        <v>43</v>
      </c>
    </row>
    <row r="320" spans="1:17" x14ac:dyDescent="0.25">
      <c r="A320">
        <v>405</v>
      </c>
      <c r="B320" s="45"/>
      <c r="C320" s="45"/>
      <c r="D320" s="45"/>
      <c r="E320" s="45" t="s">
        <v>818</v>
      </c>
      <c r="F320" s="46"/>
      <c r="G320" s="47" t="s">
        <v>818</v>
      </c>
      <c r="H320" s="47" t="s">
        <v>818</v>
      </c>
      <c r="I320" s="48" t="s">
        <v>1766</v>
      </c>
      <c r="J320" s="49">
        <v>21.5</v>
      </c>
      <c r="K320" s="49">
        <v>32</v>
      </c>
      <c r="L320" s="49">
        <v>0</v>
      </c>
      <c r="M320" s="49">
        <v>4</v>
      </c>
      <c r="N320" s="49">
        <v>6.5</v>
      </c>
      <c r="O320" s="47" t="s">
        <v>490</v>
      </c>
      <c r="P320" s="47" t="s">
        <v>72</v>
      </c>
      <c r="Q320" s="50" t="s">
        <v>1767</v>
      </c>
    </row>
    <row r="321" spans="1:17" x14ac:dyDescent="0.25">
      <c r="A321">
        <v>408</v>
      </c>
      <c r="B321" s="67"/>
      <c r="C321" s="67"/>
      <c r="D321" s="67"/>
      <c r="E321" s="67" t="s">
        <v>818</v>
      </c>
      <c r="F321" s="68"/>
      <c r="G321" s="69" t="s">
        <v>818</v>
      </c>
      <c r="H321" s="69" t="s">
        <v>818</v>
      </c>
      <c r="I321" s="70" t="s">
        <v>1773</v>
      </c>
      <c r="J321" s="71">
        <v>21.5</v>
      </c>
      <c r="K321" s="71">
        <v>35</v>
      </c>
      <c r="L321" s="71">
        <v>0</v>
      </c>
      <c r="M321" s="71">
        <v>9</v>
      </c>
      <c r="N321" s="71">
        <v>10</v>
      </c>
      <c r="O321" s="69" t="s">
        <v>297</v>
      </c>
      <c r="P321" s="69" t="s">
        <v>72</v>
      </c>
      <c r="Q321" s="72" t="s">
        <v>1713</v>
      </c>
    </row>
    <row r="322" spans="1:17" x14ac:dyDescent="0.25">
      <c r="A322">
        <v>619</v>
      </c>
      <c r="B322" s="67"/>
      <c r="C322" s="67" t="s">
        <v>818</v>
      </c>
      <c r="D322" s="67"/>
      <c r="E322" s="67" t="s">
        <v>818</v>
      </c>
      <c r="F322" s="68"/>
      <c r="G322" s="69" t="s">
        <v>818</v>
      </c>
      <c r="H322" s="69" t="s">
        <v>818</v>
      </c>
      <c r="I322" s="70" t="s">
        <v>1968</v>
      </c>
      <c r="J322" s="71">
        <v>21.5</v>
      </c>
      <c r="K322" s="71">
        <v>34.5</v>
      </c>
      <c r="L322" s="71">
        <v>0</v>
      </c>
      <c r="M322" s="71">
        <v>8</v>
      </c>
      <c r="N322" s="71">
        <v>13</v>
      </c>
      <c r="O322" s="69" t="s">
        <v>490</v>
      </c>
      <c r="P322" s="69" t="s">
        <v>72</v>
      </c>
      <c r="Q322" s="72" t="s">
        <v>2243</v>
      </c>
    </row>
    <row r="323" spans="1:17" x14ac:dyDescent="0.25">
      <c r="A323">
        <v>889</v>
      </c>
      <c r="B323" s="10" t="s">
        <v>818</v>
      </c>
      <c r="C323" s="10"/>
      <c r="D323" s="10" t="s">
        <v>818</v>
      </c>
      <c r="E323" s="10" t="s">
        <v>818</v>
      </c>
      <c r="F323" s="30"/>
      <c r="G323" s="9"/>
      <c r="H323" s="9"/>
      <c r="I323" s="11" t="s">
        <v>2989</v>
      </c>
      <c r="J323" s="12">
        <v>21.5</v>
      </c>
      <c r="K323" s="12">
        <v>39</v>
      </c>
      <c r="L323" s="12">
        <v>0</v>
      </c>
      <c r="M323" s="12">
        <v>8.5</v>
      </c>
      <c r="N323" s="12">
        <v>0</v>
      </c>
      <c r="O323" s="9" t="s">
        <v>71</v>
      </c>
      <c r="P323" s="9" t="s">
        <v>72</v>
      </c>
      <c r="Q323" s="7"/>
    </row>
    <row r="324" spans="1:17" x14ac:dyDescent="0.25">
      <c r="A324">
        <v>891</v>
      </c>
      <c r="B324" s="10" t="s">
        <v>818</v>
      </c>
      <c r="C324" s="10"/>
      <c r="D324" s="10" t="s">
        <v>818</v>
      </c>
      <c r="E324" s="10" t="s">
        <v>818</v>
      </c>
      <c r="F324" s="30"/>
      <c r="G324" s="9"/>
      <c r="H324" s="9"/>
      <c r="I324" s="11" t="s">
        <v>2916</v>
      </c>
      <c r="J324" s="12">
        <v>21.5</v>
      </c>
      <c r="K324" s="12">
        <v>38</v>
      </c>
      <c r="L324" s="12">
        <v>36.5</v>
      </c>
      <c r="M324" s="12">
        <v>8.5</v>
      </c>
      <c r="N324" s="12">
        <v>0</v>
      </c>
      <c r="O324" s="9" t="s">
        <v>71</v>
      </c>
      <c r="P324" s="9" t="s">
        <v>72</v>
      </c>
      <c r="Q324" s="7"/>
    </row>
    <row r="325" spans="1:17" x14ac:dyDescent="0.25">
      <c r="A325">
        <v>892</v>
      </c>
      <c r="B325" s="45" t="s">
        <v>818</v>
      </c>
      <c r="C325" s="45"/>
      <c r="D325" s="45" t="s">
        <v>818</v>
      </c>
      <c r="E325" s="45" t="s">
        <v>818</v>
      </c>
      <c r="F325" s="46"/>
      <c r="G325" s="47"/>
      <c r="H325" s="47"/>
      <c r="I325" s="48" t="s">
        <v>3021</v>
      </c>
      <c r="J325" s="49">
        <v>21.5</v>
      </c>
      <c r="K325" s="49">
        <v>38</v>
      </c>
      <c r="L325" s="49">
        <v>36.5</v>
      </c>
      <c r="M325" s="49">
        <v>8.5</v>
      </c>
      <c r="N325" s="49">
        <v>0</v>
      </c>
      <c r="O325" s="47" t="s">
        <v>71</v>
      </c>
      <c r="P325" s="47" t="s">
        <v>72</v>
      </c>
      <c r="Q325" s="50"/>
    </row>
    <row r="326" spans="1:17" x14ac:dyDescent="0.25">
      <c r="A326">
        <v>893</v>
      </c>
      <c r="B326" s="45" t="s">
        <v>818</v>
      </c>
      <c r="C326" s="45"/>
      <c r="D326" s="45" t="s">
        <v>818</v>
      </c>
      <c r="E326" s="45" t="s">
        <v>818</v>
      </c>
      <c r="F326" s="46"/>
      <c r="G326" s="47"/>
      <c r="H326" s="47"/>
      <c r="I326" s="48" t="s">
        <v>3022</v>
      </c>
      <c r="J326" s="49">
        <v>21.5</v>
      </c>
      <c r="K326" s="49">
        <v>39.4</v>
      </c>
      <c r="L326" s="49">
        <v>0</v>
      </c>
      <c r="M326" s="49">
        <v>10</v>
      </c>
      <c r="N326" s="49">
        <v>12.5</v>
      </c>
      <c r="O326" s="47" t="s">
        <v>71</v>
      </c>
      <c r="P326" s="47" t="s">
        <v>72</v>
      </c>
      <c r="Q326" s="50"/>
    </row>
    <row r="327" spans="1:17" x14ac:dyDescent="0.25">
      <c r="A327">
        <v>934</v>
      </c>
      <c r="B327" s="67" t="s">
        <v>818</v>
      </c>
      <c r="C327" s="67"/>
      <c r="D327" s="67" t="s">
        <v>818</v>
      </c>
      <c r="E327" s="67" t="s">
        <v>818</v>
      </c>
      <c r="F327" s="68"/>
      <c r="G327" s="69" t="s">
        <v>818</v>
      </c>
      <c r="H327" s="69"/>
      <c r="I327" s="70" t="s">
        <v>730</v>
      </c>
      <c r="J327" s="71">
        <v>21.5</v>
      </c>
      <c r="K327" s="71">
        <v>38.200000000000003</v>
      </c>
      <c r="L327" s="71">
        <v>0</v>
      </c>
      <c r="M327" s="71">
        <v>9</v>
      </c>
      <c r="N327" s="71">
        <v>0</v>
      </c>
      <c r="O327" s="69" t="s">
        <v>71</v>
      </c>
      <c r="P327" s="69" t="s">
        <v>72</v>
      </c>
      <c r="Q327" s="72" t="s">
        <v>2166</v>
      </c>
    </row>
    <row r="328" spans="1:17" x14ac:dyDescent="0.25">
      <c r="A328">
        <v>937</v>
      </c>
      <c r="B328" s="45" t="s">
        <v>818</v>
      </c>
      <c r="C328" s="45"/>
      <c r="D328" s="45" t="s">
        <v>818</v>
      </c>
      <c r="E328" s="45" t="s">
        <v>818</v>
      </c>
      <c r="F328" s="46"/>
      <c r="G328" s="60" t="s">
        <v>818</v>
      </c>
      <c r="H328" s="60"/>
      <c r="I328" s="48" t="s">
        <v>1714</v>
      </c>
      <c r="J328" s="61">
        <v>21.5</v>
      </c>
      <c r="K328" s="61">
        <v>38</v>
      </c>
      <c r="L328" s="61">
        <v>0</v>
      </c>
      <c r="M328" s="61">
        <v>13</v>
      </c>
      <c r="N328" s="61">
        <v>14</v>
      </c>
      <c r="O328" s="60" t="s">
        <v>71</v>
      </c>
      <c r="P328" s="60" t="s">
        <v>72</v>
      </c>
      <c r="Q328" s="62" t="s">
        <v>1713</v>
      </c>
    </row>
    <row r="329" spans="1:17" x14ac:dyDescent="0.25">
      <c r="A329">
        <v>948</v>
      </c>
      <c r="B329" s="45" t="s">
        <v>818</v>
      </c>
      <c r="C329" s="45"/>
      <c r="D329" s="45" t="s">
        <v>818</v>
      </c>
      <c r="E329" s="45" t="s">
        <v>818</v>
      </c>
      <c r="F329" s="46"/>
      <c r="G329" s="60" t="s">
        <v>818</v>
      </c>
      <c r="H329" s="60"/>
      <c r="I329" s="48" t="s">
        <v>1764</v>
      </c>
      <c r="J329" s="61">
        <v>21.5</v>
      </c>
      <c r="K329" s="61">
        <v>31</v>
      </c>
      <c r="L329" s="61">
        <v>0</v>
      </c>
      <c r="M329" s="61">
        <v>6.5</v>
      </c>
      <c r="N329" s="61">
        <v>0</v>
      </c>
      <c r="O329" s="60" t="s">
        <v>71</v>
      </c>
      <c r="P329" s="60" t="s">
        <v>72</v>
      </c>
      <c r="Q329" s="62" t="s">
        <v>1765</v>
      </c>
    </row>
    <row r="330" spans="1:17" x14ac:dyDescent="0.25">
      <c r="A330">
        <v>949</v>
      </c>
      <c r="B330" s="45" t="s">
        <v>818</v>
      </c>
      <c r="C330" s="45"/>
      <c r="D330" s="45" t="s">
        <v>818</v>
      </c>
      <c r="E330" s="45" t="s">
        <v>818</v>
      </c>
      <c r="F330" s="46"/>
      <c r="G330" s="60" t="s">
        <v>818</v>
      </c>
      <c r="H330" s="60"/>
      <c r="I330" s="48" t="s">
        <v>2443</v>
      </c>
      <c r="J330" s="61">
        <v>21.5</v>
      </c>
      <c r="K330" s="61">
        <v>31</v>
      </c>
      <c r="L330" s="61">
        <v>0</v>
      </c>
      <c r="M330" s="61">
        <v>6.5</v>
      </c>
      <c r="N330" s="61">
        <v>0</v>
      </c>
      <c r="O330" s="60" t="s">
        <v>71</v>
      </c>
      <c r="P330" s="60" t="s">
        <v>72</v>
      </c>
      <c r="Q330" s="62" t="s">
        <v>1765</v>
      </c>
    </row>
    <row r="331" spans="1:17" x14ac:dyDescent="0.25">
      <c r="A331">
        <v>953</v>
      </c>
      <c r="B331" s="45" t="s">
        <v>818</v>
      </c>
      <c r="C331" s="45"/>
      <c r="D331" s="45" t="s">
        <v>818</v>
      </c>
      <c r="E331" s="45" t="s">
        <v>818</v>
      </c>
      <c r="F331" s="46"/>
      <c r="G331" s="60" t="s">
        <v>818</v>
      </c>
      <c r="H331" s="60"/>
      <c r="I331" s="48" t="s">
        <v>1848</v>
      </c>
      <c r="J331" s="61">
        <v>21.5</v>
      </c>
      <c r="K331" s="61">
        <v>36.5</v>
      </c>
      <c r="L331" s="61">
        <v>0</v>
      </c>
      <c r="M331" s="61">
        <v>8</v>
      </c>
      <c r="N331" s="61">
        <v>0</v>
      </c>
      <c r="O331" s="60" t="s">
        <v>71</v>
      </c>
      <c r="P331" s="60" t="s">
        <v>72</v>
      </c>
      <c r="Q331" s="62" t="s">
        <v>1849</v>
      </c>
    </row>
    <row r="332" spans="1:17" x14ac:dyDescent="0.25">
      <c r="A332">
        <v>961</v>
      </c>
      <c r="B332" s="45" t="s">
        <v>818</v>
      </c>
      <c r="C332" s="45"/>
      <c r="D332" s="45" t="s">
        <v>818</v>
      </c>
      <c r="E332" s="45" t="s">
        <v>818</v>
      </c>
      <c r="F332" s="46"/>
      <c r="G332" s="60" t="s">
        <v>818</v>
      </c>
      <c r="H332" s="60"/>
      <c r="I332" s="48" t="s">
        <v>2917</v>
      </c>
      <c r="J332" s="61">
        <v>21.5</v>
      </c>
      <c r="K332" s="61">
        <v>39.4</v>
      </c>
      <c r="L332" s="61">
        <v>0</v>
      </c>
      <c r="M332" s="61">
        <v>10</v>
      </c>
      <c r="N332" s="61">
        <v>12.5</v>
      </c>
      <c r="O332" s="60" t="s">
        <v>71</v>
      </c>
      <c r="P332" s="60" t="s">
        <v>72</v>
      </c>
      <c r="Q332" s="62"/>
    </row>
    <row r="333" spans="1:17" x14ac:dyDescent="0.25">
      <c r="A333">
        <v>999</v>
      </c>
      <c r="B333" s="67" t="s">
        <v>818</v>
      </c>
      <c r="C333" s="67"/>
      <c r="D333" s="67" t="s">
        <v>818</v>
      </c>
      <c r="E333" s="67" t="s">
        <v>818</v>
      </c>
      <c r="F333" s="68"/>
      <c r="G333" s="69" t="s">
        <v>818</v>
      </c>
      <c r="H333" s="69" t="s">
        <v>818</v>
      </c>
      <c r="I333" s="70" t="s">
        <v>2433</v>
      </c>
      <c r="J333" s="71">
        <v>21.5</v>
      </c>
      <c r="K333" s="71">
        <v>38.200000000000003</v>
      </c>
      <c r="L333" s="71">
        <v>0</v>
      </c>
      <c r="M333" s="71">
        <v>9</v>
      </c>
      <c r="N333" s="71">
        <v>0</v>
      </c>
      <c r="O333" s="69" t="s">
        <v>71</v>
      </c>
      <c r="P333" s="69" t="s">
        <v>72</v>
      </c>
      <c r="Q333" s="72" t="s">
        <v>2166</v>
      </c>
    </row>
    <row r="334" spans="1:17" x14ac:dyDescent="0.25">
      <c r="A334">
        <v>1002</v>
      </c>
      <c r="B334" s="67" t="s">
        <v>818</v>
      </c>
      <c r="C334" s="67"/>
      <c r="D334" s="67" t="s">
        <v>818</v>
      </c>
      <c r="E334" s="67" t="s">
        <v>818</v>
      </c>
      <c r="F334" s="68"/>
      <c r="G334" s="69" t="s">
        <v>818</v>
      </c>
      <c r="H334" s="69" t="s">
        <v>818</v>
      </c>
      <c r="I334" s="70" t="s">
        <v>2834</v>
      </c>
      <c r="J334" s="71">
        <v>21.5</v>
      </c>
      <c r="K334" s="71">
        <v>38</v>
      </c>
      <c r="L334" s="71">
        <v>0</v>
      </c>
      <c r="M334" s="71">
        <v>13</v>
      </c>
      <c r="N334" s="71">
        <v>14</v>
      </c>
      <c r="O334" s="69" t="s">
        <v>71</v>
      </c>
      <c r="P334" s="69" t="s">
        <v>72</v>
      </c>
      <c r="Q334" s="72" t="s">
        <v>1713</v>
      </c>
    </row>
    <row r="335" spans="1:17" x14ac:dyDescent="0.25">
      <c r="A335">
        <v>1014</v>
      </c>
      <c r="B335" s="67" t="s">
        <v>818</v>
      </c>
      <c r="C335" s="67"/>
      <c r="D335" s="67" t="s">
        <v>818</v>
      </c>
      <c r="E335" s="67" t="s">
        <v>818</v>
      </c>
      <c r="F335" s="68"/>
      <c r="G335" s="69" t="s">
        <v>818</v>
      </c>
      <c r="H335" s="69" t="s">
        <v>818</v>
      </c>
      <c r="I335" s="70" t="s">
        <v>2447</v>
      </c>
      <c r="J335" s="71">
        <v>21.5</v>
      </c>
      <c r="K335" s="71">
        <v>36.5</v>
      </c>
      <c r="L335" s="71">
        <v>0</v>
      </c>
      <c r="M335" s="71">
        <v>8</v>
      </c>
      <c r="N335" s="71">
        <v>0</v>
      </c>
      <c r="O335" s="69" t="s">
        <v>71</v>
      </c>
      <c r="P335" s="69" t="s">
        <v>72</v>
      </c>
      <c r="Q335" s="72" t="s">
        <v>1849</v>
      </c>
    </row>
    <row r="336" spans="1:17" x14ac:dyDescent="0.25">
      <c r="A336">
        <v>1020</v>
      </c>
      <c r="B336" s="67" t="s">
        <v>818</v>
      </c>
      <c r="C336" s="67"/>
      <c r="D336" s="67" t="s">
        <v>818</v>
      </c>
      <c r="E336" s="67" t="s">
        <v>818</v>
      </c>
      <c r="F336" s="68"/>
      <c r="G336" s="69" t="s">
        <v>818</v>
      </c>
      <c r="H336" s="69" t="s">
        <v>818</v>
      </c>
      <c r="I336" s="70" t="s">
        <v>2990</v>
      </c>
      <c r="J336" s="71">
        <v>21.5</v>
      </c>
      <c r="K336" s="71">
        <v>39</v>
      </c>
      <c r="L336" s="71">
        <v>0</v>
      </c>
      <c r="M336" s="71">
        <v>8.5</v>
      </c>
      <c r="N336" s="71">
        <v>0</v>
      </c>
      <c r="O336" s="69" t="s">
        <v>71</v>
      </c>
      <c r="P336" s="69" t="s">
        <v>72</v>
      </c>
      <c r="Q336" s="72"/>
    </row>
    <row r="337" spans="1:17" x14ac:dyDescent="0.25">
      <c r="A337">
        <v>1050</v>
      </c>
      <c r="B337" s="10" t="s">
        <v>818</v>
      </c>
      <c r="C337" s="10" t="s">
        <v>818</v>
      </c>
      <c r="D337" s="10"/>
      <c r="E337" s="10" t="s">
        <v>818</v>
      </c>
      <c r="F337" s="30"/>
      <c r="G337" s="9"/>
      <c r="H337" s="9"/>
      <c r="I337" s="11" t="s">
        <v>2128</v>
      </c>
      <c r="J337" s="12">
        <v>21.5</v>
      </c>
      <c r="K337" s="12">
        <v>35</v>
      </c>
      <c r="L337" s="12">
        <v>0</v>
      </c>
      <c r="M337" s="12">
        <v>10</v>
      </c>
      <c r="N337" s="12">
        <v>15.5</v>
      </c>
      <c r="O337" s="9" t="s">
        <v>71</v>
      </c>
      <c r="P337" s="9" t="s">
        <v>72</v>
      </c>
      <c r="Q337" s="7" t="s">
        <v>2129</v>
      </c>
    </row>
    <row r="338" spans="1:17" x14ac:dyDescent="0.25">
      <c r="A338">
        <v>1269</v>
      </c>
      <c r="B338" s="10" t="s">
        <v>818</v>
      </c>
      <c r="C338" s="10" t="s">
        <v>818</v>
      </c>
      <c r="D338" s="10" t="s">
        <v>818</v>
      </c>
      <c r="E338" s="10" t="s">
        <v>818</v>
      </c>
      <c r="F338" s="30"/>
      <c r="G338" s="9"/>
      <c r="H338" s="9"/>
      <c r="I338" s="11" t="s">
        <v>2202</v>
      </c>
      <c r="J338" s="12">
        <v>21.5</v>
      </c>
      <c r="K338" s="12">
        <v>32</v>
      </c>
      <c r="L338" s="12">
        <v>0</v>
      </c>
      <c r="M338" s="12">
        <v>7</v>
      </c>
      <c r="N338" s="12">
        <v>0</v>
      </c>
      <c r="O338" s="9" t="s">
        <v>71</v>
      </c>
      <c r="P338" s="9" t="s">
        <v>72</v>
      </c>
      <c r="Q338" s="7" t="s">
        <v>2203</v>
      </c>
    </row>
    <row r="339" spans="1:17" x14ac:dyDescent="0.25">
      <c r="A339">
        <v>1333</v>
      </c>
      <c r="B339" s="67" t="s">
        <v>818</v>
      </c>
      <c r="C339" s="67" t="s">
        <v>818</v>
      </c>
      <c r="D339" s="67" t="s">
        <v>818</v>
      </c>
      <c r="E339" s="67" t="s">
        <v>818</v>
      </c>
      <c r="F339" s="68"/>
      <c r="G339" s="69" t="s">
        <v>818</v>
      </c>
      <c r="H339" s="69"/>
      <c r="I339" s="70" t="s">
        <v>1967</v>
      </c>
      <c r="J339" s="71">
        <v>21.5</v>
      </c>
      <c r="K339" s="71">
        <v>35.5</v>
      </c>
      <c r="L339" s="71">
        <v>0</v>
      </c>
      <c r="M339" s="71">
        <v>8</v>
      </c>
      <c r="N339" s="71">
        <v>0</v>
      </c>
      <c r="O339" s="69" t="s">
        <v>71</v>
      </c>
      <c r="P339" s="69" t="s">
        <v>72</v>
      </c>
      <c r="Q339" s="72" t="s">
        <v>2243</v>
      </c>
    </row>
    <row r="340" spans="1:17" x14ac:dyDescent="0.25">
      <c r="A340">
        <v>1412</v>
      </c>
      <c r="B340" s="10" t="s">
        <v>818</v>
      </c>
      <c r="C340" s="10" t="s">
        <v>818</v>
      </c>
      <c r="D340" s="10" t="s">
        <v>818</v>
      </c>
      <c r="E340" s="10" t="s">
        <v>818</v>
      </c>
      <c r="F340" s="30"/>
      <c r="G340" s="9" t="s">
        <v>818</v>
      </c>
      <c r="H340" s="9"/>
      <c r="I340" s="11" t="s">
        <v>791</v>
      </c>
      <c r="J340" s="12">
        <v>21.5</v>
      </c>
      <c r="K340" s="12">
        <v>36</v>
      </c>
      <c r="L340" s="12">
        <v>0</v>
      </c>
      <c r="M340" s="12">
        <v>8</v>
      </c>
      <c r="N340" s="12">
        <v>0</v>
      </c>
      <c r="O340" s="9" t="s">
        <v>71</v>
      </c>
      <c r="P340" s="9" t="s">
        <v>72</v>
      </c>
      <c r="Q340" s="7"/>
    </row>
    <row r="341" spans="1:17" x14ac:dyDescent="0.25">
      <c r="A341">
        <v>1439</v>
      </c>
      <c r="B341" s="67" t="s">
        <v>818</v>
      </c>
      <c r="C341" s="67" t="s">
        <v>818</v>
      </c>
      <c r="D341" s="67" t="s">
        <v>818</v>
      </c>
      <c r="E341" s="67" t="s">
        <v>818</v>
      </c>
      <c r="F341" s="68"/>
      <c r="G341" s="69" t="s">
        <v>818</v>
      </c>
      <c r="H341" s="69"/>
      <c r="I341" s="70" t="s">
        <v>731</v>
      </c>
      <c r="J341" s="71">
        <v>21.5</v>
      </c>
      <c r="K341" s="71">
        <v>34</v>
      </c>
      <c r="L341" s="71">
        <v>0</v>
      </c>
      <c r="M341" s="71">
        <v>8</v>
      </c>
      <c r="N341" s="71">
        <v>0</v>
      </c>
      <c r="O341" s="69" t="s">
        <v>71</v>
      </c>
      <c r="P341" s="69" t="s">
        <v>72</v>
      </c>
      <c r="Q341" s="72" t="s">
        <v>1849</v>
      </c>
    </row>
    <row r="342" spans="1:17" x14ac:dyDescent="0.25">
      <c r="A342">
        <v>1490</v>
      </c>
      <c r="B342" s="67" t="s">
        <v>818</v>
      </c>
      <c r="C342" s="67" t="s">
        <v>818</v>
      </c>
      <c r="D342" s="67" t="s">
        <v>818</v>
      </c>
      <c r="E342" s="67" t="s">
        <v>818</v>
      </c>
      <c r="F342" s="68"/>
      <c r="G342" s="69" t="s">
        <v>818</v>
      </c>
      <c r="H342" s="69"/>
      <c r="I342" s="70" t="s">
        <v>2846</v>
      </c>
      <c r="J342" s="71">
        <v>21.5</v>
      </c>
      <c r="K342" s="71">
        <v>34.299999999999997</v>
      </c>
      <c r="L342" s="71">
        <v>0</v>
      </c>
      <c r="M342" s="71">
        <v>7</v>
      </c>
      <c r="N342" s="71">
        <v>12</v>
      </c>
      <c r="O342" s="69" t="s">
        <v>297</v>
      </c>
      <c r="P342" s="69" t="s">
        <v>72</v>
      </c>
      <c r="Q342" s="72"/>
    </row>
    <row r="343" spans="1:17" x14ac:dyDescent="0.25">
      <c r="A343">
        <v>1492</v>
      </c>
      <c r="B343" s="67" t="s">
        <v>818</v>
      </c>
      <c r="C343" s="67" t="s">
        <v>818</v>
      </c>
      <c r="D343" s="67" t="s">
        <v>818</v>
      </c>
      <c r="E343" s="67" t="s">
        <v>818</v>
      </c>
      <c r="F343" s="68"/>
      <c r="G343" s="69" t="s">
        <v>818</v>
      </c>
      <c r="H343" s="69"/>
      <c r="I343" s="70" t="s">
        <v>1802</v>
      </c>
      <c r="J343" s="71">
        <v>21.5</v>
      </c>
      <c r="K343" s="71">
        <v>35</v>
      </c>
      <c r="L343" s="71">
        <v>0</v>
      </c>
      <c r="M343" s="71">
        <v>8.5</v>
      </c>
      <c r="N343" s="71">
        <v>0</v>
      </c>
      <c r="O343" s="69" t="s">
        <v>71</v>
      </c>
      <c r="P343" s="69" t="s">
        <v>72</v>
      </c>
      <c r="Q343" s="72" t="s">
        <v>1803</v>
      </c>
    </row>
    <row r="344" spans="1:17" x14ac:dyDescent="0.25">
      <c r="A344">
        <v>1503</v>
      </c>
      <c r="B344" s="10" t="s">
        <v>818</v>
      </c>
      <c r="C344" s="10" t="s">
        <v>818</v>
      </c>
      <c r="D344" s="10" t="s">
        <v>818</v>
      </c>
      <c r="E344" s="10" t="s">
        <v>818</v>
      </c>
      <c r="F344" s="30"/>
      <c r="G344" s="9" t="s">
        <v>818</v>
      </c>
      <c r="H344" s="9"/>
      <c r="I344" s="11" t="s">
        <v>2809</v>
      </c>
      <c r="J344" s="12">
        <v>21.5</v>
      </c>
      <c r="K344" s="12">
        <v>32</v>
      </c>
      <c r="L344" s="12">
        <v>0</v>
      </c>
      <c r="M344" s="12">
        <v>7</v>
      </c>
      <c r="N344" s="12">
        <v>0</v>
      </c>
      <c r="O344" s="9" t="s">
        <v>71</v>
      </c>
      <c r="P344" s="9" t="s">
        <v>72</v>
      </c>
      <c r="Q344" s="7" t="s">
        <v>2203</v>
      </c>
    </row>
    <row r="345" spans="1:17" x14ac:dyDescent="0.25">
      <c r="A345">
        <v>1624</v>
      </c>
      <c r="B345" s="10" t="s">
        <v>818</v>
      </c>
      <c r="C345" s="10" t="s">
        <v>818</v>
      </c>
      <c r="D345" s="10" t="s">
        <v>818</v>
      </c>
      <c r="E345" s="10" t="s">
        <v>818</v>
      </c>
      <c r="F345" s="30"/>
      <c r="G345" s="9" t="s">
        <v>818</v>
      </c>
      <c r="H345" s="9" t="s">
        <v>818</v>
      </c>
      <c r="I345" s="11" t="s">
        <v>2653</v>
      </c>
      <c r="J345" s="12">
        <v>21.5</v>
      </c>
      <c r="K345" s="12">
        <v>35.5</v>
      </c>
      <c r="L345" s="12">
        <v>0</v>
      </c>
      <c r="M345" s="12">
        <v>8</v>
      </c>
      <c r="N345" s="12">
        <v>0</v>
      </c>
      <c r="O345" s="9" t="s">
        <v>71</v>
      </c>
      <c r="P345" s="9" t="s">
        <v>72</v>
      </c>
      <c r="Q345" s="7" t="s">
        <v>2243</v>
      </c>
    </row>
    <row r="346" spans="1:17" x14ac:dyDescent="0.25">
      <c r="A346">
        <v>1693</v>
      </c>
      <c r="B346" s="67" t="s">
        <v>818</v>
      </c>
      <c r="C346" s="67" t="s">
        <v>818</v>
      </c>
      <c r="D346" s="67" t="s">
        <v>818</v>
      </c>
      <c r="E346" s="67" t="s">
        <v>818</v>
      </c>
      <c r="F346" s="68"/>
      <c r="G346" s="69" t="s">
        <v>818</v>
      </c>
      <c r="H346" s="69" t="s">
        <v>818</v>
      </c>
      <c r="I346" s="70" t="s">
        <v>2727</v>
      </c>
      <c r="J346" s="71">
        <v>21.5</v>
      </c>
      <c r="K346" s="71">
        <v>36</v>
      </c>
      <c r="L346" s="71">
        <v>0</v>
      </c>
      <c r="M346" s="71">
        <v>8</v>
      </c>
      <c r="N346" s="71">
        <v>0</v>
      </c>
      <c r="O346" s="69" t="s">
        <v>71</v>
      </c>
      <c r="P346" s="69" t="s">
        <v>72</v>
      </c>
      <c r="Q346" s="72"/>
    </row>
    <row r="347" spans="1:17" x14ac:dyDescent="0.25">
      <c r="A347">
        <v>1726</v>
      </c>
      <c r="B347" s="10" t="s">
        <v>818</v>
      </c>
      <c r="C347" s="10" t="s">
        <v>818</v>
      </c>
      <c r="D347" s="10" t="s">
        <v>818</v>
      </c>
      <c r="E347" s="10" t="s">
        <v>818</v>
      </c>
      <c r="F347" s="30"/>
      <c r="G347" s="9" t="s">
        <v>818</v>
      </c>
      <c r="H347" s="9" t="s">
        <v>818</v>
      </c>
      <c r="I347" s="11" t="s">
        <v>2756</v>
      </c>
      <c r="J347" s="12">
        <v>21.5</v>
      </c>
      <c r="K347" s="12">
        <v>34</v>
      </c>
      <c r="L347" s="12">
        <v>0</v>
      </c>
      <c r="M347" s="12">
        <v>8</v>
      </c>
      <c r="N347" s="12">
        <v>0</v>
      </c>
      <c r="O347" s="9" t="s">
        <v>71</v>
      </c>
      <c r="P347" s="9" t="s">
        <v>72</v>
      </c>
      <c r="Q347" s="7" t="s">
        <v>1849</v>
      </c>
    </row>
    <row r="348" spans="1:17" x14ac:dyDescent="0.25">
      <c r="A348">
        <v>1768</v>
      </c>
      <c r="B348" s="45" t="s">
        <v>818</v>
      </c>
      <c r="C348" s="45" t="s">
        <v>818</v>
      </c>
      <c r="D348" s="45" t="s">
        <v>818</v>
      </c>
      <c r="E348" s="45" t="s">
        <v>818</v>
      </c>
      <c r="F348" s="46"/>
      <c r="G348" s="47" t="s">
        <v>818</v>
      </c>
      <c r="H348" s="47" t="s">
        <v>818</v>
      </c>
      <c r="I348" s="48" t="s">
        <v>1801</v>
      </c>
      <c r="J348" s="49">
        <v>21.5</v>
      </c>
      <c r="K348" s="49">
        <v>34.299999999999997</v>
      </c>
      <c r="L348" s="49">
        <v>0</v>
      </c>
      <c r="M348" s="49">
        <v>7</v>
      </c>
      <c r="N348" s="49">
        <v>12</v>
      </c>
      <c r="O348" s="47" t="s">
        <v>297</v>
      </c>
      <c r="P348" s="47" t="s">
        <v>72</v>
      </c>
      <c r="Q348" s="50"/>
    </row>
    <row r="349" spans="1:17" x14ac:dyDescent="0.25">
      <c r="A349">
        <v>1770</v>
      </c>
      <c r="B349" s="45" t="s">
        <v>818</v>
      </c>
      <c r="C349" s="45" t="s">
        <v>818</v>
      </c>
      <c r="D349" s="45" t="s">
        <v>818</v>
      </c>
      <c r="E349" s="45" t="s">
        <v>818</v>
      </c>
      <c r="F349" s="46"/>
      <c r="G349" s="47" t="s">
        <v>818</v>
      </c>
      <c r="H349" s="47" t="s">
        <v>818</v>
      </c>
      <c r="I349" s="48" t="s">
        <v>2798</v>
      </c>
      <c r="J349" s="49">
        <v>21.5</v>
      </c>
      <c r="K349" s="49">
        <v>35</v>
      </c>
      <c r="L349" s="49">
        <v>0</v>
      </c>
      <c r="M349" s="49">
        <v>8.5</v>
      </c>
      <c r="N349" s="49">
        <v>0</v>
      </c>
      <c r="O349" s="47" t="s">
        <v>71</v>
      </c>
      <c r="P349" s="47" t="s">
        <v>72</v>
      </c>
      <c r="Q349" s="50" t="s">
        <v>1803</v>
      </c>
    </row>
    <row r="350" spans="1:17" x14ac:dyDescent="0.25">
      <c r="A350">
        <v>642</v>
      </c>
      <c r="B350" s="10"/>
      <c r="C350" s="10" t="s">
        <v>818</v>
      </c>
      <c r="D350" s="10"/>
      <c r="E350" s="10" t="s">
        <v>818</v>
      </c>
      <c r="F350" s="30"/>
      <c r="G350" s="9" t="s">
        <v>818</v>
      </c>
      <c r="H350" s="9" t="s">
        <v>818</v>
      </c>
      <c r="I350" s="11" t="s">
        <v>2204</v>
      </c>
      <c r="J350" s="12">
        <v>21.7</v>
      </c>
      <c r="K350" s="12">
        <v>35</v>
      </c>
      <c r="L350" s="12">
        <v>0</v>
      </c>
      <c r="M350" s="12">
        <v>8.5</v>
      </c>
      <c r="N350" s="12">
        <v>0</v>
      </c>
      <c r="O350" s="9" t="s">
        <v>71</v>
      </c>
      <c r="P350" s="9" t="s">
        <v>72</v>
      </c>
      <c r="Q350" s="7" t="s">
        <v>2205</v>
      </c>
    </row>
    <row r="351" spans="1:17" x14ac:dyDescent="0.25">
      <c r="A351">
        <v>643</v>
      </c>
      <c r="B351" s="10"/>
      <c r="C351" s="10" t="s">
        <v>818</v>
      </c>
      <c r="D351" s="10"/>
      <c r="E351" s="10" t="s">
        <v>818</v>
      </c>
      <c r="F351" s="30"/>
      <c r="G351" s="9" t="s">
        <v>818</v>
      </c>
      <c r="H351" s="9" t="s">
        <v>818</v>
      </c>
      <c r="I351" s="11" t="s">
        <v>2206</v>
      </c>
      <c r="J351" s="12">
        <v>21.7</v>
      </c>
      <c r="K351" s="12">
        <v>36.5</v>
      </c>
      <c r="L351" s="12">
        <v>0</v>
      </c>
      <c r="M351" s="12">
        <v>8</v>
      </c>
      <c r="N351" s="12">
        <v>0</v>
      </c>
      <c r="O351" s="9" t="s">
        <v>71</v>
      </c>
      <c r="P351" s="9" t="s">
        <v>72</v>
      </c>
      <c r="Q351" s="7" t="s">
        <v>2207</v>
      </c>
    </row>
    <row r="352" spans="1:17" x14ac:dyDescent="0.25">
      <c r="A352">
        <v>644</v>
      </c>
      <c r="B352" s="10"/>
      <c r="C352" s="10" t="s">
        <v>818</v>
      </c>
      <c r="D352" s="10"/>
      <c r="E352" s="10" t="s">
        <v>818</v>
      </c>
      <c r="F352" s="30"/>
      <c r="G352" s="9" t="s">
        <v>818</v>
      </c>
      <c r="H352" s="9" t="s">
        <v>818</v>
      </c>
      <c r="I352" s="11" t="s">
        <v>2208</v>
      </c>
      <c r="J352" s="12">
        <v>21.7</v>
      </c>
      <c r="K352" s="12">
        <v>38</v>
      </c>
      <c r="L352" s="12">
        <v>0</v>
      </c>
      <c r="M352" s="12">
        <v>8</v>
      </c>
      <c r="N352" s="12">
        <v>0</v>
      </c>
      <c r="O352" s="9" t="s">
        <v>71</v>
      </c>
      <c r="P352" s="9" t="s">
        <v>72</v>
      </c>
      <c r="Q352" s="7" t="s">
        <v>2209</v>
      </c>
    </row>
    <row r="353" spans="1:17" x14ac:dyDescent="0.25">
      <c r="A353">
        <v>1280</v>
      </c>
      <c r="B353" s="67" t="s">
        <v>818</v>
      </c>
      <c r="C353" s="67" t="s">
        <v>818</v>
      </c>
      <c r="D353" s="67" t="s">
        <v>818</v>
      </c>
      <c r="E353" s="67" t="s">
        <v>818</v>
      </c>
      <c r="F353" s="68"/>
      <c r="G353" s="69"/>
      <c r="H353" s="69"/>
      <c r="I353" s="70" t="s">
        <v>2237</v>
      </c>
      <c r="J353" s="71">
        <v>21.7</v>
      </c>
      <c r="K353" s="71">
        <v>36</v>
      </c>
      <c r="L353" s="71">
        <v>0</v>
      </c>
      <c r="M353" s="71">
        <v>8</v>
      </c>
      <c r="N353" s="71">
        <v>0</v>
      </c>
      <c r="O353" s="69" t="s">
        <v>71</v>
      </c>
      <c r="P353" s="69" t="s">
        <v>72</v>
      </c>
      <c r="Q353" s="72" t="s">
        <v>2238</v>
      </c>
    </row>
    <row r="354" spans="1:17" x14ac:dyDescent="0.25">
      <c r="A354">
        <v>1788</v>
      </c>
      <c r="B354" s="10" t="s">
        <v>818</v>
      </c>
      <c r="C354" s="10" t="s">
        <v>818</v>
      </c>
      <c r="D354" s="10" t="s">
        <v>818</v>
      </c>
      <c r="E354" s="10" t="s">
        <v>818</v>
      </c>
      <c r="F354" s="30"/>
      <c r="G354" s="9" t="s">
        <v>818</v>
      </c>
      <c r="H354" s="9" t="s">
        <v>818</v>
      </c>
      <c r="I354" s="11" t="s">
        <v>2821</v>
      </c>
      <c r="J354" s="12">
        <v>21.7</v>
      </c>
      <c r="K354" s="12">
        <v>36</v>
      </c>
      <c r="L354" s="12">
        <v>0</v>
      </c>
      <c r="M354" s="12">
        <v>8</v>
      </c>
      <c r="N354" s="12">
        <v>0</v>
      </c>
      <c r="O354" s="9" t="s">
        <v>71</v>
      </c>
      <c r="P354" s="9" t="s">
        <v>72</v>
      </c>
      <c r="Q354" s="7" t="s">
        <v>2238</v>
      </c>
    </row>
    <row r="355" spans="1:17" x14ac:dyDescent="0.25">
      <c r="A355">
        <v>13</v>
      </c>
      <c r="B355" s="10"/>
      <c r="C355" s="10"/>
      <c r="D355" s="10"/>
      <c r="E355" s="10"/>
      <c r="F355" s="30"/>
      <c r="G355" s="9"/>
      <c r="H355" s="9"/>
      <c r="I355" s="11" t="s">
        <v>1188</v>
      </c>
      <c r="J355" s="12">
        <v>22</v>
      </c>
      <c r="K355" s="12">
        <v>33.799999999999997</v>
      </c>
      <c r="L355" s="12">
        <v>0</v>
      </c>
      <c r="M355" s="12">
        <v>4</v>
      </c>
      <c r="N355" s="12">
        <v>0</v>
      </c>
      <c r="O355" s="9" t="s">
        <v>1161</v>
      </c>
      <c r="P355" s="9" t="s">
        <v>72</v>
      </c>
      <c r="Q355" s="7" t="s">
        <v>298</v>
      </c>
    </row>
    <row r="356" spans="1:17" x14ac:dyDescent="0.25">
      <c r="A356">
        <v>16</v>
      </c>
      <c r="B356" s="10"/>
      <c r="C356" s="10"/>
      <c r="D356" s="10"/>
      <c r="E356" s="10"/>
      <c r="F356" s="30"/>
      <c r="G356" s="9"/>
      <c r="H356" s="9"/>
      <c r="I356" s="11" t="s">
        <v>1198</v>
      </c>
      <c r="J356" s="12">
        <v>22</v>
      </c>
      <c r="K356" s="12">
        <v>40.299999999999997</v>
      </c>
      <c r="L356" s="12">
        <v>0</v>
      </c>
      <c r="M356" s="12">
        <v>7</v>
      </c>
      <c r="N356" s="12">
        <v>0</v>
      </c>
      <c r="O356" s="9" t="s">
        <v>277</v>
      </c>
      <c r="P356" s="9" t="s">
        <v>28</v>
      </c>
      <c r="Q356" s="7" t="s">
        <v>1199</v>
      </c>
    </row>
    <row r="357" spans="1:17" x14ac:dyDescent="0.25">
      <c r="A357">
        <v>37</v>
      </c>
      <c r="B357" s="10"/>
      <c r="C357" s="10"/>
      <c r="D357" s="10"/>
      <c r="E357" s="10"/>
      <c r="F357" s="30"/>
      <c r="G357" s="9"/>
      <c r="H357" s="9"/>
      <c r="I357" s="11" t="s">
        <v>1300</v>
      </c>
      <c r="J357" s="12">
        <v>22</v>
      </c>
      <c r="K357" s="12">
        <v>32.5</v>
      </c>
      <c r="L357" s="12">
        <v>0</v>
      </c>
      <c r="M357" s="12">
        <v>5.5</v>
      </c>
      <c r="N357" s="12">
        <v>0</v>
      </c>
      <c r="O357" s="9" t="s">
        <v>365</v>
      </c>
      <c r="P357" s="9" t="s">
        <v>72</v>
      </c>
      <c r="Q357" s="7" t="s">
        <v>1301</v>
      </c>
    </row>
    <row r="358" spans="1:17" x14ac:dyDescent="0.25">
      <c r="A358">
        <v>55</v>
      </c>
      <c r="B358" s="10"/>
      <c r="C358" s="10"/>
      <c r="D358" s="10"/>
      <c r="E358" s="10"/>
      <c r="F358" s="30"/>
      <c r="G358" s="9" t="s">
        <v>818</v>
      </c>
      <c r="H358" s="9"/>
      <c r="I358" s="11" t="s">
        <v>852</v>
      </c>
      <c r="J358" s="12">
        <v>22</v>
      </c>
      <c r="K358" s="12">
        <v>31.5</v>
      </c>
      <c r="L358" s="12">
        <v>0</v>
      </c>
      <c r="M358" s="12">
        <v>4.7</v>
      </c>
      <c r="N358" s="12">
        <v>7.8</v>
      </c>
      <c r="O358" s="9" t="s">
        <v>86</v>
      </c>
      <c r="P358" s="9" t="s">
        <v>72</v>
      </c>
      <c r="Q358" s="7" t="s">
        <v>853</v>
      </c>
    </row>
    <row r="359" spans="1:17" x14ac:dyDescent="0.25">
      <c r="A359">
        <v>68</v>
      </c>
      <c r="B359" s="10"/>
      <c r="C359" s="10"/>
      <c r="D359" s="10"/>
      <c r="E359" s="10"/>
      <c r="F359" s="30"/>
      <c r="G359" s="9" t="s">
        <v>818</v>
      </c>
      <c r="H359" s="9"/>
      <c r="I359" s="11" t="s">
        <v>935</v>
      </c>
      <c r="J359" s="12">
        <v>22</v>
      </c>
      <c r="K359" s="12">
        <v>42.8</v>
      </c>
      <c r="L359" s="12">
        <v>0</v>
      </c>
      <c r="M359" s="12">
        <v>14.6</v>
      </c>
      <c r="N359" s="12">
        <v>0</v>
      </c>
      <c r="O359" s="9" t="s">
        <v>95</v>
      </c>
      <c r="P359" s="9" t="s">
        <v>32</v>
      </c>
      <c r="Q359" s="7" t="s">
        <v>342</v>
      </c>
    </row>
    <row r="360" spans="1:17" x14ac:dyDescent="0.25">
      <c r="A360">
        <v>70</v>
      </c>
      <c r="B360" s="10"/>
      <c r="C360" s="10"/>
      <c r="D360" s="10"/>
      <c r="E360" s="10"/>
      <c r="F360" s="30"/>
      <c r="G360" s="9" t="s">
        <v>818</v>
      </c>
      <c r="H360" s="9"/>
      <c r="I360" s="11" t="s">
        <v>987</v>
      </c>
      <c r="J360" s="12">
        <v>22</v>
      </c>
      <c r="K360" s="12">
        <v>33.200000000000003</v>
      </c>
      <c r="L360" s="12">
        <v>0</v>
      </c>
      <c r="M360" s="12">
        <v>1.6</v>
      </c>
      <c r="N360" s="12">
        <v>3</v>
      </c>
      <c r="O360" s="9" t="s">
        <v>460</v>
      </c>
      <c r="P360" s="9" t="s">
        <v>32</v>
      </c>
      <c r="Q360" s="7" t="s">
        <v>988</v>
      </c>
    </row>
    <row r="361" spans="1:17" x14ac:dyDescent="0.25">
      <c r="A361">
        <v>85</v>
      </c>
      <c r="B361" s="10"/>
      <c r="C361" s="10"/>
      <c r="D361" s="10"/>
      <c r="E361" s="10"/>
      <c r="F361" s="30"/>
      <c r="G361" s="9" t="s">
        <v>818</v>
      </c>
      <c r="H361" s="9"/>
      <c r="I361" s="11" t="s">
        <v>104</v>
      </c>
      <c r="J361" s="12">
        <v>22</v>
      </c>
      <c r="K361" s="12">
        <v>35</v>
      </c>
      <c r="L361" s="12">
        <v>0</v>
      </c>
      <c r="M361" s="12">
        <v>4.3</v>
      </c>
      <c r="N361" s="12">
        <v>7</v>
      </c>
      <c r="O361" s="9" t="s">
        <v>45</v>
      </c>
      <c r="P361" s="9" t="s">
        <v>32</v>
      </c>
      <c r="Q361" s="7" t="s">
        <v>2132</v>
      </c>
    </row>
    <row r="362" spans="1:17" x14ac:dyDescent="0.25">
      <c r="A362">
        <v>109</v>
      </c>
      <c r="B362" s="10"/>
      <c r="C362" s="10"/>
      <c r="D362" s="10"/>
      <c r="E362" s="10"/>
      <c r="F362" s="30"/>
      <c r="G362" s="9" t="s">
        <v>818</v>
      </c>
      <c r="H362" s="9"/>
      <c r="I362" s="11" t="s">
        <v>1166</v>
      </c>
      <c r="J362" s="12">
        <v>22</v>
      </c>
      <c r="K362" s="12">
        <v>32</v>
      </c>
      <c r="L362" s="12">
        <v>0</v>
      </c>
      <c r="M362" s="12">
        <v>5.2</v>
      </c>
      <c r="N362" s="12">
        <v>8</v>
      </c>
      <c r="O362" s="9" t="s">
        <v>45</v>
      </c>
      <c r="P362" s="9" t="s">
        <v>32</v>
      </c>
      <c r="Q362" s="7" t="s">
        <v>199</v>
      </c>
    </row>
    <row r="363" spans="1:17" x14ac:dyDescent="0.25">
      <c r="A363">
        <v>112</v>
      </c>
      <c r="B363" s="10"/>
      <c r="C363" s="10"/>
      <c r="D363" s="10"/>
      <c r="E363" s="10"/>
      <c r="F363" s="30"/>
      <c r="G363" s="9" t="s">
        <v>818</v>
      </c>
      <c r="H363" s="9"/>
      <c r="I363" s="11" t="s">
        <v>1176</v>
      </c>
      <c r="J363" s="12">
        <v>22</v>
      </c>
      <c r="K363" s="12">
        <v>28.5</v>
      </c>
      <c r="L363" s="12">
        <v>0</v>
      </c>
      <c r="M363" s="12">
        <v>4</v>
      </c>
      <c r="N363" s="12">
        <v>0</v>
      </c>
      <c r="O363" s="9" t="s">
        <v>95</v>
      </c>
      <c r="P363" s="9" t="s">
        <v>32</v>
      </c>
      <c r="Q363" s="7"/>
    </row>
    <row r="364" spans="1:17" x14ac:dyDescent="0.25">
      <c r="A364">
        <v>154</v>
      </c>
      <c r="B364" s="10"/>
      <c r="C364" s="10"/>
      <c r="D364" s="10"/>
      <c r="E364" s="10"/>
      <c r="F364" s="30"/>
      <c r="G364" s="9" t="s">
        <v>818</v>
      </c>
      <c r="H364" s="9"/>
      <c r="I364" s="11" t="s">
        <v>1409</v>
      </c>
      <c r="J364" s="12">
        <v>22</v>
      </c>
      <c r="K364" s="12">
        <v>32</v>
      </c>
      <c r="L364" s="12">
        <v>0</v>
      </c>
      <c r="M364" s="12">
        <v>8</v>
      </c>
      <c r="N364" s="12">
        <v>0</v>
      </c>
      <c r="O364" s="9" t="s">
        <v>277</v>
      </c>
      <c r="P364" s="9" t="s">
        <v>28</v>
      </c>
      <c r="Q364" s="7"/>
    </row>
    <row r="365" spans="1:17" x14ac:dyDescent="0.25">
      <c r="A365">
        <v>160</v>
      </c>
      <c r="B365" s="67"/>
      <c r="C365" s="67"/>
      <c r="D365" s="67"/>
      <c r="E365" s="67"/>
      <c r="F365" s="68"/>
      <c r="G365" s="69" t="s">
        <v>818</v>
      </c>
      <c r="H365" s="69"/>
      <c r="I365" s="70" t="s">
        <v>2870</v>
      </c>
      <c r="J365" s="71">
        <v>22</v>
      </c>
      <c r="K365" s="71">
        <v>31</v>
      </c>
      <c r="L365" s="71">
        <v>0</v>
      </c>
      <c r="M365" s="71">
        <v>10</v>
      </c>
      <c r="N365" s="71">
        <v>0</v>
      </c>
      <c r="O365" s="69" t="s">
        <v>71</v>
      </c>
      <c r="P365" s="69" t="s">
        <v>72</v>
      </c>
      <c r="Q365" s="72"/>
    </row>
    <row r="366" spans="1:17" x14ac:dyDescent="0.25">
      <c r="A366">
        <v>213</v>
      </c>
      <c r="B366" s="45"/>
      <c r="C366" s="45"/>
      <c r="D366" s="45"/>
      <c r="E366" s="45"/>
      <c r="F366" s="46"/>
      <c r="G366" s="60" t="s">
        <v>818</v>
      </c>
      <c r="H366" s="60" t="s">
        <v>818</v>
      </c>
      <c r="I366" s="48" t="s">
        <v>1212</v>
      </c>
      <c r="J366" s="61">
        <v>22</v>
      </c>
      <c r="K366" s="61">
        <v>40</v>
      </c>
      <c r="L366" s="61">
        <v>0</v>
      </c>
      <c r="M366" s="61">
        <v>7</v>
      </c>
      <c r="N366" s="61">
        <v>7.2</v>
      </c>
      <c r="O366" s="60" t="s">
        <v>27</v>
      </c>
      <c r="P366" s="60" t="s">
        <v>28</v>
      </c>
      <c r="Q366" s="62" t="s">
        <v>1444</v>
      </c>
    </row>
    <row r="367" spans="1:17" x14ac:dyDescent="0.25">
      <c r="A367">
        <v>244</v>
      </c>
      <c r="B367" s="10"/>
      <c r="C367" s="10"/>
      <c r="D367" s="10"/>
      <c r="E367" s="10"/>
      <c r="F367" s="30"/>
      <c r="G367" s="9" t="s">
        <v>818</v>
      </c>
      <c r="H367" s="9" t="s">
        <v>818</v>
      </c>
      <c r="I367" s="11" t="s">
        <v>1339</v>
      </c>
      <c r="J367" s="12">
        <v>22</v>
      </c>
      <c r="K367" s="12">
        <v>32</v>
      </c>
      <c r="L367" s="12">
        <v>0</v>
      </c>
      <c r="M367" s="12">
        <v>6</v>
      </c>
      <c r="N367" s="12">
        <v>0</v>
      </c>
      <c r="O367" s="9" t="s">
        <v>365</v>
      </c>
      <c r="P367" s="9" t="s">
        <v>72</v>
      </c>
      <c r="Q367" s="7" t="s">
        <v>874</v>
      </c>
    </row>
    <row r="368" spans="1:17" x14ac:dyDescent="0.25">
      <c r="A368">
        <v>318</v>
      </c>
      <c r="B368" s="10"/>
      <c r="C368" s="10"/>
      <c r="D368" s="10"/>
      <c r="E368" s="10" t="s">
        <v>818</v>
      </c>
      <c r="F368" s="30"/>
      <c r="G368" s="9"/>
      <c r="H368" s="9"/>
      <c r="I368" s="11" t="s">
        <v>488</v>
      </c>
      <c r="J368" s="12">
        <v>22</v>
      </c>
      <c r="K368" s="12">
        <v>32.299999999999997</v>
      </c>
      <c r="L368" s="12">
        <v>0</v>
      </c>
      <c r="M368" s="12">
        <v>5</v>
      </c>
      <c r="N368" s="12">
        <v>5.2</v>
      </c>
      <c r="O368" s="9" t="s">
        <v>27</v>
      </c>
      <c r="P368" s="9" t="s">
        <v>32</v>
      </c>
      <c r="Q368" s="7" t="s">
        <v>286</v>
      </c>
    </row>
    <row r="369" spans="1:17" x14ac:dyDescent="0.25">
      <c r="A369">
        <v>329</v>
      </c>
      <c r="B369" s="10"/>
      <c r="C369" s="10"/>
      <c r="D369" s="10"/>
      <c r="E369" s="10" t="s">
        <v>818</v>
      </c>
      <c r="F369" s="30"/>
      <c r="G369" s="9"/>
      <c r="H369" s="9"/>
      <c r="I369" s="11" t="s">
        <v>82</v>
      </c>
      <c r="J369" s="12">
        <v>22</v>
      </c>
      <c r="K369" s="12">
        <v>32</v>
      </c>
      <c r="L369" s="12">
        <v>0</v>
      </c>
      <c r="M369" s="12">
        <v>4.5</v>
      </c>
      <c r="N369" s="12">
        <v>4.7</v>
      </c>
      <c r="O369" s="9" t="s">
        <v>27</v>
      </c>
      <c r="P369" s="9" t="s">
        <v>28</v>
      </c>
      <c r="Q369" s="7"/>
    </row>
    <row r="370" spans="1:17" x14ac:dyDescent="0.25">
      <c r="A370">
        <v>357</v>
      </c>
      <c r="B370" s="10"/>
      <c r="C370" s="10"/>
      <c r="D370" s="10"/>
      <c r="E370" s="10" t="s">
        <v>818</v>
      </c>
      <c r="F370" s="30"/>
      <c r="G370" s="9" t="s">
        <v>818</v>
      </c>
      <c r="H370" s="9"/>
      <c r="I370" s="11" t="s">
        <v>1359</v>
      </c>
      <c r="J370" s="12">
        <v>22</v>
      </c>
      <c r="K370" s="12">
        <v>31</v>
      </c>
      <c r="L370" s="12">
        <v>0</v>
      </c>
      <c r="M370" s="12">
        <v>3</v>
      </c>
      <c r="N370" s="12">
        <v>4</v>
      </c>
      <c r="O370" s="9" t="s">
        <v>365</v>
      </c>
      <c r="P370" s="9" t="s">
        <v>32</v>
      </c>
      <c r="Q370" s="7" t="s">
        <v>53</v>
      </c>
    </row>
    <row r="371" spans="1:17" x14ac:dyDescent="0.25">
      <c r="A371">
        <v>372</v>
      </c>
      <c r="B371" s="10"/>
      <c r="C371" s="10"/>
      <c r="D371" s="10"/>
      <c r="E371" s="10" t="s">
        <v>818</v>
      </c>
      <c r="F371" s="30"/>
      <c r="G371" s="9" t="s">
        <v>818</v>
      </c>
      <c r="H371" s="9" t="s">
        <v>818</v>
      </c>
      <c r="I371" s="11" t="s">
        <v>868</v>
      </c>
      <c r="J371" s="12">
        <v>22</v>
      </c>
      <c r="K371" s="12">
        <v>34</v>
      </c>
      <c r="L371" s="12">
        <v>0</v>
      </c>
      <c r="M371" s="12">
        <v>7.5</v>
      </c>
      <c r="N371" s="12">
        <v>0</v>
      </c>
      <c r="O371" s="9" t="s">
        <v>95</v>
      </c>
      <c r="P371" s="9" t="s">
        <v>32</v>
      </c>
      <c r="Q371" s="7" t="s">
        <v>69</v>
      </c>
    </row>
    <row r="372" spans="1:17" x14ac:dyDescent="0.25">
      <c r="A372">
        <v>381</v>
      </c>
      <c r="B372" s="10"/>
      <c r="C372" s="10"/>
      <c r="D372" s="10"/>
      <c r="E372" s="10" t="s">
        <v>818</v>
      </c>
      <c r="F372" s="30"/>
      <c r="G372" s="9" t="s">
        <v>818</v>
      </c>
      <c r="H372" s="9" t="s">
        <v>818</v>
      </c>
      <c r="I372" s="11" t="s">
        <v>76</v>
      </c>
      <c r="J372" s="12">
        <v>22</v>
      </c>
      <c r="K372" s="12">
        <v>32</v>
      </c>
      <c r="L372" s="12">
        <v>0</v>
      </c>
      <c r="M372" s="12">
        <v>7</v>
      </c>
      <c r="N372" s="12">
        <v>7.5</v>
      </c>
      <c r="O372" s="9" t="s">
        <v>27</v>
      </c>
      <c r="P372" s="9" t="s">
        <v>28</v>
      </c>
      <c r="Q372" s="7" t="s">
        <v>343</v>
      </c>
    </row>
    <row r="373" spans="1:17" x14ac:dyDescent="0.25">
      <c r="A373">
        <v>389</v>
      </c>
      <c r="B373" s="10"/>
      <c r="C373" s="10"/>
      <c r="D373" s="10"/>
      <c r="E373" s="10" t="s">
        <v>818</v>
      </c>
      <c r="F373" s="30"/>
      <c r="G373" s="9" t="s">
        <v>818</v>
      </c>
      <c r="H373" s="9" t="s">
        <v>818</v>
      </c>
      <c r="I373" s="11" t="s">
        <v>414</v>
      </c>
      <c r="J373" s="12">
        <v>22</v>
      </c>
      <c r="K373" s="12">
        <v>35</v>
      </c>
      <c r="L373" s="12">
        <v>0</v>
      </c>
      <c r="M373" s="12">
        <v>6</v>
      </c>
      <c r="N373" s="12">
        <v>6.2</v>
      </c>
      <c r="O373" s="9" t="s">
        <v>27</v>
      </c>
      <c r="P373" s="9" t="s">
        <v>28</v>
      </c>
      <c r="Q373" s="7" t="s">
        <v>418</v>
      </c>
    </row>
    <row r="374" spans="1:17" x14ac:dyDescent="0.25">
      <c r="A374">
        <v>393</v>
      </c>
      <c r="B374" s="10"/>
      <c r="C374" s="10"/>
      <c r="D374" s="10"/>
      <c r="E374" s="10" t="s">
        <v>818</v>
      </c>
      <c r="F374" s="30"/>
      <c r="G374" s="9" t="s">
        <v>818</v>
      </c>
      <c r="H374" s="9" t="s">
        <v>818</v>
      </c>
      <c r="I374" s="11" t="s">
        <v>721</v>
      </c>
      <c r="J374" s="12">
        <v>22</v>
      </c>
      <c r="K374" s="12">
        <v>37</v>
      </c>
      <c r="L374" s="12">
        <v>0</v>
      </c>
      <c r="M374" s="12">
        <v>9</v>
      </c>
      <c r="N374" s="12">
        <v>0</v>
      </c>
      <c r="O374" s="9" t="s">
        <v>71</v>
      </c>
      <c r="P374" s="9" t="s">
        <v>72</v>
      </c>
      <c r="Q374" s="7"/>
    </row>
    <row r="375" spans="1:17" x14ac:dyDescent="0.25">
      <c r="A375">
        <v>407</v>
      </c>
      <c r="B375" s="67"/>
      <c r="C375" s="67"/>
      <c r="D375" s="67"/>
      <c r="E375" s="67" t="s">
        <v>818</v>
      </c>
      <c r="F375" s="68"/>
      <c r="G375" s="69" t="s">
        <v>818</v>
      </c>
      <c r="H375" s="69" t="s">
        <v>818</v>
      </c>
      <c r="I375" s="70" t="s">
        <v>1772</v>
      </c>
      <c r="J375" s="71">
        <v>22</v>
      </c>
      <c r="K375" s="71">
        <v>34.299999999999997</v>
      </c>
      <c r="L375" s="71">
        <v>38</v>
      </c>
      <c r="M375" s="71">
        <v>4.5</v>
      </c>
      <c r="N375" s="71">
        <v>10.5</v>
      </c>
      <c r="O375" s="69" t="s">
        <v>86</v>
      </c>
      <c r="P375" s="69" t="s">
        <v>72</v>
      </c>
      <c r="Q375" s="72"/>
    </row>
    <row r="376" spans="1:17" x14ac:dyDescent="0.25">
      <c r="A376">
        <v>412</v>
      </c>
      <c r="B376" s="67"/>
      <c r="C376" s="67"/>
      <c r="D376" s="67"/>
      <c r="E376" s="67" t="s">
        <v>818</v>
      </c>
      <c r="F376" s="68"/>
      <c r="G376" s="69" t="s">
        <v>818</v>
      </c>
      <c r="H376" s="69" t="s">
        <v>818</v>
      </c>
      <c r="I376" s="70" t="s">
        <v>2259</v>
      </c>
      <c r="J376" s="71">
        <v>22</v>
      </c>
      <c r="K376" s="71">
        <v>35</v>
      </c>
      <c r="L376" s="71">
        <v>0</v>
      </c>
      <c r="M376" s="71">
        <v>6.5</v>
      </c>
      <c r="N376" s="71">
        <v>7</v>
      </c>
      <c r="O376" s="69" t="s">
        <v>27</v>
      </c>
      <c r="P376" s="69" t="s">
        <v>32</v>
      </c>
      <c r="Q376" s="72" t="s">
        <v>2260</v>
      </c>
    </row>
    <row r="377" spans="1:17" x14ac:dyDescent="0.25">
      <c r="A377">
        <v>448</v>
      </c>
      <c r="B377" s="10"/>
      <c r="C377" s="10"/>
      <c r="D377" s="10" t="s">
        <v>818</v>
      </c>
      <c r="E377" s="10"/>
      <c r="F377" s="30">
        <v>56</v>
      </c>
      <c r="G377" s="9" t="s">
        <v>818</v>
      </c>
      <c r="H377" s="9" t="s">
        <v>818</v>
      </c>
      <c r="I377" s="11" t="s">
        <v>1406</v>
      </c>
      <c r="J377" s="12">
        <v>22</v>
      </c>
      <c r="K377" s="12">
        <v>32</v>
      </c>
      <c r="L377" s="12">
        <v>0</v>
      </c>
      <c r="M377" s="12">
        <v>5</v>
      </c>
      <c r="N377" s="12">
        <v>0</v>
      </c>
      <c r="O377" s="9" t="s">
        <v>95</v>
      </c>
      <c r="P377" s="9" t="s">
        <v>32</v>
      </c>
      <c r="Q377" s="7" t="s">
        <v>1407</v>
      </c>
    </row>
    <row r="378" spans="1:17" x14ac:dyDescent="0.25">
      <c r="A378">
        <v>472</v>
      </c>
      <c r="B378" s="10"/>
      <c r="C378" s="10" t="s">
        <v>818</v>
      </c>
      <c r="D378" s="10"/>
      <c r="E378" s="10"/>
      <c r="F378" s="30"/>
      <c r="G378" s="9"/>
      <c r="H378" s="9"/>
      <c r="I378" s="11" t="s">
        <v>2933</v>
      </c>
      <c r="J378" s="12">
        <v>22</v>
      </c>
      <c r="K378" s="12">
        <v>38</v>
      </c>
      <c r="L378" s="12">
        <v>36.6</v>
      </c>
      <c r="M378" s="12">
        <v>8</v>
      </c>
      <c r="N378" s="12">
        <v>0</v>
      </c>
      <c r="O378" s="9" t="s">
        <v>71</v>
      </c>
      <c r="P378" s="9" t="s">
        <v>72</v>
      </c>
      <c r="Q378" s="7"/>
    </row>
    <row r="379" spans="1:17" x14ac:dyDescent="0.25">
      <c r="A379">
        <v>525</v>
      </c>
      <c r="B379" s="67"/>
      <c r="C379" s="67" t="s">
        <v>818</v>
      </c>
      <c r="D379" s="67"/>
      <c r="E379" s="67"/>
      <c r="F379" s="68"/>
      <c r="G379" s="69" t="s">
        <v>818</v>
      </c>
      <c r="H379" s="69" t="s">
        <v>818</v>
      </c>
      <c r="I379" s="70" t="s">
        <v>1096</v>
      </c>
      <c r="J379" s="71">
        <v>22</v>
      </c>
      <c r="K379" s="71">
        <v>32</v>
      </c>
      <c r="L379" s="71">
        <v>0</v>
      </c>
      <c r="M379" s="71">
        <v>4</v>
      </c>
      <c r="N379" s="71">
        <v>6.5</v>
      </c>
      <c r="O379" s="69" t="s">
        <v>490</v>
      </c>
      <c r="P379" s="69" t="s">
        <v>72</v>
      </c>
      <c r="Q379" s="72" t="s">
        <v>856</v>
      </c>
    </row>
    <row r="380" spans="1:17" x14ac:dyDescent="0.25">
      <c r="A380">
        <v>568</v>
      </c>
      <c r="B380" s="10"/>
      <c r="C380" s="10" t="s">
        <v>818</v>
      </c>
      <c r="D380" s="10"/>
      <c r="E380" s="10"/>
      <c r="F380" s="30">
        <v>60</v>
      </c>
      <c r="G380" s="9" t="s">
        <v>818</v>
      </c>
      <c r="H380" s="9" t="s">
        <v>818</v>
      </c>
      <c r="I380" s="11" t="s">
        <v>850</v>
      </c>
      <c r="J380" s="12">
        <v>22</v>
      </c>
      <c r="K380" s="12">
        <v>31</v>
      </c>
      <c r="L380" s="12">
        <v>0</v>
      </c>
      <c r="M380" s="12">
        <v>6.5</v>
      </c>
      <c r="N380" s="12">
        <v>0</v>
      </c>
      <c r="O380" s="9" t="s">
        <v>71</v>
      </c>
      <c r="P380" s="9" t="s">
        <v>72</v>
      </c>
      <c r="Q380" s="7" t="s">
        <v>851</v>
      </c>
    </row>
    <row r="381" spans="1:17" x14ac:dyDescent="0.25">
      <c r="A381">
        <v>654</v>
      </c>
      <c r="B381" s="10"/>
      <c r="C381" s="10" t="s">
        <v>818</v>
      </c>
      <c r="D381" s="10"/>
      <c r="E381" s="10" t="s">
        <v>818</v>
      </c>
      <c r="F381" s="30"/>
      <c r="G381" s="9" t="s">
        <v>818</v>
      </c>
      <c r="H381" s="9" t="s">
        <v>818</v>
      </c>
      <c r="I381" s="11" t="s">
        <v>3004</v>
      </c>
      <c r="J381" s="12">
        <v>22</v>
      </c>
      <c r="K381" s="12">
        <v>35.299999999999997</v>
      </c>
      <c r="L381" s="12">
        <v>0</v>
      </c>
      <c r="M381" s="12">
        <v>7.5</v>
      </c>
      <c r="N381" s="12">
        <v>0</v>
      </c>
      <c r="O381" s="9" t="s">
        <v>71</v>
      </c>
      <c r="P381" s="9" t="s">
        <v>72</v>
      </c>
      <c r="Q381" s="7"/>
    </row>
    <row r="382" spans="1:17" x14ac:dyDescent="0.25">
      <c r="A382">
        <v>689</v>
      </c>
      <c r="B382" s="10"/>
      <c r="C382" s="10" t="s">
        <v>818</v>
      </c>
      <c r="D382" s="10" t="s">
        <v>818</v>
      </c>
      <c r="E382" s="10"/>
      <c r="F382" s="30"/>
      <c r="G382" s="9" t="s">
        <v>818</v>
      </c>
      <c r="H382" s="9" t="s">
        <v>818</v>
      </c>
      <c r="I382" s="11" t="s">
        <v>3034</v>
      </c>
      <c r="J382" s="12">
        <v>22</v>
      </c>
      <c r="K382" s="12">
        <v>34.5</v>
      </c>
      <c r="L382" s="12">
        <v>0</v>
      </c>
      <c r="M382" s="12">
        <v>7.3</v>
      </c>
      <c r="N382" s="12">
        <v>12</v>
      </c>
      <c r="O382" s="9" t="s">
        <v>490</v>
      </c>
      <c r="P382" s="9" t="s">
        <v>72</v>
      </c>
      <c r="Q382" s="7"/>
    </row>
    <row r="383" spans="1:17" x14ac:dyDescent="0.25">
      <c r="A383">
        <v>713</v>
      </c>
      <c r="B383" s="67"/>
      <c r="C383" s="67" t="s">
        <v>818</v>
      </c>
      <c r="D383" s="67" t="s">
        <v>818</v>
      </c>
      <c r="E383" s="67" t="s">
        <v>818</v>
      </c>
      <c r="F383" s="68"/>
      <c r="G383" s="69" t="s">
        <v>818</v>
      </c>
      <c r="H383" s="69" t="s">
        <v>818</v>
      </c>
      <c r="I383" s="70" t="s">
        <v>77</v>
      </c>
      <c r="J383" s="71">
        <v>22</v>
      </c>
      <c r="K383" s="71">
        <v>32</v>
      </c>
      <c r="L383" s="71">
        <v>0</v>
      </c>
      <c r="M383" s="71">
        <v>5</v>
      </c>
      <c r="N383" s="71">
        <v>6</v>
      </c>
      <c r="O383" s="69" t="s">
        <v>27</v>
      </c>
      <c r="P383" s="69" t="s">
        <v>32</v>
      </c>
      <c r="Q383" s="72" t="s">
        <v>81</v>
      </c>
    </row>
    <row r="384" spans="1:17" x14ac:dyDescent="0.25">
      <c r="A384">
        <v>714</v>
      </c>
      <c r="B384" s="67"/>
      <c r="C384" s="67" t="s">
        <v>818</v>
      </c>
      <c r="D384" s="67" t="s">
        <v>818</v>
      </c>
      <c r="E384" s="67" t="s">
        <v>818</v>
      </c>
      <c r="F384" s="68"/>
      <c r="G384" s="69" t="s">
        <v>818</v>
      </c>
      <c r="H384" s="69" t="s">
        <v>818</v>
      </c>
      <c r="I384" s="70" t="s">
        <v>109</v>
      </c>
      <c r="J384" s="71">
        <v>22</v>
      </c>
      <c r="K384" s="71">
        <v>35</v>
      </c>
      <c r="L384" s="71">
        <v>0</v>
      </c>
      <c r="M384" s="71">
        <v>7</v>
      </c>
      <c r="N384" s="71">
        <v>0</v>
      </c>
      <c r="O384" s="69" t="s">
        <v>71</v>
      </c>
      <c r="P384" s="69" t="s">
        <v>72</v>
      </c>
      <c r="Q384" s="72"/>
    </row>
    <row r="385" spans="1:17" x14ac:dyDescent="0.25">
      <c r="A385">
        <v>725</v>
      </c>
      <c r="B385" s="67"/>
      <c r="C385" s="67" t="s">
        <v>818</v>
      </c>
      <c r="D385" s="67" t="s">
        <v>818</v>
      </c>
      <c r="E385" s="67" t="s">
        <v>818</v>
      </c>
      <c r="F385" s="68">
        <v>60</v>
      </c>
      <c r="G385" s="69" t="s">
        <v>818</v>
      </c>
      <c r="H385" s="69"/>
      <c r="I385" s="70" t="s">
        <v>79</v>
      </c>
      <c r="J385" s="71">
        <v>22</v>
      </c>
      <c r="K385" s="71">
        <v>32</v>
      </c>
      <c r="L385" s="71">
        <v>0</v>
      </c>
      <c r="M385" s="71">
        <v>6</v>
      </c>
      <c r="N385" s="71">
        <v>0</v>
      </c>
      <c r="O385" s="69" t="s">
        <v>71</v>
      </c>
      <c r="P385" s="69" t="s">
        <v>72</v>
      </c>
      <c r="Q385" s="72" t="s">
        <v>856</v>
      </c>
    </row>
    <row r="386" spans="1:17" x14ac:dyDescent="0.25">
      <c r="A386">
        <v>748</v>
      </c>
      <c r="B386" s="45" t="s">
        <v>818</v>
      </c>
      <c r="C386" s="45"/>
      <c r="D386" s="45"/>
      <c r="E386" s="45"/>
      <c r="F386" s="46">
        <v>62</v>
      </c>
      <c r="G386" s="60" t="s">
        <v>818</v>
      </c>
      <c r="H386" s="60" t="s">
        <v>818</v>
      </c>
      <c r="I386" s="48" t="s">
        <v>990</v>
      </c>
      <c r="J386" s="61">
        <v>22</v>
      </c>
      <c r="K386" s="61">
        <v>32</v>
      </c>
      <c r="L386" s="61">
        <v>0</v>
      </c>
      <c r="M386" s="61">
        <v>7</v>
      </c>
      <c r="N386" s="61">
        <v>0</v>
      </c>
      <c r="O386" s="60" t="s">
        <v>95</v>
      </c>
      <c r="P386" s="60" t="s">
        <v>32</v>
      </c>
      <c r="Q386" s="62" t="s">
        <v>580</v>
      </c>
    </row>
    <row r="387" spans="1:17" x14ac:dyDescent="0.25">
      <c r="A387">
        <v>776</v>
      </c>
      <c r="B387" s="10" t="s">
        <v>818</v>
      </c>
      <c r="C387" s="10"/>
      <c r="D387" s="10" t="s">
        <v>818</v>
      </c>
      <c r="E387" s="10"/>
      <c r="F387" s="30"/>
      <c r="G387" s="9"/>
      <c r="H387" s="9"/>
      <c r="I387" s="11" t="s">
        <v>2987</v>
      </c>
      <c r="J387" s="12">
        <v>22</v>
      </c>
      <c r="K387" s="12">
        <v>33</v>
      </c>
      <c r="L387" s="12">
        <v>38.200000000000003</v>
      </c>
      <c r="M387" s="12">
        <v>2.5</v>
      </c>
      <c r="N387" s="12">
        <v>9</v>
      </c>
      <c r="O387" s="9" t="s">
        <v>86</v>
      </c>
      <c r="P387" s="9" t="s">
        <v>72</v>
      </c>
      <c r="Q387" s="7"/>
    </row>
    <row r="388" spans="1:17" x14ac:dyDescent="0.25">
      <c r="A388">
        <v>777</v>
      </c>
      <c r="B388" s="10" t="s">
        <v>818</v>
      </c>
      <c r="C388" s="10"/>
      <c r="D388" s="10" t="s">
        <v>818</v>
      </c>
      <c r="E388" s="10"/>
      <c r="F388" s="30"/>
      <c r="G388" s="9"/>
      <c r="H388" s="9"/>
      <c r="I388" s="11" t="s">
        <v>2871</v>
      </c>
      <c r="J388" s="12">
        <v>22</v>
      </c>
      <c r="K388" s="12">
        <v>38</v>
      </c>
      <c r="L388" s="12">
        <v>36</v>
      </c>
      <c r="M388" s="12">
        <v>8.5</v>
      </c>
      <c r="N388" s="12">
        <v>0</v>
      </c>
      <c r="O388" s="9" t="s">
        <v>71</v>
      </c>
      <c r="P388" s="9" t="s">
        <v>72</v>
      </c>
      <c r="Q388" s="7"/>
    </row>
    <row r="389" spans="1:17" x14ac:dyDescent="0.25">
      <c r="A389">
        <v>778</v>
      </c>
      <c r="B389" s="10" t="s">
        <v>818</v>
      </c>
      <c r="C389" s="10"/>
      <c r="D389" s="10" t="s">
        <v>818</v>
      </c>
      <c r="E389" s="10"/>
      <c r="F389" s="30"/>
      <c r="G389" s="9"/>
      <c r="H389" s="9"/>
      <c r="I389" s="11" t="s">
        <v>3007</v>
      </c>
      <c r="J389" s="12">
        <v>22</v>
      </c>
      <c r="K389" s="12">
        <v>38</v>
      </c>
      <c r="L389" s="12">
        <v>36</v>
      </c>
      <c r="M389" s="12">
        <v>8.5</v>
      </c>
      <c r="N389" s="12">
        <v>0</v>
      </c>
      <c r="O389" s="9" t="s">
        <v>71</v>
      </c>
      <c r="P389" s="9" t="s">
        <v>72</v>
      </c>
      <c r="Q389" s="7"/>
    </row>
    <row r="390" spans="1:17" x14ac:dyDescent="0.25">
      <c r="A390">
        <v>827</v>
      </c>
      <c r="B390" s="10" t="s">
        <v>818</v>
      </c>
      <c r="C390" s="10"/>
      <c r="D390" s="10" t="s">
        <v>818</v>
      </c>
      <c r="E390" s="10"/>
      <c r="F390" s="30"/>
      <c r="G390" s="9" t="s">
        <v>818</v>
      </c>
      <c r="H390" s="9"/>
      <c r="I390" s="11" t="s">
        <v>2988</v>
      </c>
      <c r="J390" s="12">
        <v>22</v>
      </c>
      <c r="K390" s="12">
        <v>33</v>
      </c>
      <c r="L390" s="12">
        <v>38.200000000000003</v>
      </c>
      <c r="M390" s="12">
        <v>3</v>
      </c>
      <c r="N390" s="12">
        <v>9</v>
      </c>
      <c r="O390" s="9" t="s">
        <v>86</v>
      </c>
      <c r="P390" s="9" t="s">
        <v>72</v>
      </c>
      <c r="Q390" s="7"/>
    </row>
    <row r="391" spans="1:17" x14ac:dyDescent="0.25">
      <c r="A391">
        <v>842</v>
      </c>
      <c r="B391" s="10" t="s">
        <v>818</v>
      </c>
      <c r="C391" s="10"/>
      <c r="D391" s="10" t="s">
        <v>818</v>
      </c>
      <c r="E391" s="10"/>
      <c r="F391" s="30"/>
      <c r="G391" s="9" t="s">
        <v>818</v>
      </c>
      <c r="H391" s="9" t="s">
        <v>818</v>
      </c>
      <c r="I391" s="11" t="s">
        <v>395</v>
      </c>
      <c r="J391" s="12">
        <v>22</v>
      </c>
      <c r="K391" s="12">
        <v>31</v>
      </c>
      <c r="L391" s="12">
        <v>0</v>
      </c>
      <c r="M391" s="12">
        <v>5.5</v>
      </c>
      <c r="N391" s="12">
        <v>0</v>
      </c>
      <c r="O391" s="9" t="s">
        <v>365</v>
      </c>
      <c r="P391" s="9" t="s">
        <v>72</v>
      </c>
      <c r="Q391" s="7" t="s">
        <v>43</v>
      </c>
    </row>
    <row r="392" spans="1:17" x14ac:dyDescent="0.25">
      <c r="A392">
        <v>870</v>
      </c>
      <c r="B392" s="10" t="s">
        <v>818</v>
      </c>
      <c r="C392" s="10"/>
      <c r="D392" s="10" t="s">
        <v>818</v>
      </c>
      <c r="E392" s="10"/>
      <c r="F392" s="30">
        <v>61</v>
      </c>
      <c r="G392" s="9" t="s">
        <v>818</v>
      </c>
      <c r="H392" s="9" t="s">
        <v>818</v>
      </c>
      <c r="I392" s="11" t="s">
        <v>396</v>
      </c>
      <c r="J392" s="12">
        <v>22</v>
      </c>
      <c r="K392" s="12">
        <v>31</v>
      </c>
      <c r="L392" s="12">
        <v>0</v>
      </c>
      <c r="M392" s="12">
        <v>5</v>
      </c>
      <c r="N392" s="12">
        <v>0</v>
      </c>
      <c r="O392" s="9" t="s">
        <v>365</v>
      </c>
      <c r="P392" s="9" t="s">
        <v>72</v>
      </c>
      <c r="Q392" s="7" t="s">
        <v>450</v>
      </c>
    </row>
    <row r="393" spans="1:17" x14ac:dyDescent="0.25">
      <c r="A393">
        <v>894</v>
      </c>
      <c r="B393" s="67" t="s">
        <v>818</v>
      </c>
      <c r="C393" s="67"/>
      <c r="D393" s="67" t="s">
        <v>818</v>
      </c>
      <c r="E393" s="67" t="s">
        <v>818</v>
      </c>
      <c r="F393" s="68"/>
      <c r="G393" s="69"/>
      <c r="H393" s="69"/>
      <c r="I393" s="70" t="s">
        <v>2918</v>
      </c>
      <c r="J393" s="71">
        <v>22</v>
      </c>
      <c r="K393" s="71">
        <v>38</v>
      </c>
      <c r="L393" s="71">
        <v>34.5</v>
      </c>
      <c r="M393" s="71">
        <v>6.5</v>
      </c>
      <c r="N393" s="71">
        <v>0</v>
      </c>
      <c r="O393" s="69" t="s">
        <v>71</v>
      </c>
      <c r="P393" s="69" t="s">
        <v>72</v>
      </c>
      <c r="Q393" s="72"/>
    </row>
    <row r="394" spans="1:17" x14ac:dyDescent="0.25">
      <c r="A394">
        <v>895</v>
      </c>
      <c r="B394" s="67" t="s">
        <v>818</v>
      </c>
      <c r="C394" s="67"/>
      <c r="D394" s="67" t="s">
        <v>818</v>
      </c>
      <c r="E394" s="67" t="s">
        <v>818</v>
      </c>
      <c r="F394" s="68"/>
      <c r="G394" s="69"/>
      <c r="H394" s="69"/>
      <c r="I394" s="70" t="s">
        <v>3023</v>
      </c>
      <c r="J394" s="71">
        <v>22</v>
      </c>
      <c r="K394" s="71">
        <v>38</v>
      </c>
      <c r="L394" s="71">
        <v>34.5</v>
      </c>
      <c r="M394" s="71">
        <v>6.5</v>
      </c>
      <c r="N394" s="71">
        <v>0</v>
      </c>
      <c r="O394" s="69" t="s">
        <v>71</v>
      </c>
      <c r="P394" s="69" t="s">
        <v>72</v>
      </c>
      <c r="Q394" s="72"/>
    </row>
    <row r="395" spans="1:17" x14ac:dyDescent="0.25">
      <c r="A395">
        <v>951</v>
      </c>
      <c r="B395" s="45" t="s">
        <v>818</v>
      </c>
      <c r="C395" s="45"/>
      <c r="D395" s="45" t="s">
        <v>818</v>
      </c>
      <c r="E395" s="45" t="s">
        <v>818</v>
      </c>
      <c r="F395" s="46"/>
      <c r="G395" s="60" t="s">
        <v>818</v>
      </c>
      <c r="H395" s="60"/>
      <c r="I395" s="48" t="s">
        <v>1901</v>
      </c>
      <c r="J395" s="61">
        <v>22</v>
      </c>
      <c r="K395" s="61">
        <v>34.5</v>
      </c>
      <c r="L395" s="61">
        <v>0</v>
      </c>
      <c r="M395" s="61">
        <v>6.5</v>
      </c>
      <c r="N395" s="61">
        <v>0</v>
      </c>
      <c r="O395" s="60" t="s">
        <v>71</v>
      </c>
      <c r="P395" s="60" t="s">
        <v>72</v>
      </c>
      <c r="Q395" s="62" t="s">
        <v>1933</v>
      </c>
    </row>
    <row r="396" spans="1:17" x14ac:dyDescent="0.25">
      <c r="A396">
        <v>962</v>
      </c>
      <c r="B396" s="45" t="s">
        <v>818</v>
      </c>
      <c r="C396" s="45"/>
      <c r="D396" s="45" t="s">
        <v>818</v>
      </c>
      <c r="E396" s="45" t="s">
        <v>818</v>
      </c>
      <c r="F396" s="46"/>
      <c r="G396" s="60" t="s">
        <v>818</v>
      </c>
      <c r="H396" s="60" t="s">
        <v>818</v>
      </c>
      <c r="I396" s="48" t="s">
        <v>100</v>
      </c>
      <c r="J396" s="61">
        <v>22</v>
      </c>
      <c r="K396" s="61">
        <v>35</v>
      </c>
      <c r="L396" s="61">
        <v>0</v>
      </c>
      <c r="M396" s="61">
        <v>6.5</v>
      </c>
      <c r="N396" s="61">
        <v>0</v>
      </c>
      <c r="O396" s="60" t="s">
        <v>95</v>
      </c>
      <c r="P396" s="60" t="s">
        <v>32</v>
      </c>
      <c r="Q396" s="62"/>
    </row>
    <row r="397" spans="1:17" x14ac:dyDescent="0.25">
      <c r="A397">
        <v>963</v>
      </c>
      <c r="B397" s="45" t="s">
        <v>818</v>
      </c>
      <c r="C397" s="45"/>
      <c r="D397" s="45" t="s">
        <v>818</v>
      </c>
      <c r="E397" s="45" t="s">
        <v>818</v>
      </c>
      <c r="F397" s="46"/>
      <c r="G397" s="60" t="s">
        <v>818</v>
      </c>
      <c r="H397" s="60" t="s">
        <v>818</v>
      </c>
      <c r="I397" s="48" t="s">
        <v>101</v>
      </c>
      <c r="J397" s="61">
        <v>22</v>
      </c>
      <c r="K397" s="61">
        <v>35</v>
      </c>
      <c r="L397" s="61">
        <v>0</v>
      </c>
      <c r="M397" s="61">
        <v>7</v>
      </c>
      <c r="N397" s="61">
        <v>0</v>
      </c>
      <c r="O397" s="60" t="s">
        <v>95</v>
      </c>
      <c r="P397" s="60" t="s">
        <v>32</v>
      </c>
      <c r="Q397" s="62" t="s">
        <v>105</v>
      </c>
    </row>
    <row r="398" spans="1:17" x14ac:dyDescent="0.25">
      <c r="A398">
        <v>1012</v>
      </c>
      <c r="B398" s="67" t="s">
        <v>818</v>
      </c>
      <c r="C398" s="67"/>
      <c r="D398" s="67" t="s">
        <v>818</v>
      </c>
      <c r="E398" s="67" t="s">
        <v>818</v>
      </c>
      <c r="F398" s="68"/>
      <c r="G398" s="69" t="s">
        <v>818</v>
      </c>
      <c r="H398" s="69" t="s">
        <v>818</v>
      </c>
      <c r="I398" s="70" t="s">
        <v>2445</v>
      </c>
      <c r="J398" s="71">
        <v>22</v>
      </c>
      <c r="K398" s="71">
        <v>34.5</v>
      </c>
      <c r="L398" s="71">
        <v>0</v>
      </c>
      <c r="M398" s="71">
        <v>6.5</v>
      </c>
      <c r="N398" s="71">
        <v>0</v>
      </c>
      <c r="O398" s="69" t="s">
        <v>71</v>
      </c>
      <c r="P398" s="69" t="s">
        <v>72</v>
      </c>
      <c r="Q398" s="72" t="s">
        <v>1933</v>
      </c>
    </row>
    <row r="399" spans="1:17" x14ac:dyDescent="0.25">
      <c r="A399">
        <v>1046</v>
      </c>
      <c r="B399" s="10" t="s">
        <v>818</v>
      </c>
      <c r="C399" s="10" t="s">
        <v>818</v>
      </c>
      <c r="D399" s="10"/>
      <c r="E399" s="10"/>
      <c r="F399" s="30">
        <v>61</v>
      </c>
      <c r="G399" s="9" t="s">
        <v>818</v>
      </c>
      <c r="H399" s="9" t="s">
        <v>818</v>
      </c>
      <c r="I399" s="11" t="s">
        <v>1958</v>
      </c>
      <c r="J399" s="12">
        <v>22</v>
      </c>
      <c r="K399" s="12">
        <v>34.5</v>
      </c>
      <c r="L399" s="12">
        <v>0</v>
      </c>
      <c r="M399" s="12">
        <v>8</v>
      </c>
      <c r="N399" s="12">
        <v>13</v>
      </c>
      <c r="O399" s="9" t="s">
        <v>490</v>
      </c>
      <c r="P399" s="9" t="s">
        <v>72</v>
      </c>
      <c r="Q399" s="7" t="s">
        <v>711</v>
      </c>
    </row>
    <row r="400" spans="1:17" x14ac:dyDescent="0.25">
      <c r="A400">
        <v>1055</v>
      </c>
      <c r="B400" s="10" t="s">
        <v>818</v>
      </c>
      <c r="C400" s="10" t="s">
        <v>818</v>
      </c>
      <c r="D400" s="10"/>
      <c r="E400" s="10" t="s">
        <v>818</v>
      </c>
      <c r="F400" s="30"/>
      <c r="G400" s="9" t="s">
        <v>818</v>
      </c>
      <c r="H400" s="9"/>
      <c r="I400" s="11" t="s">
        <v>2249</v>
      </c>
      <c r="J400" s="12">
        <v>22</v>
      </c>
      <c r="K400" s="12">
        <v>38</v>
      </c>
      <c r="L400" s="12">
        <v>0</v>
      </c>
      <c r="M400" s="12">
        <v>10</v>
      </c>
      <c r="N400" s="12">
        <v>0</v>
      </c>
      <c r="O400" s="9" t="s">
        <v>71</v>
      </c>
      <c r="P400" s="9" t="s">
        <v>72</v>
      </c>
      <c r="Q400" s="7" t="s">
        <v>2250</v>
      </c>
    </row>
    <row r="401" spans="1:17" x14ac:dyDescent="0.25">
      <c r="A401">
        <v>1057</v>
      </c>
      <c r="B401" s="10" t="s">
        <v>818</v>
      </c>
      <c r="C401" s="10" t="s">
        <v>818</v>
      </c>
      <c r="D401" s="10"/>
      <c r="E401" s="10" t="s">
        <v>818</v>
      </c>
      <c r="F401" s="30"/>
      <c r="G401" s="9" t="s">
        <v>818</v>
      </c>
      <c r="H401" s="9"/>
      <c r="I401" s="11" t="s">
        <v>2993</v>
      </c>
      <c r="J401" s="12">
        <v>22</v>
      </c>
      <c r="K401" s="12">
        <v>35.5</v>
      </c>
      <c r="L401" s="12">
        <v>0</v>
      </c>
      <c r="M401" s="12">
        <v>10</v>
      </c>
      <c r="N401" s="12">
        <v>15</v>
      </c>
      <c r="O401" s="9" t="s">
        <v>71</v>
      </c>
      <c r="P401" s="9" t="s">
        <v>72</v>
      </c>
      <c r="Q401" s="7"/>
    </row>
    <row r="402" spans="1:17" x14ac:dyDescent="0.25">
      <c r="A402">
        <v>1069</v>
      </c>
      <c r="B402" s="10" t="s">
        <v>818</v>
      </c>
      <c r="C402" s="10" t="s">
        <v>818</v>
      </c>
      <c r="D402" s="10"/>
      <c r="E402" s="10" t="s">
        <v>818</v>
      </c>
      <c r="F402" s="30">
        <v>52</v>
      </c>
      <c r="G402" s="9" t="s">
        <v>818</v>
      </c>
      <c r="H402" s="9" t="s">
        <v>818</v>
      </c>
      <c r="I402" s="11" t="s">
        <v>74</v>
      </c>
      <c r="J402" s="12">
        <v>22</v>
      </c>
      <c r="K402" s="12">
        <v>32</v>
      </c>
      <c r="L402" s="12">
        <v>0</v>
      </c>
      <c r="M402" s="12">
        <v>7</v>
      </c>
      <c r="N402" s="12">
        <v>7.2</v>
      </c>
      <c r="O402" s="9" t="s">
        <v>27</v>
      </c>
      <c r="P402" s="9" t="s">
        <v>32</v>
      </c>
      <c r="Q402" s="7" t="s">
        <v>75</v>
      </c>
    </row>
    <row r="403" spans="1:17" x14ac:dyDescent="0.25">
      <c r="A403">
        <v>1099</v>
      </c>
      <c r="B403" s="67" t="s">
        <v>818</v>
      </c>
      <c r="C403" s="67" t="s">
        <v>818</v>
      </c>
      <c r="D403" s="67" t="s">
        <v>818</v>
      </c>
      <c r="E403" s="67"/>
      <c r="F403" s="68"/>
      <c r="G403" s="69" t="s">
        <v>818</v>
      </c>
      <c r="H403" s="69"/>
      <c r="I403" s="70" t="s">
        <v>1998</v>
      </c>
      <c r="J403" s="71">
        <v>22</v>
      </c>
      <c r="K403" s="71">
        <v>35</v>
      </c>
      <c r="L403" s="71">
        <v>0</v>
      </c>
      <c r="M403" s="71">
        <v>9</v>
      </c>
      <c r="N403" s="71">
        <v>10</v>
      </c>
      <c r="O403" s="69" t="s">
        <v>297</v>
      </c>
      <c r="P403" s="69" t="s">
        <v>72</v>
      </c>
      <c r="Q403" s="72" t="s">
        <v>298</v>
      </c>
    </row>
    <row r="404" spans="1:17" x14ac:dyDescent="0.25">
      <c r="A404">
        <v>1107</v>
      </c>
      <c r="B404" s="67" t="s">
        <v>818</v>
      </c>
      <c r="C404" s="67" t="s">
        <v>818</v>
      </c>
      <c r="D404" s="67" t="s">
        <v>818</v>
      </c>
      <c r="E404" s="67"/>
      <c r="F404" s="68"/>
      <c r="G404" s="69" t="s">
        <v>818</v>
      </c>
      <c r="H404" s="69"/>
      <c r="I404" s="70" t="s">
        <v>1094</v>
      </c>
      <c r="J404" s="71">
        <v>22</v>
      </c>
      <c r="K404" s="71">
        <v>39.5</v>
      </c>
      <c r="L404" s="71">
        <v>0</v>
      </c>
      <c r="M404" s="71">
        <v>10</v>
      </c>
      <c r="N404" s="71">
        <v>12.5</v>
      </c>
      <c r="O404" s="69" t="s">
        <v>71</v>
      </c>
      <c r="P404" s="69" t="s">
        <v>72</v>
      </c>
      <c r="Q404" s="72" t="s">
        <v>1095</v>
      </c>
    </row>
    <row r="405" spans="1:17" x14ac:dyDescent="0.25">
      <c r="A405">
        <v>1136</v>
      </c>
      <c r="B405" s="45" t="s">
        <v>818</v>
      </c>
      <c r="C405" s="45" t="s">
        <v>818</v>
      </c>
      <c r="D405" s="45" t="s">
        <v>818</v>
      </c>
      <c r="E405" s="45"/>
      <c r="F405" s="46"/>
      <c r="G405" s="60" t="s">
        <v>818</v>
      </c>
      <c r="H405" s="60" t="s">
        <v>818</v>
      </c>
      <c r="I405" s="48" t="s">
        <v>2467</v>
      </c>
      <c r="J405" s="61">
        <v>22</v>
      </c>
      <c r="K405" s="61">
        <v>35</v>
      </c>
      <c r="L405" s="61">
        <v>0</v>
      </c>
      <c r="M405" s="61">
        <v>10</v>
      </c>
      <c r="N405" s="61">
        <v>15.5</v>
      </c>
      <c r="O405" s="60" t="s">
        <v>71</v>
      </c>
      <c r="P405" s="60" t="s">
        <v>72</v>
      </c>
      <c r="Q405" s="62" t="s">
        <v>856</v>
      </c>
    </row>
    <row r="406" spans="1:17" x14ac:dyDescent="0.25">
      <c r="A406">
        <v>1167</v>
      </c>
      <c r="B406" s="45" t="s">
        <v>818</v>
      </c>
      <c r="C406" s="45" t="s">
        <v>818</v>
      </c>
      <c r="D406" s="45" t="s">
        <v>818</v>
      </c>
      <c r="E406" s="45"/>
      <c r="F406" s="46"/>
      <c r="G406" s="60" t="s">
        <v>818</v>
      </c>
      <c r="H406" s="60" t="s">
        <v>818</v>
      </c>
      <c r="I406" s="48" t="s">
        <v>2502</v>
      </c>
      <c r="J406" s="61">
        <v>22</v>
      </c>
      <c r="K406" s="61">
        <v>35</v>
      </c>
      <c r="L406" s="61">
        <v>0</v>
      </c>
      <c r="M406" s="61">
        <v>9</v>
      </c>
      <c r="N406" s="61">
        <v>10</v>
      </c>
      <c r="O406" s="60" t="s">
        <v>297</v>
      </c>
      <c r="P406" s="60" t="s">
        <v>72</v>
      </c>
      <c r="Q406" s="62" t="s">
        <v>298</v>
      </c>
    </row>
    <row r="407" spans="1:17" x14ac:dyDescent="0.25">
      <c r="A407">
        <v>1179</v>
      </c>
      <c r="B407" s="10" t="s">
        <v>818</v>
      </c>
      <c r="C407" s="10" t="s">
        <v>818</v>
      </c>
      <c r="D407" s="10" t="s">
        <v>818</v>
      </c>
      <c r="E407" s="10"/>
      <c r="F407" s="30"/>
      <c r="G407" s="9" t="s">
        <v>818</v>
      </c>
      <c r="H407" s="9" t="s">
        <v>818</v>
      </c>
      <c r="I407" s="11" t="s">
        <v>2380</v>
      </c>
      <c r="J407" s="12">
        <v>22</v>
      </c>
      <c r="K407" s="12">
        <v>39.5</v>
      </c>
      <c r="L407" s="12">
        <v>0</v>
      </c>
      <c r="M407" s="12">
        <v>10</v>
      </c>
      <c r="N407" s="12">
        <v>12.5</v>
      </c>
      <c r="O407" s="9" t="s">
        <v>71</v>
      </c>
      <c r="P407" s="9" t="s">
        <v>72</v>
      </c>
      <c r="Q407" s="7" t="s">
        <v>1095</v>
      </c>
    </row>
    <row r="408" spans="1:17" x14ac:dyDescent="0.25">
      <c r="A408">
        <v>1229</v>
      </c>
      <c r="B408" s="67" t="s">
        <v>818</v>
      </c>
      <c r="C408" s="67" t="s">
        <v>818</v>
      </c>
      <c r="D408" s="67" t="s">
        <v>818</v>
      </c>
      <c r="E408" s="67"/>
      <c r="F408" s="68">
        <v>60</v>
      </c>
      <c r="G408" s="69" t="s">
        <v>818</v>
      </c>
      <c r="H408" s="69" t="s">
        <v>818</v>
      </c>
      <c r="I408" s="70" t="s">
        <v>885</v>
      </c>
      <c r="J408" s="71">
        <v>22</v>
      </c>
      <c r="K408" s="71">
        <v>35</v>
      </c>
      <c r="L408" s="71">
        <v>0</v>
      </c>
      <c r="M408" s="71">
        <v>10</v>
      </c>
      <c r="N408" s="71">
        <v>15.5</v>
      </c>
      <c r="O408" s="69" t="s">
        <v>71</v>
      </c>
      <c r="P408" s="69" t="s">
        <v>72</v>
      </c>
      <c r="Q408" s="72" t="s">
        <v>856</v>
      </c>
    </row>
    <row r="409" spans="1:17" x14ac:dyDescent="0.25">
      <c r="A409">
        <v>1264</v>
      </c>
      <c r="B409" s="10" t="s">
        <v>818</v>
      </c>
      <c r="C409" s="10" t="s">
        <v>818</v>
      </c>
      <c r="D409" s="10" t="s">
        <v>818</v>
      </c>
      <c r="E409" s="10" t="s">
        <v>818</v>
      </c>
      <c r="F409" s="30"/>
      <c r="G409" s="9"/>
      <c r="H409" s="9"/>
      <c r="I409" s="11" t="s">
        <v>2537</v>
      </c>
      <c r="J409" s="12">
        <v>22</v>
      </c>
      <c r="K409" s="12">
        <v>36</v>
      </c>
      <c r="L409" s="12">
        <v>0</v>
      </c>
      <c r="M409" s="12">
        <v>7</v>
      </c>
      <c r="N409" s="12">
        <v>0</v>
      </c>
      <c r="O409" s="9" t="s">
        <v>71</v>
      </c>
      <c r="P409" s="9" t="s">
        <v>72</v>
      </c>
      <c r="Q409" s="7"/>
    </row>
    <row r="410" spans="1:17" x14ac:dyDescent="0.25">
      <c r="A410">
        <v>1285</v>
      </c>
      <c r="B410" s="67" t="s">
        <v>818</v>
      </c>
      <c r="C410" s="67" t="s">
        <v>818</v>
      </c>
      <c r="D410" s="67" t="s">
        <v>818</v>
      </c>
      <c r="E410" s="67" t="s">
        <v>818</v>
      </c>
      <c r="F410" s="68"/>
      <c r="G410" s="69"/>
      <c r="H410" s="69"/>
      <c r="I410" s="70" t="s">
        <v>2265</v>
      </c>
      <c r="J410" s="71">
        <v>22</v>
      </c>
      <c r="K410" s="71">
        <v>39</v>
      </c>
      <c r="L410" s="71">
        <v>0</v>
      </c>
      <c r="M410" s="71">
        <v>8.5</v>
      </c>
      <c r="N410" s="71">
        <v>0</v>
      </c>
      <c r="O410" s="69" t="s">
        <v>71</v>
      </c>
      <c r="P410" s="69" t="s">
        <v>72</v>
      </c>
      <c r="Q410" s="72" t="s">
        <v>2318</v>
      </c>
    </row>
    <row r="411" spans="1:17" x14ac:dyDescent="0.25">
      <c r="A411">
        <v>1287</v>
      </c>
      <c r="B411" s="67" t="s">
        <v>818</v>
      </c>
      <c r="C411" s="67" t="s">
        <v>818</v>
      </c>
      <c r="D411" s="67" t="s">
        <v>818</v>
      </c>
      <c r="E411" s="67" t="s">
        <v>818</v>
      </c>
      <c r="F411" s="68"/>
      <c r="G411" s="69"/>
      <c r="H411" s="69"/>
      <c r="I411" s="70" t="s">
        <v>2997</v>
      </c>
      <c r="J411" s="71">
        <v>22</v>
      </c>
      <c r="K411" s="71">
        <v>38.200000000000003</v>
      </c>
      <c r="L411" s="71">
        <v>0</v>
      </c>
      <c r="M411" s="71">
        <v>8</v>
      </c>
      <c r="N411" s="71">
        <v>0</v>
      </c>
      <c r="O411" s="69" t="s">
        <v>71</v>
      </c>
      <c r="P411" s="69" t="s">
        <v>72</v>
      </c>
      <c r="Q411" s="72"/>
    </row>
    <row r="412" spans="1:17" x14ac:dyDescent="0.25">
      <c r="A412">
        <v>1298</v>
      </c>
      <c r="B412" s="67" t="s">
        <v>818</v>
      </c>
      <c r="C412" s="67" t="s">
        <v>818</v>
      </c>
      <c r="D412" s="67" t="s">
        <v>818</v>
      </c>
      <c r="E412" s="67" t="s">
        <v>818</v>
      </c>
      <c r="F412" s="68"/>
      <c r="G412" s="69" t="s">
        <v>818</v>
      </c>
      <c r="H412" s="69"/>
      <c r="I412" s="70" t="s">
        <v>2544</v>
      </c>
      <c r="J412" s="71">
        <v>22</v>
      </c>
      <c r="K412" s="71">
        <v>34</v>
      </c>
      <c r="L412" s="71">
        <v>0</v>
      </c>
      <c r="M412" s="71">
        <v>8.5</v>
      </c>
      <c r="N412" s="71">
        <v>0</v>
      </c>
      <c r="O412" s="69" t="s">
        <v>71</v>
      </c>
      <c r="P412" s="69" t="s">
        <v>72</v>
      </c>
      <c r="Q412" s="72" t="s">
        <v>93</v>
      </c>
    </row>
    <row r="413" spans="1:17" x14ac:dyDescent="0.25">
      <c r="A413">
        <v>1300</v>
      </c>
      <c r="B413" s="45" t="s">
        <v>818</v>
      </c>
      <c r="C413" s="45" t="s">
        <v>818</v>
      </c>
      <c r="D413" s="45" t="s">
        <v>818</v>
      </c>
      <c r="E413" s="45" t="s">
        <v>818</v>
      </c>
      <c r="F413" s="46"/>
      <c r="G413" s="60" t="s">
        <v>818</v>
      </c>
      <c r="H413" s="60"/>
      <c r="I413" s="48" t="s">
        <v>2548</v>
      </c>
      <c r="J413" s="61">
        <v>22</v>
      </c>
      <c r="K413" s="61">
        <v>36.5</v>
      </c>
      <c r="L413" s="61">
        <v>0</v>
      </c>
      <c r="M413" s="61">
        <v>8</v>
      </c>
      <c r="N413" s="61">
        <v>0</v>
      </c>
      <c r="O413" s="60" t="s">
        <v>71</v>
      </c>
      <c r="P413" s="60" t="s">
        <v>72</v>
      </c>
      <c r="Q413" s="62" t="s">
        <v>93</v>
      </c>
    </row>
    <row r="414" spans="1:17" x14ac:dyDescent="0.25">
      <c r="A414">
        <v>1388</v>
      </c>
      <c r="B414" s="10" t="s">
        <v>818</v>
      </c>
      <c r="C414" s="10" t="s">
        <v>818</v>
      </c>
      <c r="D414" s="10" t="s">
        <v>818</v>
      </c>
      <c r="E414" s="10" t="s">
        <v>818</v>
      </c>
      <c r="F414" s="30"/>
      <c r="G414" s="9" t="s">
        <v>818</v>
      </c>
      <c r="H414" s="9"/>
      <c r="I414" s="11" t="s">
        <v>92</v>
      </c>
      <c r="J414" s="12">
        <v>22</v>
      </c>
      <c r="K414" s="12">
        <v>34</v>
      </c>
      <c r="L414" s="12">
        <v>0</v>
      </c>
      <c r="M414" s="12">
        <v>8</v>
      </c>
      <c r="N414" s="12">
        <v>0</v>
      </c>
      <c r="O414" s="9" t="s">
        <v>71</v>
      </c>
      <c r="P414" s="9" t="s">
        <v>72</v>
      </c>
      <c r="Q414" s="7" t="s">
        <v>340</v>
      </c>
    </row>
    <row r="415" spans="1:17" x14ac:dyDescent="0.25">
      <c r="A415">
        <v>1405</v>
      </c>
      <c r="B415" s="10" t="s">
        <v>818</v>
      </c>
      <c r="C415" s="10" t="s">
        <v>818</v>
      </c>
      <c r="D415" s="10" t="s">
        <v>818</v>
      </c>
      <c r="E415" s="10" t="s">
        <v>818</v>
      </c>
      <c r="F415" s="30"/>
      <c r="G415" s="9" t="s">
        <v>818</v>
      </c>
      <c r="H415" s="9"/>
      <c r="I415" s="11" t="s">
        <v>432</v>
      </c>
      <c r="J415" s="12">
        <v>22</v>
      </c>
      <c r="K415" s="12">
        <v>36</v>
      </c>
      <c r="L415" s="12">
        <v>0</v>
      </c>
      <c r="M415" s="12">
        <v>7</v>
      </c>
      <c r="N415" s="12">
        <v>0</v>
      </c>
      <c r="O415" s="9" t="s">
        <v>71</v>
      </c>
      <c r="P415" s="9" t="s">
        <v>72</v>
      </c>
      <c r="Q415" s="7"/>
    </row>
    <row r="416" spans="1:17" x14ac:dyDescent="0.25">
      <c r="A416">
        <v>1410</v>
      </c>
      <c r="B416" s="10" t="s">
        <v>818</v>
      </c>
      <c r="C416" s="10" t="s">
        <v>818</v>
      </c>
      <c r="D416" s="10" t="s">
        <v>818</v>
      </c>
      <c r="E416" s="10" t="s">
        <v>818</v>
      </c>
      <c r="F416" s="30"/>
      <c r="G416" s="9" t="s">
        <v>818</v>
      </c>
      <c r="H416" s="9"/>
      <c r="I416" s="11" t="s">
        <v>430</v>
      </c>
      <c r="J416" s="12">
        <v>22</v>
      </c>
      <c r="K416" s="12">
        <v>32</v>
      </c>
      <c r="L416" s="12">
        <v>0</v>
      </c>
      <c r="M416" s="12">
        <v>8</v>
      </c>
      <c r="N416" s="12">
        <v>0</v>
      </c>
      <c r="O416" s="9" t="s">
        <v>71</v>
      </c>
      <c r="P416" s="9" t="s">
        <v>72</v>
      </c>
      <c r="Q416" s="7"/>
    </row>
    <row r="417" spans="1:17" x14ac:dyDescent="0.25">
      <c r="A417">
        <v>1411</v>
      </c>
      <c r="B417" s="10" t="s">
        <v>818</v>
      </c>
      <c r="C417" s="10" t="s">
        <v>818</v>
      </c>
      <c r="D417" s="10" t="s">
        <v>818</v>
      </c>
      <c r="E417" s="10" t="s">
        <v>818</v>
      </c>
      <c r="F417" s="30"/>
      <c r="G417" s="9" t="s">
        <v>818</v>
      </c>
      <c r="H417" s="9"/>
      <c r="I417" s="11" t="s">
        <v>431</v>
      </c>
      <c r="J417" s="12">
        <v>22</v>
      </c>
      <c r="K417" s="12">
        <v>36</v>
      </c>
      <c r="L417" s="12">
        <v>0</v>
      </c>
      <c r="M417" s="12">
        <v>8</v>
      </c>
      <c r="N417" s="12">
        <v>0</v>
      </c>
      <c r="O417" s="9" t="s">
        <v>71</v>
      </c>
      <c r="P417" s="9" t="s">
        <v>72</v>
      </c>
      <c r="Q417" s="7"/>
    </row>
    <row r="418" spans="1:17" x14ac:dyDescent="0.25">
      <c r="A418">
        <v>1491</v>
      </c>
      <c r="B418" s="67" t="s">
        <v>818</v>
      </c>
      <c r="C418" s="67" t="s">
        <v>818</v>
      </c>
      <c r="D418" s="67" t="s">
        <v>818</v>
      </c>
      <c r="E418" s="67" t="s">
        <v>818</v>
      </c>
      <c r="F418" s="68"/>
      <c r="G418" s="69" t="s">
        <v>818</v>
      </c>
      <c r="H418" s="69"/>
      <c r="I418" s="70" t="s">
        <v>1781</v>
      </c>
      <c r="J418" s="71">
        <v>22</v>
      </c>
      <c r="K418" s="71">
        <v>34.299999999999997</v>
      </c>
      <c r="L418" s="71">
        <v>0</v>
      </c>
      <c r="M418" s="71">
        <v>7</v>
      </c>
      <c r="N418" s="71">
        <v>12</v>
      </c>
      <c r="O418" s="69" t="s">
        <v>297</v>
      </c>
      <c r="P418" s="69" t="s">
        <v>72</v>
      </c>
      <c r="Q418" s="72"/>
    </row>
    <row r="419" spans="1:17" x14ac:dyDescent="0.25">
      <c r="A419">
        <v>1518</v>
      </c>
      <c r="B419" s="67" t="s">
        <v>818</v>
      </c>
      <c r="C419" s="67" t="s">
        <v>818</v>
      </c>
      <c r="D419" s="67" t="s">
        <v>818</v>
      </c>
      <c r="E419" s="67" t="s">
        <v>818</v>
      </c>
      <c r="F419" s="68"/>
      <c r="G419" s="69" t="s">
        <v>818</v>
      </c>
      <c r="H419" s="69" t="s">
        <v>818</v>
      </c>
      <c r="I419" s="70" t="s">
        <v>2543</v>
      </c>
      <c r="J419" s="71">
        <v>22</v>
      </c>
      <c r="K419" s="71">
        <v>32</v>
      </c>
      <c r="L419" s="71">
        <v>0</v>
      </c>
      <c r="M419" s="71">
        <v>7</v>
      </c>
      <c r="N419" s="71">
        <v>0</v>
      </c>
      <c r="O419" s="69" t="s">
        <v>71</v>
      </c>
      <c r="P419" s="69" t="s">
        <v>72</v>
      </c>
      <c r="Q419" s="72" t="s">
        <v>80</v>
      </c>
    </row>
    <row r="420" spans="1:17" x14ac:dyDescent="0.25">
      <c r="A420">
        <v>1519</v>
      </c>
      <c r="B420" s="67" t="s">
        <v>818</v>
      </c>
      <c r="C420" s="67" t="s">
        <v>818</v>
      </c>
      <c r="D420" s="67" t="s">
        <v>818</v>
      </c>
      <c r="E420" s="67" t="s">
        <v>818</v>
      </c>
      <c r="F420" s="68"/>
      <c r="G420" s="69" t="s">
        <v>818</v>
      </c>
      <c r="H420" s="69" t="s">
        <v>818</v>
      </c>
      <c r="I420" s="70" t="s">
        <v>2545</v>
      </c>
      <c r="J420" s="71">
        <v>22</v>
      </c>
      <c r="K420" s="71">
        <v>35</v>
      </c>
      <c r="L420" s="71">
        <v>0</v>
      </c>
      <c r="M420" s="71">
        <v>8.5</v>
      </c>
      <c r="N420" s="71">
        <v>0</v>
      </c>
      <c r="O420" s="69" t="s">
        <v>71</v>
      </c>
      <c r="P420" s="69" t="s">
        <v>72</v>
      </c>
      <c r="Q420" s="72" t="s">
        <v>110</v>
      </c>
    </row>
    <row r="421" spans="1:17" x14ac:dyDescent="0.25">
      <c r="A421">
        <v>1531</v>
      </c>
      <c r="B421" s="45" t="s">
        <v>818</v>
      </c>
      <c r="C421" s="45" t="s">
        <v>818</v>
      </c>
      <c r="D421" s="45" t="s">
        <v>818</v>
      </c>
      <c r="E421" s="45" t="s">
        <v>818</v>
      </c>
      <c r="F421" s="46"/>
      <c r="G421" s="60" t="s">
        <v>818</v>
      </c>
      <c r="H421" s="60" t="s">
        <v>818</v>
      </c>
      <c r="I421" s="48" t="s">
        <v>537</v>
      </c>
      <c r="J421" s="61">
        <v>22</v>
      </c>
      <c r="K421" s="61">
        <v>38</v>
      </c>
      <c r="L421" s="61">
        <v>0</v>
      </c>
      <c r="M421" s="61">
        <v>8</v>
      </c>
      <c r="N421" s="61">
        <v>0</v>
      </c>
      <c r="O421" s="60" t="s">
        <v>71</v>
      </c>
      <c r="P421" s="60" t="s">
        <v>72</v>
      </c>
      <c r="Q421" s="62" t="s">
        <v>916</v>
      </c>
    </row>
    <row r="422" spans="1:17" x14ac:dyDescent="0.25">
      <c r="A422">
        <v>1532</v>
      </c>
      <c r="B422" s="45" t="s">
        <v>818</v>
      </c>
      <c r="C422" s="45" t="s">
        <v>818</v>
      </c>
      <c r="D422" s="45" t="s">
        <v>818</v>
      </c>
      <c r="E422" s="45" t="s">
        <v>818</v>
      </c>
      <c r="F422" s="46"/>
      <c r="G422" s="60" t="s">
        <v>818</v>
      </c>
      <c r="H422" s="60" t="s">
        <v>818</v>
      </c>
      <c r="I422" s="48" t="s">
        <v>2557</v>
      </c>
      <c r="J422" s="61">
        <v>22</v>
      </c>
      <c r="K422" s="61">
        <v>38</v>
      </c>
      <c r="L422" s="61">
        <v>0</v>
      </c>
      <c r="M422" s="61">
        <v>8</v>
      </c>
      <c r="N422" s="61">
        <v>0</v>
      </c>
      <c r="O422" s="60" t="s">
        <v>71</v>
      </c>
      <c r="P422" s="60" t="s">
        <v>72</v>
      </c>
      <c r="Q422" s="62" t="s">
        <v>916</v>
      </c>
    </row>
    <row r="423" spans="1:17" x14ac:dyDescent="0.25">
      <c r="A423">
        <v>1535</v>
      </c>
      <c r="B423" s="67" t="s">
        <v>818</v>
      </c>
      <c r="C423" s="67" t="s">
        <v>818</v>
      </c>
      <c r="D423" s="67" t="s">
        <v>818</v>
      </c>
      <c r="E423" s="67" t="s">
        <v>818</v>
      </c>
      <c r="F423" s="68"/>
      <c r="G423" s="69" t="s">
        <v>818</v>
      </c>
      <c r="H423" s="69" t="s">
        <v>818</v>
      </c>
      <c r="I423" s="70" t="s">
        <v>2560</v>
      </c>
      <c r="J423" s="71">
        <v>22</v>
      </c>
      <c r="K423" s="71">
        <v>38.200000000000003</v>
      </c>
      <c r="L423" s="71">
        <v>0</v>
      </c>
      <c r="M423" s="71">
        <v>8.5</v>
      </c>
      <c r="N423" s="71">
        <v>0</v>
      </c>
      <c r="O423" s="69" t="s">
        <v>71</v>
      </c>
      <c r="P423" s="69" t="s">
        <v>72</v>
      </c>
      <c r="Q423" s="72" t="s">
        <v>2179</v>
      </c>
    </row>
    <row r="424" spans="1:17" x14ac:dyDescent="0.25">
      <c r="A424">
        <v>1601</v>
      </c>
      <c r="B424" s="67" t="s">
        <v>818</v>
      </c>
      <c r="C424" s="67" t="s">
        <v>818</v>
      </c>
      <c r="D424" s="67" t="s">
        <v>818</v>
      </c>
      <c r="E424" s="67" t="s">
        <v>818</v>
      </c>
      <c r="F424" s="68"/>
      <c r="G424" s="69" t="s">
        <v>818</v>
      </c>
      <c r="H424" s="69" t="s">
        <v>818</v>
      </c>
      <c r="I424" s="70" t="s">
        <v>2494</v>
      </c>
      <c r="J424" s="71">
        <v>22</v>
      </c>
      <c r="K424" s="71">
        <v>35.5</v>
      </c>
      <c r="L424" s="71">
        <v>0</v>
      </c>
      <c r="M424" s="71">
        <v>8</v>
      </c>
      <c r="N424" s="71">
        <v>0</v>
      </c>
      <c r="O424" s="69" t="s">
        <v>71</v>
      </c>
      <c r="P424" s="69" t="s">
        <v>72</v>
      </c>
      <c r="Q424" s="72" t="s">
        <v>711</v>
      </c>
    </row>
    <row r="425" spans="1:17" x14ac:dyDescent="0.25">
      <c r="A425">
        <v>1608</v>
      </c>
      <c r="B425" s="67" t="s">
        <v>818</v>
      </c>
      <c r="C425" s="67" t="s">
        <v>818</v>
      </c>
      <c r="D425" s="67" t="s">
        <v>818</v>
      </c>
      <c r="E425" s="67" t="s">
        <v>818</v>
      </c>
      <c r="F425" s="68"/>
      <c r="G425" s="69" t="s">
        <v>818</v>
      </c>
      <c r="H425" s="69" t="s">
        <v>818</v>
      </c>
      <c r="I425" s="70" t="s">
        <v>1043</v>
      </c>
      <c r="J425" s="71">
        <v>22</v>
      </c>
      <c r="K425" s="71">
        <v>38</v>
      </c>
      <c r="L425" s="71">
        <v>0</v>
      </c>
      <c r="M425" s="71">
        <v>13</v>
      </c>
      <c r="N425" s="71">
        <v>14</v>
      </c>
      <c r="O425" s="69" t="s">
        <v>71</v>
      </c>
      <c r="P425" s="69" t="s">
        <v>72</v>
      </c>
      <c r="Q425" s="72" t="s">
        <v>298</v>
      </c>
    </row>
    <row r="426" spans="1:17" x14ac:dyDescent="0.25">
      <c r="A426">
        <v>1609</v>
      </c>
      <c r="B426" s="67" t="s">
        <v>818</v>
      </c>
      <c r="C426" s="67" t="s">
        <v>818</v>
      </c>
      <c r="D426" s="67" t="s">
        <v>818</v>
      </c>
      <c r="E426" s="67" t="s">
        <v>818</v>
      </c>
      <c r="F426" s="68"/>
      <c r="G426" s="69" t="s">
        <v>818</v>
      </c>
      <c r="H426" s="69" t="s">
        <v>818</v>
      </c>
      <c r="I426" s="70" t="s">
        <v>2501</v>
      </c>
      <c r="J426" s="71">
        <v>22</v>
      </c>
      <c r="K426" s="71">
        <v>38</v>
      </c>
      <c r="L426" s="71">
        <v>0</v>
      </c>
      <c r="M426" s="71">
        <v>13</v>
      </c>
      <c r="N426" s="71">
        <v>14</v>
      </c>
      <c r="O426" s="69" t="s">
        <v>71</v>
      </c>
      <c r="P426" s="69" t="s">
        <v>72</v>
      </c>
      <c r="Q426" s="72" t="s">
        <v>298</v>
      </c>
    </row>
    <row r="427" spans="1:17" x14ac:dyDescent="0.25">
      <c r="A427">
        <v>1662</v>
      </c>
      <c r="B427" s="45" t="s">
        <v>818</v>
      </c>
      <c r="C427" s="45" t="s">
        <v>818</v>
      </c>
      <c r="D427" s="45" t="s">
        <v>818</v>
      </c>
      <c r="E427" s="45" t="s">
        <v>818</v>
      </c>
      <c r="F427" s="46"/>
      <c r="G427" s="60" t="s">
        <v>818</v>
      </c>
      <c r="H427" s="60" t="s">
        <v>818</v>
      </c>
      <c r="I427" s="48" t="s">
        <v>2703</v>
      </c>
      <c r="J427" s="61">
        <v>22</v>
      </c>
      <c r="K427" s="61">
        <v>34</v>
      </c>
      <c r="L427" s="61">
        <v>0</v>
      </c>
      <c r="M427" s="61">
        <v>8</v>
      </c>
      <c r="N427" s="61">
        <v>0</v>
      </c>
      <c r="O427" s="60" t="s">
        <v>71</v>
      </c>
      <c r="P427" s="60" t="s">
        <v>72</v>
      </c>
      <c r="Q427" s="62" t="s">
        <v>340</v>
      </c>
    </row>
    <row r="428" spans="1:17" x14ac:dyDescent="0.25">
      <c r="A428">
        <v>1691</v>
      </c>
      <c r="B428" s="67" t="s">
        <v>818</v>
      </c>
      <c r="C428" s="67" t="s">
        <v>818</v>
      </c>
      <c r="D428" s="67" t="s">
        <v>818</v>
      </c>
      <c r="E428" s="67" t="s">
        <v>818</v>
      </c>
      <c r="F428" s="68"/>
      <c r="G428" s="69" t="s">
        <v>818</v>
      </c>
      <c r="H428" s="69" t="s">
        <v>818</v>
      </c>
      <c r="I428" s="70" t="s">
        <v>2725</v>
      </c>
      <c r="J428" s="71">
        <v>22</v>
      </c>
      <c r="K428" s="71">
        <v>32</v>
      </c>
      <c r="L428" s="71">
        <v>0</v>
      </c>
      <c r="M428" s="71">
        <v>8</v>
      </c>
      <c r="N428" s="71">
        <v>0</v>
      </c>
      <c r="O428" s="69" t="s">
        <v>71</v>
      </c>
      <c r="P428" s="69" t="s">
        <v>72</v>
      </c>
      <c r="Q428" s="72"/>
    </row>
    <row r="429" spans="1:17" x14ac:dyDescent="0.25">
      <c r="A429">
        <v>1692</v>
      </c>
      <c r="B429" s="67" t="s">
        <v>818</v>
      </c>
      <c r="C429" s="67" t="s">
        <v>818</v>
      </c>
      <c r="D429" s="67" t="s">
        <v>818</v>
      </c>
      <c r="E429" s="67" t="s">
        <v>818</v>
      </c>
      <c r="F429" s="68"/>
      <c r="G429" s="69" t="s">
        <v>818</v>
      </c>
      <c r="H429" s="69" t="s">
        <v>818</v>
      </c>
      <c r="I429" s="70" t="s">
        <v>2726</v>
      </c>
      <c r="J429" s="71">
        <v>22</v>
      </c>
      <c r="K429" s="71">
        <v>36</v>
      </c>
      <c r="L429" s="71">
        <v>0</v>
      </c>
      <c r="M429" s="71">
        <v>8</v>
      </c>
      <c r="N429" s="71">
        <v>0</v>
      </c>
      <c r="O429" s="69" t="s">
        <v>71</v>
      </c>
      <c r="P429" s="69" t="s">
        <v>72</v>
      </c>
      <c r="Q429" s="72"/>
    </row>
    <row r="430" spans="1:17" x14ac:dyDescent="0.25">
      <c r="A430">
        <v>1769</v>
      </c>
      <c r="B430" s="45" t="s">
        <v>818</v>
      </c>
      <c r="C430" s="45" t="s">
        <v>818</v>
      </c>
      <c r="D430" s="45" t="s">
        <v>818</v>
      </c>
      <c r="E430" s="45" t="s">
        <v>818</v>
      </c>
      <c r="F430" s="46"/>
      <c r="G430" s="47" t="s">
        <v>818</v>
      </c>
      <c r="H430" s="47" t="s">
        <v>818</v>
      </c>
      <c r="I430" s="48" t="s">
        <v>2847</v>
      </c>
      <c r="J430" s="49">
        <v>22</v>
      </c>
      <c r="K430" s="49">
        <v>34.299999999999997</v>
      </c>
      <c r="L430" s="49">
        <v>0</v>
      </c>
      <c r="M430" s="49">
        <v>7</v>
      </c>
      <c r="N430" s="49">
        <v>12</v>
      </c>
      <c r="O430" s="47" t="s">
        <v>297</v>
      </c>
      <c r="P430" s="47" t="s">
        <v>72</v>
      </c>
      <c r="Q430" s="50"/>
    </row>
    <row r="431" spans="1:17" x14ac:dyDescent="0.25">
      <c r="A431">
        <v>1792</v>
      </c>
      <c r="B431" s="10" t="s">
        <v>818</v>
      </c>
      <c r="C431" s="10" t="s">
        <v>818</v>
      </c>
      <c r="D431" s="10" t="s">
        <v>818</v>
      </c>
      <c r="E431" s="10" t="s">
        <v>818</v>
      </c>
      <c r="F431" s="30"/>
      <c r="G431" s="9" t="s">
        <v>818</v>
      </c>
      <c r="H431" s="9" t="s">
        <v>818</v>
      </c>
      <c r="I431" s="11" t="s">
        <v>2452</v>
      </c>
      <c r="J431" s="12">
        <v>22</v>
      </c>
      <c r="K431" s="12">
        <v>39</v>
      </c>
      <c r="L431" s="12">
        <v>0</v>
      </c>
      <c r="M431" s="12">
        <v>8.5</v>
      </c>
      <c r="N431" s="12">
        <v>0</v>
      </c>
      <c r="O431" s="9" t="s">
        <v>71</v>
      </c>
      <c r="P431" s="9" t="s">
        <v>72</v>
      </c>
      <c r="Q431" s="7" t="s">
        <v>2318</v>
      </c>
    </row>
    <row r="432" spans="1:17" x14ac:dyDescent="0.25">
      <c r="A432">
        <v>1794</v>
      </c>
      <c r="B432" s="10" t="s">
        <v>818</v>
      </c>
      <c r="C432" s="10" t="s">
        <v>818</v>
      </c>
      <c r="D432" s="10" t="s">
        <v>818</v>
      </c>
      <c r="E432" s="10" t="s">
        <v>818</v>
      </c>
      <c r="F432" s="30"/>
      <c r="G432" s="9" t="s">
        <v>818</v>
      </c>
      <c r="H432" s="9" t="s">
        <v>818</v>
      </c>
      <c r="I432" s="11" t="s">
        <v>2998</v>
      </c>
      <c r="J432" s="12">
        <v>22</v>
      </c>
      <c r="K432" s="12">
        <v>38.200000000000003</v>
      </c>
      <c r="L432" s="12">
        <v>0</v>
      </c>
      <c r="M432" s="12">
        <v>8</v>
      </c>
      <c r="N432" s="12">
        <v>0</v>
      </c>
      <c r="O432" s="9" t="s">
        <v>71</v>
      </c>
      <c r="P432" s="9" t="s">
        <v>72</v>
      </c>
      <c r="Q432" s="7"/>
    </row>
    <row r="433" spans="1:17" x14ac:dyDescent="0.25">
      <c r="A433">
        <v>1822</v>
      </c>
      <c r="B433" s="10" t="s">
        <v>818</v>
      </c>
      <c r="C433" s="10" t="s">
        <v>818</v>
      </c>
      <c r="D433" s="10" t="s">
        <v>818</v>
      </c>
      <c r="E433" s="10" t="s">
        <v>818</v>
      </c>
      <c r="F433" s="30">
        <v>46</v>
      </c>
      <c r="G433" s="9" t="s">
        <v>818</v>
      </c>
      <c r="H433" s="9" t="s">
        <v>818</v>
      </c>
      <c r="I433" s="11" t="s">
        <v>78</v>
      </c>
      <c r="J433" s="12">
        <v>22</v>
      </c>
      <c r="K433" s="12">
        <v>32</v>
      </c>
      <c r="L433" s="12">
        <v>0</v>
      </c>
      <c r="M433" s="12">
        <v>7</v>
      </c>
      <c r="N433" s="12">
        <v>0</v>
      </c>
      <c r="O433" s="9" t="s">
        <v>71</v>
      </c>
      <c r="P433" s="9" t="s">
        <v>72</v>
      </c>
      <c r="Q433" s="7" t="s">
        <v>80</v>
      </c>
    </row>
    <row r="434" spans="1:17" x14ac:dyDescent="0.25">
      <c r="A434">
        <v>1845</v>
      </c>
      <c r="B434" s="10" t="s">
        <v>818</v>
      </c>
      <c r="C434" s="10" t="s">
        <v>818</v>
      </c>
      <c r="D434" s="10" t="s">
        <v>818</v>
      </c>
      <c r="E434" s="10" t="s">
        <v>818</v>
      </c>
      <c r="F434" s="30">
        <v>56</v>
      </c>
      <c r="G434" s="9" t="s">
        <v>818</v>
      </c>
      <c r="H434" s="9" t="s">
        <v>818</v>
      </c>
      <c r="I434" s="11" t="s">
        <v>107</v>
      </c>
      <c r="J434" s="12">
        <v>22</v>
      </c>
      <c r="K434" s="12">
        <v>35</v>
      </c>
      <c r="L434" s="12">
        <v>0</v>
      </c>
      <c r="M434" s="12">
        <v>8.5</v>
      </c>
      <c r="N434" s="12">
        <v>0</v>
      </c>
      <c r="O434" s="9" t="s">
        <v>71</v>
      </c>
      <c r="P434" s="9" t="s">
        <v>72</v>
      </c>
      <c r="Q434" s="7" t="s">
        <v>110</v>
      </c>
    </row>
    <row r="435" spans="1:17" x14ac:dyDescent="0.25">
      <c r="A435">
        <v>1846</v>
      </c>
      <c r="B435" s="10" t="s">
        <v>818</v>
      </c>
      <c r="C435" s="10" t="s">
        <v>818</v>
      </c>
      <c r="D435" s="10" t="s">
        <v>818</v>
      </c>
      <c r="E435" s="10" t="s">
        <v>818</v>
      </c>
      <c r="F435" s="30">
        <v>56</v>
      </c>
      <c r="G435" s="9" t="s">
        <v>818</v>
      </c>
      <c r="H435" s="9" t="s">
        <v>818</v>
      </c>
      <c r="I435" s="11" t="s">
        <v>429</v>
      </c>
      <c r="J435" s="12">
        <v>22</v>
      </c>
      <c r="K435" s="12">
        <v>38.200000000000003</v>
      </c>
      <c r="L435" s="12">
        <v>0</v>
      </c>
      <c r="M435" s="12">
        <v>8.5</v>
      </c>
      <c r="N435" s="12">
        <v>0</v>
      </c>
      <c r="O435" s="9" t="s">
        <v>71</v>
      </c>
      <c r="P435" s="9" t="s">
        <v>72</v>
      </c>
      <c r="Q435" s="7" t="s">
        <v>2179</v>
      </c>
    </row>
    <row r="436" spans="1:17" x14ac:dyDescent="0.25">
      <c r="A436">
        <v>1869</v>
      </c>
      <c r="B436" s="10" t="s">
        <v>818</v>
      </c>
      <c r="C436" s="10" t="s">
        <v>818</v>
      </c>
      <c r="D436" s="10" t="s">
        <v>818</v>
      </c>
      <c r="E436" s="10" t="s">
        <v>818</v>
      </c>
      <c r="F436" s="30">
        <v>60</v>
      </c>
      <c r="G436" s="9" t="s">
        <v>818</v>
      </c>
      <c r="H436" s="9" t="s">
        <v>818</v>
      </c>
      <c r="I436" s="11" t="s">
        <v>520</v>
      </c>
      <c r="J436" s="12">
        <v>22</v>
      </c>
      <c r="K436" s="12">
        <v>36.5</v>
      </c>
      <c r="L436" s="12">
        <v>0</v>
      </c>
      <c r="M436" s="12">
        <v>8</v>
      </c>
      <c r="N436" s="12">
        <v>0</v>
      </c>
      <c r="O436" s="9" t="s">
        <v>71</v>
      </c>
      <c r="P436" s="9" t="s">
        <v>72</v>
      </c>
      <c r="Q436" s="7" t="s">
        <v>93</v>
      </c>
    </row>
    <row r="437" spans="1:17" x14ac:dyDescent="0.25">
      <c r="A437">
        <v>1880</v>
      </c>
      <c r="B437" s="67" t="s">
        <v>818</v>
      </c>
      <c r="C437" s="67" t="s">
        <v>818</v>
      </c>
      <c r="D437" s="67" t="s">
        <v>818</v>
      </c>
      <c r="E437" s="67" t="s">
        <v>818</v>
      </c>
      <c r="F437" s="68">
        <v>61</v>
      </c>
      <c r="G437" s="69" t="s">
        <v>818</v>
      </c>
      <c r="H437" s="69" t="s">
        <v>818</v>
      </c>
      <c r="I437" s="70" t="s">
        <v>1035</v>
      </c>
      <c r="J437" s="71">
        <v>22</v>
      </c>
      <c r="K437" s="71">
        <v>35.5</v>
      </c>
      <c r="L437" s="71">
        <v>0</v>
      </c>
      <c r="M437" s="71">
        <v>8</v>
      </c>
      <c r="N437" s="71">
        <v>0</v>
      </c>
      <c r="O437" s="69" t="s">
        <v>71</v>
      </c>
      <c r="P437" s="69" t="s">
        <v>72</v>
      </c>
      <c r="Q437" s="72" t="s">
        <v>711</v>
      </c>
    </row>
    <row r="438" spans="1:17" x14ac:dyDescent="0.25">
      <c r="A438">
        <v>1881</v>
      </c>
      <c r="B438" s="67" t="s">
        <v>818</v>
      </c>
      <c r="C438" s="67" t="s">
        <v>818</v>
      </c>
      <c r="D438" s="67" t="s">
        <v>818</v>
      </c>
      <c r="E438" s="67" t="s">
        <v>818</v>
      </c>
      <c r="F438" s="68">
        <v>62</v>
      </c>
      <c r="G438" s="69" t="s">
        <v>818</v>
      </c>
      <c r="H438" s="69"/>
      <c r="I438" s="70" t="s">
        <v>106</v>
      </c>
      <c r="J438" s="71">
        <v>22</v>
      </c>
      <c r="K438" s="71">
        <v>35</v>
      </c>
      <c r="L438" s="71">
        <v>0</v>
      </c>
      <c r="M438" s="71">
        <v>8</v>
      </c>
      <c r="N438" s="71">
        <v>0</v>
      </c>
      <c r="O438" s="69" t="s">
        <v>71</v>
      </c>
      <c r="P438" s="69" t="s">
        <v>72</v>
      </c>
      <c r="Q438" s="72" t="s">
        <v>108</v>
      </c>
    </row>
    <row r="439" spans="1:17" x14ac:dyDescent="0.25">
      <c r="A439">
        <v>1898</v>
      </c>
      <c r="B439" s="10" t="s">
        <v>818</v>
      </c>
      <c r="C439" s="10" t="s">
        <v>818</v>
      </c>
      <c r="D439" s="10" t="s">
        <v>818</v>
      </c>
      <c r="E439" s="10" t="s">
        <v>818</v>
      </c>
      <c r="F439" s="30">
        <v>63</v>
      </c>
      <c r="G439" s="9" t="s">
        <v>818</v>
      </c>
      <c r="H439" s="9"/>
      <c r="I439" s="11" t="s">
        <v>91</v>
      </c>
      <c r="J439" s="12">
        <v>22</v>
      </c>
      <c r="K439" s="12">
        <v>34</v>
      </c>
      <c r="L439" s="12">
        <v>0</v>
      </c>
      <c r="M439" s="12">
        <v>8.5</v>
      </c>
      <c r="N439" s="12">
        <v>0</v>
      </c>
      <c r="O439" s="9" t="s">
        <v>71</v>
      </c>
      <c r="P439" s="9" t="s">
        <v>72</v>
      </c>
      <c r="Q439" s="7" t="s">
        <v>93</v>
      </c>
    </row>
    <row r="440" spans="1:17" x14ac:dyDescent="0.25">
      <c r="A440">
        <v>75</v>
      </c>
      <c r="B440" s="10"/>
      <c r="C440" s="10"/>
      <c r="D440" s="10"/>
      <c r="E440" s="10"/>
      <c r="F440" s="30"/>
      <c r="G440" s="9" t="s">
        <v>818</v>
      </c>
      <c r="H440" s="9"/>
      <c r="I440" s="11" t="s">
        <v>1028</v>
      </c>
      <c r="J440" s="12">
        <v>22.17</v>
      </c>
      <c r="K440" s="12">
        <v>28.54</v>
      </c>
      <c r="L440" s="12">
        <v>0</v>
      </c>
      <c r="M440" s="12">
        <v>3.2</v>
      </c>
      <c r="N440" s="12">
        <v>0</v>
      </c>
      <c r="O440" s="9" t="s">
        <v>826</v>
      </c>
      <c r="P440" s="9" t="s">
        <v>32</v>
      </c>
      <c r="Q440" s="7" t="s">
        <v>342</v>
      </c>
    </row>
    <row r="441" spans="1:17" x14ac:dyDescent="0.25">
      <c r="A441">
        <v>356</v>
      </c>
      <c r="B441" s="10"/>
      <c r="C441" s="10"/>
      <c r="D441" s="10"/>
      <c r="E441" s="10" t="s">
        <v>818</v>
      </c>
      <c r="F441" s="30"/>
      <c r="G441" s="9" t="s">
        <v>818</v>
      </c>
      <c r="H441" s="9"/>
      <c r="I441" s="11" t="s">
        <v>1344</v>
      </c>
      <c r="J441" s="12">
        <v>22.2</v>
      </c>
      <c r="K441" s="12">
        <v>31.2</v>
      </c>
      <c r="L441" s="12">
        <v>0</v>
      </c>
      <c r="M441" s="12">
        <v>4</v>
      </c>
      <c r="N441" s="12">
        <v>0</v>
      </c>
      <c r="O441" s="9" t="s">
        <v>365</v>
      </c>
      <c r="P441" s="9" t="s">
        <v>32</v>
      </c>
      <c r="Q441" s="7" t="s">
        <v>1345</v>
      </c>
    </row>
    <row r="442" spans="1:17" x14ac:dyDescent="0.25">
      <c r="A442">
        <v>596</v>
      </c>
      <c r="B442" s="67"/>
      <c r="C442" s="67" t="s">
        <v>818</v>
      </c>
      <c r="D442" s="67"/>
      <c r="E442" s="67" t="s">
        <v>818</v>
      </c>
      <c r="F442" s="68"/>
      <c r="G442" s="69" t="s">
        <v>818</v>
      </c>
      <c r="H442" s="69"/>
      <c r="I442" s="70" t="s">
        <v>504</v>
      </c>
      <c r="J442" s="71">
        <v>22.2</v>
      </c>
      <c r="K442" s="71">
        <v>35</v>
      </c>
      <c r="L442" s="71">
        <v>0</v>
      </c>
      <c r="M442" s="71">
        <v>7</v>
      </c>
      <c r="N442" s="71">
        <v>7.2</v>
      </c>
      <c r="O442" s="69" t="s">
        <v>27</v>
      </c>
      <c r="P442" s="69" t="s">
        <v>28</v>
      </c>
      <c r="Q442" s="72" t="s">
        <v>1441</v>
      </c>
    </row>
    <row r="443" spans="1:17" x14ac:dyDescent="0.25">
      <c r="A443">
        <v>693</v>
      </c>
      <c r="B443" s="10"/>
      <c r="C443" s="10" t="s">
        <v>818</v>
      </c>
      <c r="D443" s="10" t="s">
        <v>818</v>
      </c>
      <c r="E443" s="10"/>
      <c r="F443" s="30">
        <v>54</v>
      </c>
      <c r="G443" s="9" t="s">
        <v>818</v>
      </c>
      <c r="H443" s="9" t="s">
        <v>818</v>
      </c>
      <c r="I443" s="11" t="s">
        <v>382</v>
      </c>
      <c r="J443" s="12">
        <v>22.2</v>
      </c>
      <c r="K443" s="12">
        <v>32</v>
      </c>
      <c r="L443" s="12">
        <v>0</v>
      </c>
      <c r="M443" s="12">
        <v>5</v>
      </c>
      <c r="N443" s="12">
        <v>6</v>
      </c>
      <c r="O443" s="9" t="s">
        <v>27</v>
      </c>
      <c r="P443" s="9" t="s">
        <v>32</v>
      </c>
      <c r="Q443" s="7" t="s">
        <v>487</v>
      </c>
    </row>
    <row r="444" spans="1:17" x14ac:dyDescent="0.25">
      <c r="A444">
        <v>1034</v>
      </c>
      <c r="B444" s="67" t="s">
        <v>818</v>
      </c>
      <c r="C444" s="67" t="s">
        <v>818</v>
      </c>
      <c r="D444" s="67"/>
      <c r="E444" s="67"/>
      <c r="F444" s="68"/>
      <c r="G444" s="69" t="s">
        <v>818</v>
      </c>
      <c r="H444" s="69"/>
      <c r="I444" s="70" t="s">
        <v>381</v>
      </c>
      <c r="J444" s="71">
        <v>22.2</v>
      </c>
      <c r="K444" s="71">
        <v>31.9</v>
      </c>
      <c r="L444" s="71">
        <v>0</v>
      </c>
      <c r="M444" s="71">
        <v>6</v>
      </c>
      <c r="N444" s="71">
        <v>7.5</v>
      </c>
      <c r="O444" s="69" t="s">
        <v>27</v>
      </c>
      <c r="P444" s="69" t="s">
        <v>32</v>
      </c>
      <c r="Q444" s="72" t="s">
        <v>383</v>
      </c>
    </row>
    <row r="445" spans="1:17" x14ac:dyDescent="0.25">
      <c r="A445">
        <v>14</v>
      </c>
      <c r="B445" s="10"/>
      <c r="C445" s="10"/>
      <c r="D445" s="10"/>
      <c r="E445" s="10"/>
      <c r="F445" s="30"/>
      <c r="G445" s="9"/>
      <c r="H445" s="9"/>
      <c r="I445" s="11" t="s">
        <v>1190</v>
      </c>
      <c r="J445" s="12">
        <v>22.22</v>
      </c>
      <c r="K445" s="12">
        <v>40.6</v>
      </c>
      <c r="L445" s="12">
        <v>0</v>
      </c>
      <c r="M445" s="12">
        <v>6</v>
      </c>
      <c r="N445" s="12">
        <v>7.5</v>
      </c>
      <c r="O445" s="9" t="s">
        <v>27</v>
      </c>
      <c r="P445" s="9" t="s">
        <v>32</v>
      </c>
      <c r="Q445" s="7" t="s">
        <v>1191</v>
      </c>
    </row>
    <row r="446" spans="1:17" x14ac:dyDescent="0.25">
      <c r="A446">
        <v>531</v>
      </c>
      <c r="B446" s="45"/>
      <c r="C446" s="45" t="s">
        <v>818</v>
      </c>
      <c r="D446" s="45"/>
      <c r="E446" s="45"/>
      <c r="F446" s="46"/>
      <c r="G446" s="60" t="s">
        <v>818</v>
      </c>
      <c r="H446" s="60" t="s">
        <v>818</v>
      </c>
      <c r="I446" s="48" t="s">
        <v>1316</v>
      </c>
      <c r="J446" s="61">
        <v>22.22</v>
      </c>
      <c r="K446" s="61">
        <v>31.75</v>
      </c>
      <c r="L446" s="61">
        <v>0</v>
      </c>
      <c r="M446" s="61">
        <v>6</v>
      </c>
      <c r="N446" s="61">
        <v>7.5</v>
      </c>
      <c r="O446" s="60" t="s">
        <v>27</v>
      </c>
      <c r="P446" s="60" t="s">
        <v>28</v>
      </c>
      <c r="Q446" s="62"/>
    </row>
    <row r="447" spans="1:17" x14ac:dyDescent="0.25">
      <c r="A447">
        <v>100</v>
      </c>
      <c r="B447" s="10"/>
      <c r="C447" s="10"/>
      <c r="D447" s="10"/>
      <c r="E447" s="10"/>
      <c r="F447" s="30"/>
      <c r="G447" s="9" t="s">
        <v>818</v>
      </c>
      <c r="H447" s="9"/>
      <c r="I447" s="11" t="s">
        <v>1133</v>
      </c>
      <c r="J447" s="12">
        <v>22.23</v>
      </c>
      <c r="K447" s="12">
        <v>35.15</v>
      </c>
      <c r="L447" s="12">
        <v>0</v>
      </c>
      <c r="M447" s="12">
        <v>9.5</v>
      </c>
      <c r="N447" s="12">
        <v>9.6999999999999993</v>
      </c>
      <c r="O447" s="9" t="s">
        <v>27</v>
      </c>
      <c r="P447" s="9" t="s">
        <v>32</v>
      </c>
      <c r="Q447" s="7" t="s">
        <v>2158</v>
      </c>
    </row>
    <row r="448" spans="1:17" x14ac:dyDescent="0.25">
      <c r="A448">
        <v>607</v>
      </c>
      <c r="B448" s="45"/>
      <c r="C448" s="45" t="s">
        <v>818</v>
      </c>
      <c r="D448" s="45"/>
      <c r="E448" s="45" t="s">
        <v>818</v>
      </c>
      <c r="F448" s="46"/>
      <c r="G448" s="60" t="s">
        <v>818</v>
      </c>
      <c r="H448" s="60"/>
      <c r="I448" s="48" t="s">
        <v>2952</v>
      </c>
      <c r="J448" s="61">
        <v>22.23</v>
      </c>
      <c r="K448" s="61">
        <v>34.520000000000003</v>
      </c>
      <c r="L448" s="61">
        <v>0</v>
      </c>
      <c r="M448" s="61">
        <v>6.76</v>
      </c>
      <c r="N448" s="61">
        <v>0</v>
      </c>
      <c r="O448" s="60" t="s">
        <v>71</v>
      </c>
      <c r="P448" s="60" t="s">
        <v>72</v>
      </c>
      <c r="Q448" s="62"/>
    </row>
    <row r="449" spans="1:17" x14ac:dyDescent="0.25">
      <c r="A449">
        <v>566</v>
      </c>
      <c r="B449" s="10"/>
      <c r="C449" s="10" t="s">
        <v>818</v>
      </c>
      <c r="D449" s="10"/>
      <c r="E449" s="10"/>
      <c r="F449" s="30">
        <v>59</v>
      </c>
      <c r="G449" s="9" t="s">
        <v>818</v>
      </c>
      <c r="H449" s="9" t="s">
        <v>818</v>
      </c>
      <c r="I449" s="11" t="s">
        <v>1012</v>
      </c>
      <c r="J449" s="12">
        <v>22.3</v>
      </c>
      <c r="K449" s="12">
        <v>32.200000000000003</v>
      </c>
      <c r="L449" s="12">
        <v>0</v>
      </c>
      <c r="M449" s="12">
        <v>5.4</v>
      </c>
      <c r="N449" s="12">
        <v>6.5</v>
      </c>
      <c r="O449" s="9" t="s">
        <v>27</v>
      </c>
      <c r="P449" s="9" t="s">
        <v>32</v>
      </c>
      <c r="Q449" s="7" t="s">
        <v>1013</v>
      </c>
    </row>
    <row r="450" spans="1:17" ht="24" x14ac:dyDescent="0.25">
      <c r="A450">
        <v>338</v>
      </c>
      <c r="B450" s="67"/>
      <c r="C450" s="67"/>
      <c r="D450" s="67"/>
      <c r="E450" s="67" t="s">
        <v>818</v>
      </c>
      <c r="F450" s="68"/>
      <c r="G450" s="69" t="s">
        <v>818</v>
      </c>
      <c r="H450" s="69"/>
      <c r="I450" s="70" t="s">
        <v>1927</v>
      </c>
      <c r="J450" s="71">
        <v>22.4</v>
      </c>
      <c r="K450" s="71">
        <v>32.5</v>
      </c>
      <c r="L450" s="71">
        <v>0</v>
      </c>
      <c r="M450" s="71">
        <v>5.5</v>
      </c>
      <c r="N450" s="71">
        <v>8</v>
      </c>
      <c r="O450" s="69" t="s">
        <v>490</v>
      </c>
      <c r="P450" s="69" t="s">
        <v>72</v>
      </c>
      <c r="Q450" s="72" t="s">
        <v>2043</v>
      </c>
    </row>
    <row r="451" spans="1:17" x14ac:dyDescent="0.25">
      <c r="A451">
        <v>150</v>
      </c>
      <c r="B451" s="10"/>
      <c r="C451" s="10"/>
      <c r="D451" s="10"/>
      <c r="E451" s="10"/>
      <c r="F451" s="30"/>
      <c r="G451" s="9" t="s">
        <v>818</v>
      </c>
      <c r="H451" s="9"/>
      <c r="I451" s="11" t="s">
        <v>1374</v>
      </c>
      <c r="J451" s="12">
        <v>22.5</v>
      </c>
      <c r="K451" s="12">
        <v>29</v>
      </c>
      <c r="L451" s="12">
        <v>0</v>
      </c>
      <c r="M451" s="12">
        <v>3.6</v>
      </c>
      <c r="N451" s="12">
        <v>0</v>
      </c>
      <c r="O451" s="9" t="s">
        <v>365</v>
      </c>
      <c r="P451" s="9" t="s">
        <v>32</v>
      </c>
      <c r="Q451" s="7" t="s">
        <v>1375</v>
      </c>
    </row>
    <row r="452" spans="1:17" x14ac:dyDescent="0.25">
      <c r="A452">
        <v>161</v>
      </c>
      <c r="B452" s="67"/>
      <c r="C452" s="67"/>
      <c r="D452" s="67"/>
      <c r="E452" s="67"/>
      <c r="F452" s="68"/>
      <c r="G452" s="69" t="s">
        <v>818</v>
      </c>
      <c r="H452" s="69"/>
      <c r="I452" s="70" t="s">
        <v>2872</v>
      </c>
      <c r="J452" s="71">
        <v>22.5</v>
      </c>
      <c r="K452" s="71">
        <v>34.299999999999997</v>
      </c>
      <c r="L452" s="71">
        <v>40.200000000000003</v>
      </c>
      <c r="M452" s="71">
        <v>7</v>
      </c>
      <c r="N452" s="71">
        <v>7</v>
      </c>
      <c r="O452" s="69" t="s">
        <v>86</v>
      </c>
      <c r="P452" s="69" t="s">
        <v>72</v>
      </c>
      <c r="Q452" s="72"/>
    </row>
    <row r="453" spans="1:17" ht="24" x14ac:dyDescent="0.25">
      <c r="A453">
        <v>384</v>
      </c>
      <c r="B453" s="10"/>
      <c r="C453" s="10"/>
      <c r="D453" s="10"/>
      <c r="E453" s="10" t="s">
        <v>818</v>
      </c>
      <c r="F453" s="30"/>
      <c r="G453" s="9" t="s">
        <v>818</v>
      </c>
      <c r="H453" s="9" t="s">
        <v>818</v>
      </c>
      <c r="I453" s="11" t="s">
        <v>492</v>
      </c>
      <c r="J453" s="12">
        <v>22.5</v>
      </c>
      <c r="K453" s="12">
        <v>32.5</v>
      </c>
      <c r="L453" s="12">
        <v>0</v>
      </c>
      <c r="M453" s="12">
        <v>5.5</v>
      </c>
      <c r="N453" s="12">
        <v>8</v>
      </c>
      <c r="O453" s="9" t="s">
        <v>490</v>
      </c>
      <c r="P453" s="9" t="s">
        <v>72</v>
      </c>
      <c r="Q453" s="7" t="s">
        <v>1836</v>
      </c>
    </row>
    <row r="454" spans="1:17" x14ac:dyDescent="0.25">
      <c r="A454">
        <v>622</v>
      </c>
      <c r="B454" s="45"/>
      <c r="C454" s="45" t="s">
        <v>818</v>
      </c>
      <c r="D454" s="45"/>
      <c r="E454" s="45" t="s">
        <v>818</v>
      </c>
      <c r="F454" s="46"/>
      <c r="G454" s="60" t="s">
        <v>818</v>
      </c>
      <c r="H454" s="60" t="s">
        <v>818</v>
      </c>
      <c r="I454" s="48" t="s">
        <v>500</v>
      </c>
      <c r="J454" s="61">
        <v>22.5</v>
      </c>
      <c r="K454" s="61">
        <v>34.200000000000003</v>
      </c>
      <c r="L454" s="61">
        <v>38</v>
      </c>
      <c r="M454" s="61">
        <v>3.2</v>
      </c>
      <c r="N454" s="61">
        <v>7.7</v>
      </c>
      <c r="O454" s="60" t="s">
        <v>86</v>
      </c>
      <c r="P454" s="60" t="s">
        <v>72</v>
      </c>
      <c r="Q454" s="62" t="s">
        <v>2026</v>
      </c>
    </row>
    <row r="455" spans="1:17" x14ac:dyDescent="0.25">
      <c r="A455">
        <v>779</v>
      </c>
      <c r="B455" s="10" t="s">
        <v>818</v>
      </c>
      <c r="C455" s="10"/>
      <c r="D455" s="10" t="s">
        <v>818</v>
      </c>
      <c r="E455" s="10"/>
      <c r="F455" s="30"/>
      <c r="G455" s="9"/>
      <c r="H455" s="9"/>
      <c r="I455" s="11" t="s">
        <v>2873</v>
      </c>
      <c r="J455" s="12">
        <v>22.5</v>
      </c>
      <c r="K455" s="12">
        <v>44</v>
      </c>
      <c r="L455" s="12">
        <v>38.1</v>
      </c>
      <c r="M455" s="12">
        <v>9</v>
      </c>
      <c r="N455" s="12">
        <v>0</v>
      </c>
      <c r="O455" s="9" t="s">
        <v>71</v>
      </c>
      <c r="P455" s="9" t="s">
        <v>72</v>
      </c>
      <c r="Q455" s="7"/>
    </row>
    <row r="456" spans="1:17" x14ac:dyDescent="0.25">
      <c r="A456">
        <v>780</v>
      </c>
      <c r="B456" s="10" t="s">
        <v>818</v>
      </c>
      <c r="C456" s="10"/>
      <c r="D456" s="10" t="s">
        <v>818</v>
      </c>
      <c r="E456" s="10"/>
      <c r="F456" s="30"/>
      <c r="G456" s="9"/>
      <c r="H456" s="9"/>
      <c r="I456" s="11" t="s">
        <v>3008</v>
      </c>
      <c r="J456" s="12">
        <v>22.5</v>
      </c>
      <c r="K456" s="12">
        <v>44</v>
      </c>
      <c r="L456" s="12">
        <v>38.1</v>
      </c>
      <c r="M456" s="12">
        <v>9</v>
      </c>
      <c r="N456" s="12">
        <v>0</v>
      </c>
      <c r="O456" s="9" t="s">
        <v>71</v>
      </c>
      <c r="P456" s="9" t="s">
        <v>72</v>
      </c>
      <c r="Q456" s="7"/>
    </row>
    <row r="457" spans="1:17" x14ac:dyDescent="0.25">
      <c r="A457">
        <v>873</v>
      </c>
      <c r="B457" s="10" t="s">
        <v>818</v>
      </c>
      <c r="C457" s="10"/>
      <c r="D457" s="10" t="s">
        <v>818</v>
      </c>
      <c r="E457" s="10" t="s">
        <v>818</v>
      </c>
      <c r="F457" s="30"/>
      <c r="G457" s="9"/>
      <c r="H457" s="9"/>
      <c r="I457" s="11" t="s">
        <v>2389</v>
      </c>
      <c r="J457" s="12">
        <v>22.5</v>
      </c>
      <c r="K457" s="12">
        <v>34.200000000000003</v>
      </c>
      <c r="L457" s="12">
        <v>40</v>
      </c>
      <c r="M457" s="12">
        <v>3.2</v>
      </c>
      <c r="N457" s="12">
        <v>7.7</v>
      </c>
      <c r="O457" s="9" t="s">
        <v>86</v>
      </c>
      <c r="P457" s="9" t="s">
        <v>72</v>
      </c>
      <c r="Q457" s="7" t="s">
        <v>2026</v>
      </c>
    </row>
    <row r="458" spans="1:17" x14ac:dyDescent="0.25">
      <c r="A458">
        <v>925</v>
      </c>
      <c r="B458" s="67" t="s">
        <v>818</v>
      </c>
      <c r="C458" s="67"/>
      <c r="D458" s="67" t="s">
        <v>818</v>
      </c>
      <c r="E458" s="67" t="s">
        <v>818</v>
      </c>
      <c r="F458" s="68"/>
      <c r="G458" s="69" t="s">
        <v>818</v>
      </c>
      <c r="H458" s="69"/>
      <c r="I458" s="70" t="s">
        <v>572</v>
      </c>
      <c r="J458" s="71">
        <v>22.5</v>
      </c>
      <c r="K458" s="71">
        <v>41</v>
      </c>
      <c r="L458" s="71">
        <v>0</v>
      </c>
      <c r="M458" s="71">
        <v>8.5</v>
      </c>
      <c r="N458" s="71">
        <v>0</v>
      </c>
      <c r="O458" s="69" t="s">
        <v>71</v>
      </c>
      <c r="P458" s="69" t="s">
        <v>72</v>
      </c>
      <c r="Q458" s="72"/>
    </row>
    <row r="459" spans="1:17" x14ac:dyDescent="0.25">
      <c r="A459">
        <v>980</v>
      </c>
      <c r="B459" s="10" t="s">
        <v>818</v>
      </c>
      <c r="C459" s="10"/>
      <c r="D459" s="10" t="s">
        <v>818</v>
      </c>
      <c r="E459" s="10" t="s">
        <v>818</v>
      </c>
      <c r="F459" s="30"/>
      <c r="G459" s="9" t="s">
        <v>818</v>
      </c>
      <c r="H459" s="9" t="s">
        <v>818</v>
      </c>
      <c r="I459" s="11" t="s">
        <v>1079</v>
      </c>
      <c r="J459" s="12">
        <v>22.5</v>
      </c>
      <c r="K459" s="12">
        <v>34.200000000000003</v>
      </c>
      <c r="L459" s="12">
        <v>40</v>
      </c>
      <c r="M459" s="12">
        <v>3.2</v>
      </c>
      <c r="N459" s="12">
        <v>7.7</v>
      </c>
      <c r="O459" s="9" t="s">
        <v>86</v>
      </c>
      <c r="P459" s="9" t="s">
        <v>72</v>
      </c>
      <c r="Q459" s="7" t="s">
        <v>2026</v>
      </c>
    </row>
    <row r="460" spans="1:17" x14ac:dyDescent="0.25">
      <c r="A460">
        <v>993</v>
      </c>
      <c r="B460" s="67" t="s">
        <v>818</v>
      </c>
      <c r="C460" s="67"/>
      <c r="D460" s="67" t="s">
        <v>818</v>
      </c>
      <c r="E460" s="67" t="s">
        <v>818</v>
      </c>
      <c r="F460" s="68"/>
      <c r="G460" s="69" t="s">
        <v>818</v>
      </c>
      <c r="H460" s="69" t="s">
        <v>818</v>
      </c>
      <c r="I460" s="70" t="s">
        <v>2427</v>
      </c>
      <c r="J460" s="71">
        <v>22.5</v>
      </c>
      <c r="K460" s="71">
        <v>41</v>
      </c>
      <c r="L460" s="71">
        <v>0</v>
      </c>
      <c r="M460" s="71">
        <v>8.5</v>
      </c>
      <c r="N460" s="71">
        <v>0</v>
      </c>
      <c r="O460" s="69" t="s">
        <v>71</v>
      </c>
      <c r="P460" s="69" t="s">
        <v>72</v>
      </c>
      <c r="Q460" s="72"/>
    </row>
    <row r="461" spans="1:17" x14ac:dyDescent="0.25">
      <c r="A461">
        <v>1328</v>
      </c>
      <c r="B461" s="45" t="s">
        <v>818</v>
      </c>
      <c r="C461" s="45" t="s">
        <v>818</v>
      </c>
      <c r="D461" s="45" t="s">
        <v>818</v>
      </c>
      <c r="E461" s="45" t="s">
        <v>818</v>
      </c>
      <c r="F461" s="46"/>
      <c r="G461" s="60" t="s">
        <v>818</v>
      </c>
      <c r="H461" s="60"/>
      <c r="I461" s="48" t="s">
        <v>797</v>
      </c>
      <c r="J461" s="61">
        <v>22.5</v>
      </c>
      <c r="K461" s="61">
        <v>34.5</v>
      </c>
      <c r="L461" s="61">
        <v>0</v>
      </c>
      <c r="M461" s="61">
        <v>7</v>
      </c>
      <c r="N461" s="61">
        <v>0</v>
      </c>
      <c r="O461" s="60" t="s">
        <v>71</v>
      </c>
      <c r="P461" s="60" t="s">
        <v>72</v>
      </c>
      <c r="Q461" s="62" t="s">
        <v>2052</v>
      </c>
    </row>
    <row r="462" spans="1:17" x14ac:dyDescent="0.25">
      <c r="A462">
        <v>1498</v>
      </c>
      <c r="B462" s="10" t="s">
        <v>818</v>
      </c>
      <c r="C462" s="10" t="s">
        <v>818</v>
      </c>
      <c r="D462" s="10" t="s">
        <v>818</v>
      </c>
      <c r="E462" s="10" t="s">
        <v>818</v>
      </c>
      <c r="F462" s="30"/>
      <c r="G462" s="9" t="s">
        <v>818</v>
      </c>
      <c r="H462" s="9"/>
      <c r="I462" s="11" t="s">
        <v>1887</v>
      </c>
      <c r="J462" s="12">
        <v>22.5</v>
      </c>
      <c r="K462" s="12">
        <v>38</v>
      </c>
      <c r="L462" s="12">
        <v>0</v>
      </c>
      <c r="M462" s="12">
        <v>9</v>
      </c>
      <c r="N462" s="12">
        <v>0</v>
      </c>
      <c r="O462" s="9" t="s">
        <v>71</v>
      </c>
      <c r="P462" s="9" t="s">
        <v>72</v>
      </c>
      <c r="Q462" s="7" t="s">
        <v>2244</v>
      </c>
    </row>
    <row r="463" spans="1:17" x14ac:dyDescent="0.25">
      <c r="A463">
        <v>1620</v>
      </c>
      <c r="B463" s="10" t="s">
        <v>818</v>
      </c>
      <c r="C463" s="10" t="s">
        <v>818</v>
      </c>
      <c r="D463" s="10" t="s">
        <v>818</v>
      </c>
      <c r="E463" s="10" t="s">
        <v>818</v>
      </c>
      <c r="F463" s="30"/>
      <c r="G463" s="9" t="s">
        <v>818</v>
      </c>
      <c r="H463" s="9" t="s">
        <v>818</v>
      </c>
      <c r="I463" s="11" t="s">
        <v>2648</v>
      </c>
      <c r="J463" s="12">
        <v>22.5</v>
      </c>
      <c r="K463" s="12">
        <v>34.5</v>
      </c>
      <c r="L463" s="12">
        <v>0</v>
      </c>
      <c r="M463" s="12">
        <v>7</v>
      </c>
      <c r="N463" s="12">
        <v>0</v>
      </c>
      <c r="O463" s="9" t="s">
        <v>71</v>
      </c>
      <c r="P463" s="9" t="s">
        <v>72</v>
      </c>
      <c r="Q463" s="7" t="s">
        <v>2052</v>
      </c>
    </row>
    <row r="464" spans="1:17" x14ac:dyDescent="0.25">
      <c r="A464">
        <v>1778</v>
      </c>
      <c r="B464" s="45" t="s">
        <v>818</v>
      </c>
      <c r="C464" s="45" t="s">
        <v>818</v>
      </c>
      <c r="D464" s="45" t="s">
        <v>818</v>
      </c>
      <c r="E464" s="45" t="s">
        <v>818</v>
      </c>
      <c r="F464" s="46"/>
      <c r="G464" s="60" t="s">
        <v>818</v>
      </c>
      <c r="H464" s="60" t="s">
        <v>818</v>
      </c>
      <c r="I464" s="48" t="s">
        <v>2805</v>
      </c>
      <c r="J464" s="61">
        <v>22.5</v>
      </c>
      <c r="K464" s="61">
        <v>38</v>
      </c>
      <c r="L464" s="61">
        <v>0</v>
      </c>
      <c r="M464" s="61">
        <v>9</v>
      </c>
      <c r="N464" s="61">
        <v>0</v>
      </c>
      <c r="O464" s="60" t="s">
        <v>71</v>
      </c>
      <c r="P464" s="60" t="s">
        <v>72</v>
      </c>
      <c r="Q464" s="62" t="s">
        <v>2244</v>
      </c>
    </row>
    <row r="465" spans="1:17" x14ac:dyDescent="0.25">
      <c r="A465">
        <v>370</v>
      </c>
      <c r="B465" s="10"/>
      <c r="C465" s="10"/>
      <c r="D465" s="10"/>
      <c r="E465" s="10" t="s">
        <v>818</v>
      </c>
      <c r="F465" s="30"/>
      <c r="G465" s="9" t="s">
        <v>818</v>
      </c>
      <c r="H465" s="9"/>
      <c r="I465" s="11" t="s">
        <v>2919</v>
      </c>
      <c r="J465" s="12">
        <v>22.7</v>
      </c>
      <c r="K465" s="12">
        <v>40</v>
      </c>
      <c r="L465" s="12">
        <v>0</v>
      </c>
      <c r="M465" s="12">
        <v>9</v>
      </c>
      <c r="N465" s="12">
        <v>0</v>
      </c>
      <c r="O465" s="9" t="s">
        <v>71</v>
      </c>
      <c r="P465" s="9" t="s">
        <v>72</v>
      </c>
      <c r="Q465" s="7" t="s">
        <v>2920</v>
      </c>
    </row>
    <row r="466" spans="1:17" x14ac:dyDescent="0.25">
      <c r="A466">
        <v>501</v>
      </c>
      <c r="B466" s="10"/>
      <c r="C466" s="10" t="s">
        <v>818</v>
      </c>
      <c r="D466" s="10"/>
      <c r="E466" s="10"/>
      <c r="F466" s="30"/>
      <c r="G466" s="9" t="s">
        <v>818</v>
      </c>
      <c r="H466" s="9"/>
      <c r="I466" s="11" t="s">
        <v>2934</v>
      </c>
      <c r="J466" s="12">
        <v>22.7</v>
      </c>
      <c r="K466" s="12">
        <v>34</v>
      </c>
      <c r="L466" s="12">
        <v>38</v>
      </c>
      <c r="M466" s="12">
        <v>4.5</v>
      </c>
      <c r="N466" s="12">
        <v>7.5</v>
      </c>
      <c r="O466" s="9" t="s">
        <v>86</v>
      </c>
      <c r="P466" s="9" t="s">
        <v>72</v>
      </c>
      <c r="Q466" s="7"/>
    </row>
    <row r="467" spans="1:17" x14ac:dyDescent="0.25">
      <c r="A467">
        <v>592</v>
      </c>
      <c r="B467" s="67"/>
      <c r="C467" s="67" t="s">
        <v>818</v>
      </c>
      <c r="D467" s="67"/>
      <c r="E467" s="67" t="s">
        <v>818</v>
      </c>
      <c r="F467" s="68"/>
      <c r="G467" s="69" t="s">
        <v>818</v>
      </c>
      <c r="H467" s="69"/>
      <c r="I467" s="70" t="s">
        <v>1969</v>
      </c>
      <c r="J467" s="71">
        <v>22.7</v>
      </c>
      <c r="K467" s="71">
        <v>34.200000000000003</v>
      </c>
      <c r="L467" s="71">
        <v>0</v>
      </c>
      <c r="M467" s="71">
        <v>6.35</v>
      </c>
      <c r="N467" s="71">
        <v>0</v>
      </c>
      <c r="O467" s="69" t="s">
        <v>71</v>
      </c>
      <c r="P467" s="69" t="s">
        <v>72</v>
      </c>
      <c r="Q467" s="72" t="s">
        <v>2047</v>
      </c>
    </row>
    <row r="468" spans="1:17" x14ac:dyDescent="0.25">
      <c r="A468">
        <v>593</v>
      </c>
      <c r="B468" s="67"/>
      <c r="C468" s="67" t="s">
        <v>818</v>
      </c>
      <c r="D468" s="67"/>
      <c r="E468" s="67" t="s">
        <v>818</v>
      </c>
      <c r="F468" s="68"/>
      <c r="G468" s="69" t="s">
        <v>818</v>
      </c>
      <c r="H468" s="69"/>
      <c r="I468" s="70" t="s">
        <v>1970</v>
      </c>
      <c r="J468" s="71">
        <v>22.7</v>
      </c>
      <c r="K468" s="71">
        <v>34.200000000000003</v>
      </c>
      <c r="L468" s="71">
        <v>38</v>
      </c>
      <c r="M468" s="71">
        <v>3.2</v>
      </c>
      <c r="N468" s="71">
        <v>7.7</v>
      </c>
      <c r="O468" s="69" t="s">
        <v>86</v>
      </c>
      <c r="P468" s="69" t="s">
        <v>72</v>
      </c>
      <c r="Q468" s="72" t="s">
        <v>2047</v>
      </c>
    </row>
    <row r="469" spans="1:17" ht="24" x14ac:dyDescent="0.25">
      <c r="A469">
        <v>655</v>
      </c>
      <c r="B469" s="10"/>
      <c r="C469" s="10" t="s">
        <v>818</v>
      </c>
      <c r="D469" s="10"/>
      <c r="E469" s="10" t="s">
        <v>818</v>
      </c>
      <c r="F469" s="30"/>
      <c r="G469" s="9" t="s">
        <v>818</v>
      </c>
      <c r="H469" s="9" t="s">
        <v>818</v>
      </c>
      <c r="I469" s="11" t="s">
        <v>2953</v>
      </c>
      <c r="J469" s="12">
        <v>22.7</v>
      </c>
      <c r="K469" s="12">
        <v>37</v>
      </c>
      <c r="L469" s="12">
        <v>0</v>
      </c>
      <c r="M469" s="12">
        <v>9</v>
      </c>
      <c r="N469" s="12">
        <v>0</v>
      </c>
      <c r="O469" s="9" t="s">
        <v>71</v>
      </c>
      <c r="P469" s="9" t="s">
        <v>72</v>
      </c>
      <c r="Q469" s="7" t="s">
        <v>2954</v>
      </c>
    </row>
    <row r="470" spans="1:17" x14ac:dyDescent="0.25">
      <c r="A470">
        <v>656</v>
      </c>
      <c r="B470" s="10"/>
      <c r="C470" s="10" t="s">
        <v>818</v>
      </c>
      <c r="D470" s="10"/>
      <c r="E470" s="10" t="s">
        <v>818</v>
      </c>
      <c r="F470" s="30"/>
      <c r="G470" s="9" t="s">
        <v>818</v>
      </c>
      <c r="H470" s="9" t="s">
        <v>818</v>
      </c>
      <c r="I470" s="11" t="s">
        <v>2955</v>
      </c>
      <c r="J470" s="12">
        <v>22.7</v>
      </c>
      <c r="K470" s="12">
        <v>41</v>
      </c>
      <c r="L470" s="12">
        <v>0</v>
      </c>
      <c r="M470" s="12">
        <v>9.1999999999999993</v>
      </c>
      <c r="N470" s="12">
        <v>0</v>
      </c>
      <c r="O470" s="9" t="s">
        <v>71</v>
      </c>
      <c r="P470" s="9" t="s">
        <v>72</v>
      </c>
      <c r="Q470" s="7" t="s">
        <v>2920</v>
      </c>
    </row>
    <row r="471" spans="1:17" x14ac:dyDescent="0.25">
      <c r="A471">
        <v>902</v>
      </c>
      <c r="B471" s="67" t="s">
        <v>818</v>
      </c>
      <c r="C471" s="67"/>
      <c r="D471" s="67" t="s">
        <v>818</v>
      </c>
      <c r="E471" s="67" t="s">
        <v>818</v>
      </c>
      <c r="F471" s="68"/>
      <c r="G471" s="69" t="s">
        <v>818</v>
      </c>
      <c r="H471" s="69"/>
      <c r="I471" s="70" t="s">
        <v>1930</v>
      </c>
      <c r="J471" s="71">
        <v>22.8</v>
      </c>
      <c r="K471" s="71">
        <v>33.5</v>
      </c>
      <c r="L471" s="71">
        <v>0</v>
      </c>
      <c r="M471" s="71">
        <v>6</v>
      </c>
      <c r="N471" s="71">
        <v>0</v>
      </c>
      <c r="O471" s="69" t="s">
        <v>71</v>
      </c>
      <c r="P471" s="69" t="s">
        <v>72</v>
      </c>
      <c r="Q471" s="72" t="s">
        <v>2025</v>
      </c>
    </row>
    <row r="472" spans="1:17" x14ac:dyDescent="0.25">
      <c r="A472">
        <v>970</v>
      </c>
      <c r="B472" s="10" t="s">
        <v>818</v>
      </c>
      <c r="C472" s="10"/>
      <c r="D472" s="10" t="s">
        <v>818</v>
      </c>
      <c r="E472" s="10" t="s">
        <v>818</v>
      </c>
      <c r="F472" s="30"/>
      <c r="G472" s="9" t="s">
        <v>818</v>
      </c>
      <c r="H472" s="9" t="s">
        <v>818</v>
      </c>
      <c r="I472" s="11" t="s">
        <v>2407</v>
      </c>
      <c r="J472" s="12">
        <v>22.8</v>
      </c>
      <c r="K472" s="12">
        <v>33.5</v>
      </c>
      <c r="L472" s="12">
        <v>0</v>
      </c>
      <c r="M472" s="12">
        <v>6</v>
      </c>
      <c r="N472" s="12">
        <v>0</v>
      </c>
      <c r="O472" s="9" t="s">
        <v>71</v>
      </c>
      <c r="P472" s="9" t="s">
        <v>72</v>
      </c>
      <c r="Q472" s="7" t="s">
        <v>2025</v>
      </c>
    </row>
    <row r="473" spans="1:17" x14ac:dyDescent="0.25">
      <c r="A473">
        <v>89</v>
      </c>
      <c r="B473" s="10"/>
      <c r="C473" s="10"/>
      <c r="D473" s="10"/>
      <c r="E473" s="10"/>
      <c r="F473" s="30"/>
      <c r="G473" s="9" t="s">
        <v>818</v>
      </c>
      <c r="H473" s="9"/>
      <c r="I473" s="11" t="s">
        <v>1107</v>
      </c>
      <c r="J473" s="12">
        <v>23</v>
      </c>
      <c r="K473" s="12">
        <v>38</v>
      </c>
      <c r="L473" s="12">
        <v>0</v>
      </c>
      <c r="M473" s="12">
        <v>5</v>
      </c>
      <c r="N473" s="12">
        <v>7</v>
      </c>
      <c r="O473" s="9" t="s">
        <v>820</v>
      </c>
      <c r="P473" s="9" t="s">
        <v>32</v>
      </c>
      <c r="Q473" s="7" t="s">
        <v>342</v>
      </c>
    </row>
    <row r="474" spans="1:17" x14ac:dyDescent="0.25">
      <c r="A474">
        <v>90</v>
      </c>
      <c r="B474" s="10"/>
      <c r="C474" s="10"/>
      <c r="D474" s="10"/>
      <c r="E474" s="10"/>
      <c r="F474" s="30"/>
      <c r="G474" s="9" t="s">
        <v>818</v>
      </c>
      <c r="H474" s="9"/>
      <c r="I474" s="11" t="s">
        <v>1108</v>
      </c>
      <c r="J474" s="12">
        <v>23</v>
      </c>
      <c r="K474" s="12">
        <v>29.5</v>
      </c>
      <c r="L474" s="12">
        <v>0</v>
      </c>
      <c r="M474" s="12">
        <v>5</v>
      </c>
      <c r="N474" s="12">
        <v>7</v>
      </c>
      <c r="O474" s="9" t="s">
        <v>365</v>
      </c>
      <c r="P474" s="9" t="s">
        <v>32</v>
      </c>
      <c r="Q474" s="7" t="s">
        <v>342</v>
      </c>
    </row>
    <row r="475" spans="1:17" x14ac:dyDescent="0.25">
      <c r="A475">
        <v>127</v>
      </c>
      <c r="B475" s="10"/>
      <c r="C475" s="10"/>
      <c r="D475" s="10"/>
      <c r="E475" s="10"/>
      <c r="F475" s="30"/>
      <c r="G475" s="9" t="s">
        <v>818</v>
      </c>
      <c r="H475" s="9"/>
      <c r="I475" s="11" t="s">
        <v>1257</v>
      </c>
      <c r="J475" s="12">
        <v>23</v>
      </c>
      <c r="K475" s="12">
        <v>30</v>
      </c>
      <c r="L475" s="12">
        <v>0</v>
      </c>
      <c r="M475" s="12">
        <v>3.7</v>
      </c>
      <c r="N475" s="12">
        <v>5.0999999999999996</v>
      </c>
      <c r="O475" s="9" t="s">
        <v>365</v>
      </c>
      <c r="P475" s="9" t="s">
        <v>72</v>
      </c>
      <c r="Q475" s="7" t="s">
        <v>1258</v>
      </c>
    </row>
    <row r="476" spans="1:17" x14ac:dyDescent="0.25">
      <c r="A476">
        <v>135</v>
      </c>
      <c r="B476" s="10"/>
      <c r="C476" s="10"/>
      <c r="D476" s="10"/>
      <c r="E476" s="10"/>
      <c r="F476" s="30"/>
      <c r="G476" s="9" t="s">
        <v>818</v>
      </c>
      <c r="H476" s="9"/>
      <c r="I476" s="11" t="s">
        <v>1318</v>
      </c>
      <c r="J476" s="12">
        <v>23</v>
      </c>
      <c r="K476" s="12">
        <v>38</v>
      </c>
      <c r="L476" s="12">
        <v>0</v>
      </c>
      <c r="M476" s="12">
        <v>6.5</v>
      </c>
      <c r="N476" s="12">
        <v>6.7</v>
      </c>
      <c r="O476" s="9" t="s">
        <v>27</v>
      </c>
      <c r="P476" s="9" t="s">
        <v>28</v>
      </c>
      <c r="Q476" s="7"/>
    </row>
    <row r="477" spans="1:17" x14ac:dyDescent="0.25">
      <c r="A477">
        <v>254</v>
      </c>
      <c r="B477" s="10"/>
      <c r="C477" s="10"/>
      <c r="D477" s="10"/>
      <c r="E477" s="10"/>
      <c r="F477" s="30"/>
      <c r="G477" s="9" t="s">
        <v>818</v>
      </c>
      <c r="H477" s="9" t="s">
        <v>818</v>
      </c>
      <c r="I477" s="11" t="s">
        <v>2874</v>
      </c>
      <c r="J477" s="12">
        <v>23</v>
      </c>
      <c r="K477" s="12">
        <v>36</v>
      </c>
      <c r="L477" s="12">
        <v>40</v>
      </c>
      <c r="M477" s="12">
        <v>4.5</v>
      </c>
      <c r="N477" s="12">
        <v>12</v>
      </c>
      <c r="O477" s="9" t="s">
        <v>86</v>
      </c>
      <c r="P477" s="9" t="s">
        <v>72</v>
      </c>
      <c r="Q477" s="7"/>
    </row>
    <row r="478" spans="1:17" x14ac:dyDescent="0.25">
      <c r="A478">
        <v>277</v>
      </c>
      <c r="B478" s="10"/>
      <c r="C478" s="10"/>
      <c r="D478" s="10"/>
      <c r="E478" s="10"/>
      <c r="F478" s="30">
        <v>54</v>
      </c>
      <c r="G478" s="9" t="s">
        <v>818</v>
      </c>
      <c r="H478" s="9"/>
      <c r="I478" s="11" t="s">
        <v>1360</v>
      </c>
      <c r="J478" s="12">
        <v>23</v>
      </c>
      <c r="K478" s="12">
        <v>30</v>
      </c>
      <c r="L478" s="12">
        <v>0</v>
      </c>
      <c r="M478" s="12">
        <v>5</v>
      </c>
      <c r="N478" s="12">
        <v>0</v>
      </c>
      <c r="O478" s="9" t="s">
        <v>365</v>
      </c>
      <c r="P478" s="9" t="s">
        <v>72</v>
      </c>
      <c r="Q478" s="7" t="s">
        <v>1361</v>
      </c>
    </row>
    <row r="479" spans="1:17" x14ac:dyDescent="0.25">
      <c r="A479">
        <v>323</v>
      </c>
      <c r="B479" s="10"/>
      <c r="C479" s="10"/>
      <c r="D479" s="10"/>
      <c r="E479" s="10" t="s">
        <v>818</v>
      </c>
      <c r="F479" s="30"/>
      <c r="G479" s="9"/>
      <c r="H479" s="9"/>
      <c r="I479" s="11" t="s">
        <v>1236</v>
      </c>
      <c r="J479" s="12">
        <v>23</v>
      </c>
      <c r="K479" s="12">
        <v>37.4</v>
      </c>
      <c r="L479" s="12">
        <v>0</v>
      </c>
      <c r="M479" s="12">
        <v>9</v>
      </c>
      <c r="N479" s="12">
        <v>0</v>
      </c>
      <c r="O479" s="9" t="s">
        <v>71</v>
      </c>
      <c r="P479" s="9" t="s">
        <v>72</v>
      </c>
      <c r="Q479" s="7"/>
    </row>
    <row r="480" spans="1:17" ht="24" x14ac:dyDescent="0.25">
      <c r="A480">
        <v>359</v>
      </c>
      <c r="B480" s="10"/>
      <c r="C480" s="10"/>
      <c r="D480" s="10"/>
      <c r="E480" s="10" t="s">
        <v>818</v>
      </c>
      <c r="F480" s="30"/>
      <c r="G480" s="9" t="s">
        <v>818</v>
      </c>
      <c r="H480" s="9"/>
      <c r="I480" s="11" t="s">
        <v>2103</v>
      </c>
      <c r="J480" s="12">
        <v>23</v>
      </c>
      <c r="K480" s="12">
        <v>33</v>
      </c>
      <c r="L480" s="12">
        <v>0</v>
      </c>
      <c r="M480" s="12">
        <v>5</v>
      </c>
      <c r="N480" s="12">
        <v>0</v>
      </c>
      <c r="O480" s="9" t="s">
        <v>27</v>
      </c>
      <c r="P480" s="9" t="s">
        <v>32</v>
      </c>
      <c r="Q480" s="7" t="s">
        <v>2104</v>
      </c>
    </row>
    <row r="481" spans="1:17" x14ac:dyDescent="0.25">
      <c r="A481">
        <v>394</v>
      </c>
      <c r="B481" s="10"/>
      <c r="C481" s="10"/>
      <c r="D481" s="10"/>
      <c r="E481" s="10" t="s">
        <v>818</v>
      </c>
      <c r="F481" s="30"/>
      <c r="G481" s="9" t="s">
        <v>818</v>
      </c>
      <c r="H481" s="9" t="s">
        <v>818</v>
      </c>
      <c r="I481" s="11" t="s">
        <v>1297</v>
      </c>
      <c r="J481" s="12">
        <v>23</v>
      </c>
      <c r="K481" s="12">
        <v>34.6</v>
      </c>
      <c r="L481" s="12">
        <v>0</v>
      </c>
      <c r="M481" s="12">
        <v>4</v>
      </c>
      <c r="N481" s="12">
        <v>6.8</v>
      </c>
      <c r="O481" s="9" t="s">
        <v>490</v>
      </c>
      <c r="P481" s="9" t="s">
        <v>72</v>
      </c>
      <c r="Q481" s="7"/>
    </row>
    <row r="482" spans="1:17" x14ac:dyDescent="0.25">
      <c r="A482">
        <v>396</v>
      </c>
      <c r="B482" s="10"/>
      <c r="C482" s="10"/>
      <c r="D482" s="10"/>
      <c r="E482" s="10" t="s">
        <v>818</v>
      </c>
      <c r="F482" s="30"/>
      <c r="G482" s="9" t="s">
        <v>818</v>
      </c>
      <c r="H482" s="9" t="s">
        <v>818</v>
      </c>
      <c r="I482" s="11" t="s">
        <v>1317</v>
      </c>
      <c r="J482" s="12">
        <v>23</v>
      </c>
      <c r="K482" s="12">
        <v>34</v>
      </c>
      <c r="L482" s="12">
        <v>0</v>
      </c>
      <c r="M482" s="12">
        <v>6.5</v>
      </c>
      <c r="N482" s="12">
        <v>6.7</v>
      </c>
      <c r="O482" s="9" t="s">
        <v>27</v>
      </c>
      <c r="P482" s="9" t="s">
        <v>28</v>
      </c>
      <c r="Q482" s="7"/>
    </row>
    <row r="483" spans="1:17" x14ac:dyDescent="0.25">
      <c r="A483">
        <v>424</v>
      </c>
      <c r="B483" s="67"/>
      <c r="C483" s="67"/>
      <c r="D483" s="67"/>
      <c r="E483" s="67" t="s">
        <v>818</v>
      </c>
      <c r="F483" s="68">
        <v>23</v>
      </c>
      <c r="G483" s="69" t="s">
        <v>818</v>
      </c>
      <c r="H483" s="69" t="s">
        <v>818</v>
      </c>
      <c r="I483" s="70" t="s">
        <v>917</v>
      </c>
      <c r="J483" s="71">
        <v>23</v>
      </c>
      <c r="K483" s="71">
        <v>38</v>
      </c>
      <c r="L483" s="71">
        <v>0</v>
      </c>
      <c r="M483" s="71">
        <v>6.5</v>
      </c>
      <c r="N483" s="71">
        <v>0</v>
      </c>
      <c r="O483" s="69" t="s">
        <v>95</v>
      </c>
      <c r="P483" s="69" t="s">
        <v>32</v>
      </c>
      <c r="Q483" s="72" t="s">
        <v>151</v>
      </c>
    </row>
    <row r="484" spans="1:17" x14ac:dyDescent="0.25">
      <c r="A484">
        <v>440</v>
      </c>
      <c r="B484" s="10"/>
      <c r="C484" s="10"/>
      <c r="D484" s="10" t="s">
        <v>818</v>
      </c>
      <c r="E484" s="10"/>
      <c r="F484" s="30"/>
      <c r="G484" s="9" t="s">
        <v>818</v>
      </c>
      <c r="H484" s="9"/>
      <c r="I484" s="11" t="s">
        <v>2857</v>
      </c>
      <c r="J484" s="12">
        <v>23</v>
      </c>
      <c r="K484" s="12">
        <v>34.5</v>
      </c>
      <c r="L484" s="12">
        <v>40.200000000000003</v>
      </c>
      <c r="M484" s="12">
        <v>3.2</v>
      </c>
      <c r="N484" s="12">
        <v>7.7</v>
      </c>
      <c r="O484" s="9" t="s">
        <v>86</v>
      </c>
      <c r="P484" s="9" t="s">
        <v>72</v>
      </c>
      <c r="Q484" s="7"/>
    </row>
    <row r="485" spans="1:17" x14ac:dyDescent="0.25">
      <c r="A485">
        <v>441</v>
      </c>
      <c r="B485" s="10"/>
      <c r="C485" s="10"/>
      <c r="D485" s="10" t="s">
        <v>818</v>
      </c>
      <c r="E485" s="10"/>
      <c r="F485" s="30"/>
      <c r="G485" s="9" t="s">
        <v>818</v>
      </c>
      <c r="H485" s="9"/>
      <c r="I485" s="11" t="s">
        <v>2859</v>
      </c>
      <c r="J485" s="12">
        <v>23</v>
      </c>
      <c r="K485" s="12">
        <v>34.299999999999997</v>
      </c>
      <c r="L485" s="12">
        <v>40.200000000000003</v>
      </c>
      <c r="M485" s="12">
        <v>3.2</v>
      </c>
      <c r="N485" s="12">
        <v>7.7</v>
      </c>
      <c r="O485" s="9" t="s">
        <v>86</v>
      </c>
      <c r="P485" s="9" t="s">
        <v>72</v>
      </c>
      <c r="Q485" s="7"/>
    </row>
    <row r="486" spans="1:17" x14ac:dyDescent="0.25">
      <c r="A486">
        <v>445</v>
      </c>
      <c r="B486" s="10"/>
      <c r="C486" s="10"/>
      <c r="D486" s="10" t="s">
        <v>818</v>
      </c>
      <c r="E486" s="10"/>
      <c r="F486" s="30"/>
      <c r="G486" s="9" t="s">
        <v>818</v>
      </c>
      <c r="H486" s="9" t="s">
        <v>818</v>
      </c>
      <c r="I486" s="11" t="s">
        <v>2858</v>
      </c>
      <c r="J486" s="12">
        <v>23</v>
      </c>
      <c r="K486" s="12">
        <v>34.5</v>
      </c>
      <c r="L486" s="12">
        <v>38</v>
      </c>
      <c r="M486" s="12">
        <v>3.2</v>
      </c>
      <c r="N486" s="12">
        <v>7.7</v>
      </c>
      <c r="O486" s="9" t="s">
        <v>86</v>
      </c>
      <c r="P486" s="9" t="s">
        <v>72</v>
      </c>
      <c r="Q486" s="7"/>
    </row>
    <row r="487" spans="1:17" x14ac:dyDescent="0.25">
      <c r="A487">
        <v>449</v>
      </c>
      <c r="B487" s="10"/>
      <c r="C487" s="10"/>
      <c r="D487" s="10" t="s">
        <v>818</v>
      </c>
      <c r="E487" s="10"/>
      <c r="F487" s="30">
        <v>58</v>
      </c>
      <c r="G487" s="9" t="s">
        <v>818</v>
      </c>
      <c r="H487" s="9"/>
      <c r="I487" s="11" t="s">
        <v>443</v>
      </c>
      <c r="J487" s="12">
        <v>23</v>
      </c>
      <c r="K487" s="12">
        <v>34.299999999999997</v>
      </c>
      <c r="L487" s="12">
        <v>38.200000000000003</v>
      </c>
      <c r="M487" s="12">
        <v>5</v>
      </c>
      <c r="N487" s="12">
        <v>8.1999999999999993</v>
      </c>
      <c r="O487" s="9" t="s">
        <v>86</v>
      </c>
      <c r="P487" s="9" t="s">
        <v>72</v>
      </c>
      <c r="Q487" s="7" t="s">
        <v>822</v>
      </c>
    </row>
    <row r="488" spans="1:17" x14ac:dyDescent="0.25">
      <c r="A488">
        <v>473</v>
      </c>
      <c r="B488" s="10"/>
      <c r="C488" s="10" t="s">
        <v>818</v>
      </c>
      <c r="D488" s="10"/>
      <c r="E488" s="10"/>
      <c r="F488" s="30"/>
      <c r="G488" s="9"/>
      <c r="H488" s="9"/>
      <c r="I488" s="11" t="s">
        <v>2935</v>
      </c>
      <c r="J488" s="12">
        <v>23</v>
      </c>
      <c r="K488" s="12">
        <v>38</v>
      </c>
      <c r="L488" s="12">
        <v>34.299999999999997</v>
      </c>
      <c r="M488" s="12">
        <v>6.6</v>
      </c>
      <c r="N488" s="12">
        <v>0</v>
      </c>
      <c r="O488" s="9" t="s">
        <v>71</v>
      </c>
      <c r="P488" s="9" t="s">
        <v>72</v>
      </c>
      <c r="Q488" s="7"/>
    </row>
    <row r="489" spans="1:17" x14ac:dyDescent="0.25">
      <c r="A489">
        <v>494</v>
      </c>
      <c r="B489" s="10"/>
      <c r="C489" s="10" t="s">
        <v>818</v>
      </c>
      <c r="D489" s="10"/>
      <c r="E489" s="10"/>
      <c r="F489" s="30"/>
      <c r="G489" s="9" t="s">
        <v>818</v>
      </c>
      <c r="H489" s="9"/>
      <c r="I489" s="11" t="s">
        <v>770</v>
      </c>
      <c r="J489" s="12">
        <v>23</v>
      </c>
      <c r="K489" s="12">
        <v>31</v>
      </c>
      <c r="L489" s="12">
        <v>0</v>
      </c>
      <c r="M489" s="12">
        <v>5</v>
      </c>
      <c r="N489" s="12">
        <v>0</v>
      </c>
      <c r="O489" s="9" t="s">
        <v>365</v>
      </c>
      <c r="P489" s="9" t="s">
        <v>32</v>
      </c>
      <c r="Q489" s="7" t="s">
        <v>538</v>
      </c>
    </row>
    <row r="490" spans="1:17" x14ac:dyDescent="0.25">
      <c r="A490">
        <v>496</v>
      </c>
      <c r="B490" s="10"/>
      <c r="C490" s="10" t="s">
        <v>818</v>
      </c>
      <c r="D490" s="10"/>
      <c r="E490" s="10"/>
      <c r="F490" s="30"/>
      <c r="G490" s="9" t="s">
        <v>818</v>
      </c>
      <c r="H490" s="9"/>
      <c r="I490" s="11" t="s">
        <v>112</v>
      </c>
      <c r="J490" s="12">
        <v>23</v>
      </c>
      <c r="K490" s="12">
        <v>35</v>
      </c>
      <c r="L490" s="12">
        <v>0</v>
      </c>
      <c r="M490" s="12">
        <v>6.5</v>
      </c>
      <c r="N490" s="12">
        <v>6.7</v>
      </c>
      <c r="O490" s="9" t="s">
        <v>27</v>
      </c>
      <c r="P490" s="9" t="s">
        <v>28</v>
      </c>
      <c r="Q490" s="7"/>
    </row>
    <row r="491" spans="1:17" x14ac:dyDescent="0.25">
      <c r="A491">
        <v>556</v>
      </c>
      <c r="B491" s="10"/>
      <c r="C491" s="10" t="s">
        <v>818</v>
      </c>
      <c r="D491" s="10"/>
      <c r="E491" s="10"/>
      <c r="F491" s="30">
        <v>56</v>
      </c>
      <c r="G491" s="9" t="s">
        <v>818</v>
      </c>
      <c r="H491" s="9"/>
      <c r="I491" s="11" t="s">
        <v>111</v>
      </c>
      <c r="J491" s="12">
        <v>23</v>
      </c>
      <c r="K491" s="12">
        <v>35</v>
      </c>
      <c r="L491" s="12">
        <v>0</v>
      </c>
      <c r="M491" s="12">
        <v>6.5</v>
      </c>
      <c r="N491" s="12">
        <v>7</v>
      </c>
      <c r="O491" s="9" t="s">
        <v>27</v>
      </c>
      <c r="P491" s="9" t="s">
        <v>32</v>
      </c>
      <c r="Q491" s="7" t="s">
        <v>1437</v>
      </c>
    </row>
    <row r="492" spans="1:17" x14ac:dyDescent="0.25">
      <c r="A492">
        <v>562</v>
      </c>
      <c r="B492" s="10"/>
      <c r="C492" s="10" t="s">
        <v>818</v>
      </c>
      <c r="D492" s="10"/>
      <c r="E492" s="10"/>
      <c r="F492" s="30">
        <v>59</v>
      </c>
      <c r="G492" s="9" t="s">
        <v>818</v>
      </c>
      <c r="H492" s="9" t="s">
        <v>818</v>
      </c>
      <c r="I492" s="11" t="s">
        <v>869</v>
      </c>
      <c r="J492" s="12">
        <v>23</v>
      </c>
      <c r="K492" s="12">
        <v>34</v>
      </c>
      <c r="L492" s="12">
        <v>0</v>
      </c>
      <c r="M492" s="12">
        <v>6.5</v>
      </c>
      <c r="N492" s="12">
        <v>0</v>
      </c>
      <c r="O492" s="9" t="s">
        <v>95</v>
      </c>
      <c r="P492" s="9" t="s">
        <v>32</v>
      </c>
      <c r="Q492" s="7" t="s">
        <v>870</v>
      </c>
    </row>
    <row r="493" spans="1:17" x14ac:dyDescent="0.25">
      <c r="A493">
        <v>601</v>
      </c>
      <c r="B493" s="67"/>
      <c r="C493" s="67" t="s">
        <v>818</v>
      </c>
      <c r="D493" s="67"/>
      <c r="E493" s="67" t="s">
        <v>818</v>
      </c>
      <c r="F493" s="68"/>
      <c r="G493" s="69" t="s">
        <v>818</v>
      </c>
      <c r="H493" s="69"/>
      <c r="I493" s="70" t="s">
        <v>656</v>
      </c>
      <c r="J493" s="71">
        <v>23</v>
      </c>
      <c r="K493" s="71">
        <v>33.5</v>
      </c>
      <c r="L493" s="71">
        <v>0</v>
      </c>
      <c r="M493" s="71">
        <v>6</v>
      </c>
      <c r="N493" s="71">
        <v>0</v>
      </c>
      <c r="O493" s="69" t="s">
        <v>71</v>
      </c>
      <c r="P493" s="69" t="s">
        <v>72</v>
      </c>
      <c r="Q493" s="72" t="s">
        <v>1065</v>
      </c>
    </row>
    <row r="494" spans="1:17" x14ac:dyDescent="0.25">
      <c r="A494">
        <v>616</v>
      </c>
      <c r="B494" s="67"/>
      <c r="C494" s="67" t="s">
        <v>818</v>
      </c>
      <c r="D494" s="67"/>
      <c r="E494" s="67" t="s">
        <v>818</v>
      </c>
      <c r="F494" s="68"/>
      <c r="G494" s="69" t="s">
        <v>818</v>
      </c>
      <c r="H494" s="69" t="s">
        <v>818</v>
      </c>
      <c r="I494" s="70" t="s">
        <v>505</v>
      </c>
      <c r="J494" s="71">
        <v>23</v>
      </c>
      <c r="K494" s="71">
        <v>35</v>
      </c>
      <c r="L494" s="71">
        <v>0</v>
      </c>
      <c r="M494" s="71">
        <v>6.5</v>
      </c>
      <c r="N494" s="71">
        <v>0</v>
      </c>
      <c r="O494" s="69" t="s">
        <v>95</v>
      </c>
      <c r="P494" s="69" t="s">
        <v>32</v>
      </c>
      <c r="Q494" s="72" t="s">
        <v>506</v>
      </c>
    </row>
    <row r="495" spans="1:17" x14ac:dyDescent="0.25">
      <c r="A495">
        <v>657</v>
      </c>
      <c r="B495" s="10"/>
      <c r="C495" s="10" t="s">
        <v>818</v>
      </c>
      <c r="D495" s="10"/>
      <c r="E495" s="10" t="s">
        <v>818</v>
      </c>
      <c r="F495" s="30"/>
      <c r="G495" s="9" t="s">
        <v>818</v>
      </c>
      <c r="H495" s="9" t="s">
        <v>818</v>
      </c>
      <c r="I495" s="11" t="s">
        <v>2956</v>
      </c>
      <c r="J495" s="12">
        <v>23</v>
      </c>
      <c r="K495" s="12">
        <v>35.299999999999997</v>
      </c>
      <c r="L495" s="12">
        <v>0</v>
      </c>
      <c r="M495" s="12">
        <v>8</v>
      </c>
      <c r="N495" s="12">
        <v>0</v>
      </c>
      <c r="O495" s="9" t="s">
        <v>71</v>
      </c>
      <c r="P495" s="9" t="s">
        <v>72</v>
      </c>
      <c r="Q495" s="7"/>
    </row>
    <row r="496" spans="1:17" x14ac:dyDescent="0.25">
      <c r="A496">
        <v>686</v>
      </c>
      <c r="B496" s="10"/>
      <c r="C496" s="10" t="s">
        <v>818</v>
      </c>
      <c r="D496" s="10" t="s">
        <v>818</v>
      </c>
      <c r="E496" s="10"/>
      <c r="F496" s="30"/>
      <c r="G496" s="9" t="s">
        <v>818</v>
      </c>
      <c r="H496" s="9" t="s">
        <v>818</v>
      </c>
      <c r="I496" s="11" t="s">
        <v>2860</v>
      </c>
      <c r="J496" s="12">
        <v>23</v>
      </c>
      <c r="K496" s="12">
        <v>34.299999999999997</v>
      </c>
      <c r="L496" s="12">
        <v>38</v>
      </c>
      <c r="M496" s="12">
        <v>3.2</v>
      </c>
      <c r="N496" s="12">
        <v>7.7</v>
      </c>
      <c r="O496" s="9" t="s">
        <v>86</v>
      </c>
      <c r="P496" s="9" t="s">
        <v>72</v>
      </c>
      <c r="Q496" s="7"/>
    </row>
    <row r="497" spans="1:17" x14ac:dyDescent="0.25">
      <c r="A497">
        <v>694</v>
      </c>
      <c r="B497" s="10"/>
      <c r="C497" s="10" t="s">
        <v>818</v>
      </c>
      <c r="D497" s="10" t="s">
        <v>818</v>
      </c>
      <c r="E497" s="10"/>
      <c r="F497" s="30">
        <v>60</v>
      </c>
      <c r="G497" s="9"/>
      <c r="H497" s="9"/>
      <c r="I497" s="11" t="s">
        <v>404</v>
      </c>
      <c r="J497" s="12">
        <v>23</v>
      </c>
      <c r="K497" s="12">
        <v>32</v>
      </c>
      <c r="L497" s="12">
        <v>0</v>
      </c>
      <c r="M497" s="12">
        <v>6.5</v>
      </c>
      <c r="N497" s="12">
        <v>0</v>
      </c>
      <c r="O497" s="9" t="s">
        <v>71</v>
      </c>
      <c r="P497" s="9" t="s">
        <v>72</v>
      </c>
      <c r="Q497" s="7" t="s">
        <v>69</v>
      </c>
    </row>
    <row r="498" spans="1:17" x14ac:dyDescent="0.25">
      <c r="A498">
        <v>744</v>
      </c>
      <c r="B498" s="45" t="s">
        <v>818</v>
      </c>
      <c r="C498" s="45"/>
      <c r="D498" s="45"/>
      <c r="E498" s="45"/>
      <c r="F498" s="46"/>
      <c r="G498" s="60" t="s">
        <v>818</v>
      </c>
      <c r="H498" s="60" t="s">
        <v>818</v>
      </c>
      <c r="I498" s="48" t="s">
        <v>2861</v>
      </c>
      <c r="J498" s="61">
        <v>23</v>
      </c>
      <c r="K498" s="61">
        <v>34.5</v>
      </c>
      <c r="L498" s="61">
        <v>38</v>
      </c>
      <c r="M498" s="61">
        <v>4.3</v>
      </c>
      <c r="N498" s="61">
        <v>7.7</v>
      </c>
      <c r="O498" s="60" t="s">
        <v>86</v>
      </c>
      <c r="P498" s="60" t="s">
        <v>72</v>
      </c>
      <c r="Q498" s="62"/>
    </row>
    <row r="499" spans="1:17" x14ac:dyDescent="0.25">
      <c r="A499">
        <v>745</v>
      </c>
      <c r="B499" s="45" t="s">
        <v>818</v>
      </c>
      <c r="C499" s="45"/>
      <c r="D499" s="45"/>
      <c r="E499" s="45"/>
      <c r="F499" s="46"/>
      <c r="G499" s="60" t="s">
        <v>818</v>
      </c>
      <c r="H499" s="60" t="s">
        <v>818</v>
      </c>
      <c r="I499" s="48" t="s">
        <v>2862</v>
      </c>
      <c r="J499" s="61">
        <v>23</v>
      </c>
      <c r="K499" s="61">
        <v>34.299999999999997</v>
      </c>
      <c r="L499" s="61">
        <v>40.200000000000003</v>
      </c>
      <c r="M499" s="61">
        <v>4.3</v>
      </c>
      <c r="N499" s="61">
        <v>7.5</v>
      </c>
      <c r="O499" s="60" t="s">
        <v>86</v>
      </c>
      <c r="P499" s="60" t="s">
        <v>72</v>
      </c>
      <c r="Q499" s="62"/>
    </row>
    <row r="500" spans="1:17" x14ac:dyDescent="0.25">
      <c r="A500">
        <v>747</v>
      </c>
      <c r="B500" s="45" t="s">
        <v>818</v>
      </c>
      <c r="C500" s="45"/>
      <c r="D500" s="45"/>
      <c r="E500" s="45"/>
      <c r="F500" s="46">
        <v>60</v>
      </c>
      <c r="G500" s="60" t="s">
        <v>818</v>
      </c>
      <c r="H500" s="60" t="s">
        <v>818</v>
      </c>
      <c r="I500" s="48" t="s">
        <v>1918</v>
      </c>
      <c r="J500" s="61">
        <v>23</v>
      </c>
      <c r="K500" s="61">
        <v>34.5</v>
      </c>
      <c r="L500" s="61">
        <v>40</v>
      </c>
      <c r="M500" s="61">
        <v>3.2</v>
      </c>
      <c r="N500" s="61">
        <v>7.7</v>
      </c>
      <c r="O500" s="60" t="s">
        <v>86</v>
      </c>
      <c r="P500" s="60" t="s">
        <v>72</v>
      </c>
      <c r="Q500" s="62" t="s">
        <v>2863</v>
      </c>
    </row>
    <row r="501" spans="1:17" x14ac:dyDescent="0.25">
      <c r="A501">
        <v>781</v>
      </c>
      <c r="B501" s="67" t="s">
        <v>818</v>
      </c>
      <c r="C501" s="67"/>
      <c r="D501" s="67" t="s">
        <v>818</v>
      </c>
      <c r="E501" s="67"/>
      <c r="F501" s="68"/>
      <c r="G501" s="69"/>
      <c r="H501" s="69"/>
      <c r="I501" s="70" t="s">
        <v>2875</v>
      </c>
      <c r="J501" s="71">
        <v>23</v>
      </c>
      <c r="K501" s="71">
        <v>38.5</v>
      </c>
      <c r="L501" s="71">
        <v>33</v>
      </c>
      <c r="M501" s="71">
        <v>8</v>
      </c>
      <c r="N501" s="71">
        <v>0</v>
      </c>
      <c r="O501" s="69" t="s">
        <v>71</v>
      </c>
      <c r="P501" s="69" t="s">
        <v>72</v>
      </c>
      <c r="Q501" s="72"/>
    </row>
    <row r="502" spans="1:17" x14ac:dyDescent="0.25">
      <c r="A502">
        <v>782</v>
      </c>
      <c r="B502" s="67" t="s">
        <v>818</v>
      </c>
      <c r="C502" s="67"/>
      <c r="D502" s="67" t="s">
        <v>818</v>
      </c>
      <c r="E502" s="67"/>
      <c r="F502" s="68"/>
      <c r="G502" s="69"/>
      <c r="H502" s="69"/>
      <c r="I502" s="70" t="s">
        <v>3009</v>
      </c>
      <c r="J502" s="71">
        <v>23</v>
      </c>
      <c r="K502" s="71">
        <v>38.5</v>
      </c>
      <c r="L502" s="71">
        <v>33</v>
      </c>
      <c r="M502" s="71">
        <v>8</v>
      </c>
      <c r="N502" s="71">
        <v>0</v>
      </c>
      <c r="O502" s="69" t="s">
        <v>71</v>
      </c>
      <c r="P502" s="69" t="s">
        <v>72</v>
      </c>
      <c r="Q502" s="72"/>
    </row>
    <row r="503" spans="1:17" x14ac:dyDescent="0.25">
      <c r="A503">
        <v>800</v>
      </c>
      <c r="B503" s="67" t="s">
        <v>818</v>
      </c>
      <c r="C503" s="67"/>
      <c r="D503" s="67" t="s">
        <v>818</v>
      </c>
      <c r="E503" s="67"/>
      <c r="F503" s="68"/>
      <c r="G503" s="69" t="s">
        <v>818</v>
      </c>
      <c r="H503" s="69"/>
      <c r="I503" s="70" t="s">
        <v>962</v>
      </c>
      <c r="J503" s="71">
        <v>23</v>
      </c>
      <c r="K503" s="71">
        <v>48.5</v>
      </c>
      <c r="L503" s="71">
        <v>0</v>
      </c>
      <c r="M503" s="71">
        <v>7.5</v>
      </c>
      <c r="N503" s="71">
        <v>0</v>
      </c>
      <c r="O503" s="69" t="s">
        <v>71</v>
      </c>
      <c r="P503" s="69" t="s">
        <v>72</v>
      </c>
      <c r="Q503" s="72" t="s">
        <v>53</v>
      </c>
    </row>
    <row r="504" spans="1:17" x14ac:dyDescent="0.25">
      <c r="A504">
        <v>801</v>
      </c>
      <c r="B504" s="67" t="s">
        <v>818</v>
      </c>
      <c r="C504" s="67"/>
      <c r="D504" s="67" t="s">
        <v>818</v>
      </c>
      <c r="E504" s="67"/>
      <c r="F504" s="68"/>
      <c r="G504" s="69" t="s">
        <v>818</v>
      </c>
      <c r="H504" s="69"/>
      <c r="I504" s="70" t="s">
        <v>2366</v>
      </c>
      <c r="J504" s="71">
        <v>23</v>
      </c>
      <c r="K504" s="71">
        <v>48.5</v>
      </c>
      <c r="L504" s="71">
        <v>0</v>
      </c>
      <c r="M504" s="71">
        <v>7.5</v>
      </c>
      <c r="N504" s="71">
        <v>0</v>
      </c>
      <c r="O504" s="69" t="s">
        <v>71</v>
      </c>
      <c r="P504" s="69" t="s">
        <v>72</v>
      </c>
      <c r="Q504" s="72" t="s">
        <v>53</v>
      </c>
    </row>
    <row r="505" spans="1:17" x14ac:dyDescent="0.25">
      <c r="A505">
        <v>950</v>
      </c>
      <c r="B505" s="45" t="s">
        <v>818</v>
      </c>
      <c r="C505" s="45"/>
      <c r="D505" s="45" t="s">
        <v>818</v>
      </c>
      <c r="E505" s="45" t="s">
        <v>818</v>
      </c>
      <c r="F505" s="46"/>
      <c r="G505" s="60" t="s">
        <v>818</v>
      </c>
      <c r="H505" s="60"/>
      <c r="I505" s="48" t="s">
        <v>1768</v>
      </c>
      <c r="J505" s="61">
        <v>23</v>
      </c>
      <c r="K505" s="61">
        <v>33</v>
      </c>
      <c r="L505" s="61">
        <v>0</v>
      </c>
      <c r="M505" s="61">
        <v>8</v>
      </c>
      <c r="N505" s="61">
        <v>0</v>
      </c>
      <c r="O505" s="60" t="s">
        <v>71</v>
      </c>
      <c r="P505" s="60" t="s">
        <v>72</v>
      </c>
      <c r="Q505" s="62"/>
    </row>
    <row r="506" spans="1:17" x14ac:dyDescent="0.25">
      <c r="A506">
        <v>1010</v>
      </c>
      <c r="B506" s="67" t="s">
        <v>818</v>
      </c>
      <c r="C506" s="67"/>
      <c r="D506" s="67" t="s">
        <v>818</v>
      </c>
      <c r="E506" s="67" t="s">
        <v>818</v>
      </c>
      <c r="F506" s="68"/>
      <c r="G506" s="69" t="s">
        <v>818</v>
      </c>
      <c r="H506" s="69" t="s">
        <v>818</v>
      </c>
      <c r="I506" s="70" t="s">
        <v>2444</v>
      </c>
      <c r="J506" s="71">
        <v>23</v>
      </c>
      <c r="K506" s="71">
        <v>33</v>
      </c>
      <c r="L506" s="71">
        <v>0</v>
      </c>
      <c r="M506" s="71">
        <v>8</v>
      </c>
      <c r="N506" s="71">
        <v>0</v>
      </c>
      <c r="O506" s="69" t="s">
        <v>71</v>
      </c>
      <c r="P506" s="69" t="s">
        <v>72</v>
      </c>
      <c r="Q506" s="72"/>
    </row>
    <row r="507" spans="1:17" x14ac:dyDescent="0.25">
      <c r="A507">
        <v>1036</v>
      </c>
      <c r="B507" s="67" t="s">
        <v>818</v>
      </c>
      <c r="C507" s="67" t="s">
        <v>818</v>
      </c>
      <c r="D507" s="67"/>
      <c r="E507" s="67"/>
      <c r="F507" s="68"/>
      <c r="G507" s="69" t="s">
        <v>818</v>
      </c>
      <c r="H507" s="69"/>
      <c r="I507" s="70" t="s">
        <v>442</v>
      </c>
      <c r="J507" s="71">
        <v>23</v>
      </c>
      <c r="K507" s="71">
        <v>34.299999999999997</v>
      </c>
      <c r="L507" s="71">
        <v>38</v>
      </c>
      <c r="M507" s="71">
        <v>4.5</v>
      </c>
      <c r="N507" s="71">
        <v>10.5</v>
      </c>
      <c r="O507" s="69" t="s">
        <v>86</v>
      </c>
      <c r="P507" s="69" t="s">
        <v>72</v>
      </c>
      <c r="Q507" s="72"/>
    </row>
    <row r="508" spans="1:17" x14ac:dyDescent="0.25">
      <c r="A508">
        <v>1044</v>
      </c>
      <c r="B508" s="45" t="s">
        <v>818</v>
      </c>
      <c r="C508" s="45" t="s">
        <v>818</v>
      </c>
      <c r="D508" s="45"/>
      <c r="E508" s="45"/>
      <c r="F508" s="46">
        <v>50</v>
      </c>
      <c r="G508" s="60" t="s">
        <v>818</v>
      </c>
      <c r="H508" s="60"/>
      <c r="I508" s="48" t="s">
        <v>1029</v>
      </c>
      <c r="J508" s="61">
        <v>23</v>
      </c>
      <c r="K508" s="61">
        <v>34.200000000000003</v>
      </c>
      <c r="L508" s="61">
        <v>40</v>
      </c>
      <c r="M508" s="61">
        <v>3.2</v>
      </c>
      <c r="N508" s="61">
        <v>7.7</v>
      </c>
      <c r="O508" s="60" t="s">
        <v>86</v>
      </c>
      <c r="P508" s="60" t="s">
        <v>72</v>
      </c>
      <c r="Q508" s="62" t="s">
        <v>501</v>
      </c>
    </row>
    <row r="509" spans="1:17" x14ac:dyDescent="0.25">
      <c r="A509">
        <v>1066</v>
      </c>
      <c r="B509" s="10" t="s">
        <v>818</v>
      </c>
      <c r="C509" s="10" t="s">
        <v>818</v>
      </c>
      <c r="D509" s="10"/>
      <c r="E509" s="10" t="s">
        <v>818</v>
      </c>
      <c r="F509" s="30"/>
      <c r="G509" s="9" t="s">
        <v>818</v>
      </c>
      <c r="H509" s="9" t="s">
        <v>818</v>
      </c>
      <c r="I509" s="11" t="s">
        <v>2248</v>
      </c>
      <c r="J509" s="12">
        <v>23</v>
      </c>
      <c r="K509" s="12">
        <v>39</v>
      </c>
      <c r="L509" s="12">
        <v>0</v>
      </c>
      <c r="M509" s="12">
        <v>10</v>
      </c>
      <c r="N509" s="12">
        <v>0</v>
      </c>
      <c r="O509" s="9" t="s">
        <v>71</v>
      </c>
      <c r="P509" s="9" t="s">
        <v>72</v>
      </c>
      <c r="Q509" s="7" t="s">
        <v>1931</v>
      </c>
    </row>
    <row r="510" spans="1:17" x14ac:dyDescent="0.25">
      <c r="A510">
        <v>1070</v>
      </c>
      <c r="B510" s="10" t="s">
        <v>818</v>
      </c>
      <c r="C510" s="10" t="s">
        <v>818</v>
      </c>
      <c r="D510" s="10" t="s">
        <v>818</v>
      </c>
      <c r="E510" s="10"/>
      <c r="F510" s="30"/>
      <c r="G510" s="9"/>
      <c r="H510" s="9"/>
      <c r="I510" s="11" t="s">
        <v>2453</v>
      </c>
      <c r="J510" s="12">
        <v>23</v>
      </c>
      <c r="K510" s="12">
        <v>32.5</v>
      </c>
      <c r="L510" s="12">
        <v>0</v>
      </c>
      <c r="M510" s="12">
        <v>5.5</v>
      </c>
      <c r="N510" s="12">
        <v>8</v>
      </c>
      <c r="O510" s="9" t="s">
        <v>490</v>
      </c>
      <c r="P510" s="9" t="s">
        <v>72</v>
      </c>
      <c r="Q510" s="7" t="s">
        <v>491</v>
      </c>
    </row>
    <row r="511" spans="1:17" x14ac:dyDescent="0.25">
      <c r="A511">
        <v>1076</v>
      </c>
      <c r="B511" s="10" t="s">
        <v>818</v>
      </c>
      <c r="C511" s="10" t="s">
        <v>818</v>
      </c>
      <c r="D511" s="10" t="s">
        <v>818</v>
      </c>
      <c r="E511" s="10"/>
      <c r="F511" s="30"/>
      <c r="G511" s="9"/>
      <c r="H511" s="9"/>
      <c r="I511" s="11" t="s">
        <v>403</v>
      </c>
      <c r="J511" s="12">
        <v>23</v>
      </c>
      <c r="K511" s="12">
        <v>32</v>
      </c>
      <c r="L511" s="12">
        <v>0</v>
      </c>
      <c r="M511" s="12">
        <v>7.5</v>
      </c>
      <c r="N511" s="12">
        <v>0</v>
      </c>
      <c r="O511" s="9" t="s">
        <v>71</v>
      </c>
      <c r="P511" s="9" t="s">
        <v>72</v>
      </c>
      <c r="Q511" s="7" t="s">
        <v>405</v>
      </c>
    </row>
    <row r="512" spans="1:17" x14ac:dyDescent="0.25">
      <c r="A512">
        <v>1077</v>
      </c>
      <c r="B512" s="10" t="s">
        <v>818</v>
      </c>
      <c r="C512" s="10" t="s">
        <v>818</v>
      </c>
      <c r="D512" s="10" t="s">
        <v>818</v>
      </c>
      <c r="E512" s="10"/>
      <c r="F512" s="30"/>
      <c r="G512" s="9"/>
      <c r="H512" s="9"/>
      <c r="I512" s="11" t="s">
        <v>2458</v>
      </c>
      <c r="J512" s="12">
        <v>23</v>
      </c>
      <c r="K512" s="12">
        <v>32</v>
      </c>
      <c r="L512" s="12">
        <v>0</v>
      </c>
      <c r="M512" s="12">
        <v>7.5</v>
      </c>
      <c r="N512" s="12">
        <v>0</v>
      </c>
      <c r="O512" s="9" t="s">
        <v>71</v>
      </c>
      <c r="P512" s="9" t="s">
        <v>72</v>
      </c>
      <c r="Q512" s="7" t="s">
        <v>405</v>
      </c>
    </row>
    <row r="513" spans="1:17" x14ac:dyDescent="0.25">
      <c r="A513">
        <v>1118</v>
      </c>
      <c r="B513" s="67" t="s">
        <v>818</v>
      </c>
      <c r="C513" s="67" t="s">
        <v>818</v>
      </c>
      <c r="D513" s="67" t="s">
        <v>818</v>
      </c>
      <c r="E513" s="67"/>
      <c r="F513" s="68"/>
      <c r="G513" s="69" t="s">
        <v>818</v>
      </c>
      <c r="H513" s="69"/>
      <c r="I513" s="70" t="s">
        <v>1291</v>
      </c>
      <c r="J513" s="71">
        <v>23</v>
      </c>
      <c r="K513" s="71">
        <v>34.6</v>
      </c>
      <c r="L513" s="71">
        <v>0</v>
      </c>
      <c r="M513" s="71">
        <v>8</v>
      </c>
      <c r="N513" s="71">
        <v>0</v>
      </c>
      <c r="O513" s="69" t="s">
        <v>71</v>
      </c>
      <c r="P513" s="69" t="s">
        <v>72</v>
      </c>
      <c r="Q513" s="72"/>
    </row>
    <row r="514" spans="1:17" x14ac:dyDescent="0.25">
      <c r="A514">
        <v>1134</v>
      </c>
      <c r="B514" s="45" t="s">
        <v>818</v>
      </c>
      <c r="C514" s="45" t="s">
        <v>818</v>
      </c>
      <c r="D514" s="45" t="s">
        <v>818</v>
      </c>
      <c r="E514" s="45"/>
      <c r="F514" s="46"/>
      <c r="G514" s="60" t="s">
        <v>818</v>
      </c>
      <c r="H514" s="60" t="s">
        <v>818</v>
      </c>
      <c r="I514" s="48" t="s">
        <v>2466</v>
      </c>
      <c r="J514" s="61">
        <v>23</v>
      </c>
      <c r="K514" s="61">
        <v>34.5</v>
      </c>
      <c r="L514" s="61">
        <v>0</v>
      </c>
      <c r="M514" s="61">
        <v>6.5</v>
      </c>
      <c r="N514" s="61">
        <v>0</v>
      </c>
      <c r="O514" s="60" t="s">
        <v>71</v>
      </c>
      <c r="P514" s="60" t="s">
        <v>72</v>
      </c>
      <c r="Q514" s="62" t="s">
        <v>501</v>
      </c>
    </row>
    <row r="515" spans="1:17" x14ac:dyDescent="0.25">
      <c r="A515">
        <v>1185</v>
      </c>
      <c r="B515" s="10" t="s">
        <v>818</v>
      </c>
      <c r="C515" s="10" t="s">
        <v>818</v>
      </c>
      <c r="D515" s="10" t="s">
        <v>818</v>
      </c>
      <c r="E515" s="10"/>
      <c r="F515" s="30"/>
      <c r="G515" s="9" t="s">
        <v>818</v>
      </c>
      <c r="H515" s="9" t="s">
        <v>818</v>
      </c>
      <c r="I515" s="11" t="s">
        <v>2520</v>
      </c>
      <c r="J515" s="12">
        <v>23</v>
      </c>
      <c r="K515" s="12">
        <v>34.6</v>
      </c>
      <c r="L515" s="12">
        <v>0</v>
      </c>
      <c r="M515" s="12">
        <v>8</v>
      </c>
      <c r="N515" s="12">
        <v>0</v>
      </c>
      <c r="O515" s="9" t="s">
        <v>71</v>
      </c>
      <c r="P515" s="9" t="s">
        <v>72</v>
      </c>
      <c r="Q515" s="7"/>
    </row>
    <row r="516" spans="1:17" x14ac:dyDescent="0.25">
      <c r="A516">
        <v>1197</v>
      </c>
      <c r="B516" s="10" t="s">
        <v>818</v>
      </c>
      <c r="C516" s="10" t="s">
        <v>818</v>
      </c>
      <c r="D516" s="10" t="s">
        <v>818</v>
      </c>
      <c r="E516" s="10"/>
      <c r="F516" s="30">
        <v>15</v>
      </c>
      <c r="G516" s="9" t="s">
        <v>818</v>
      </c>
      <c r="H516" s="9" t="s">
        <v>818</v>
      </c>
      <c r="I516" s="11" t="s">
        <v>875</v>
      </c>
      <c r="J516" s="12">
        <v>23</v>
      </c>
      <c r="K516" s="12">
        <v>34.5</v>
      </c>
      <c r="L516" s="12">
        <v>0</v>
      </c>
      <c r="M516" s="12">
        <v>6.5</v>
      </c>
      <c r="N516" s="12">
        <v>0</v>
      </c>
      <c r="O516" s="9" t="s">
        <v>71</v>
      </c>
      <c r="P516" s="9" t="s">
        <v>72</v>
      </c>
      <c r="Q516" s="7" t="s">
        <v>501</v>
      </c>
    </row>
    <row r="517" spans="1:17" x14ac:dyDescent="0.25">
      <c r="A517">
        <v>1200</v>
      </c>
      <c r="B517" s="10" t="s">
        <v>818</v>
      </c>
      <c r="C517" s="10" t="s">
        <v>818</v>
      </c>
      <c r="D517" s="10" t="s">
        <v>818</v>
      </c>
      <c r="E517" s="10"/>
      <c r="F517" s="30">
        <v>24</v>
      </c>
      <c r="G517" s="9" t="s">
        <v>818</v>
      </c>
      <c r="H517" s="9" t="s">
        <v>818</v>
      </c>
      <c r="I517" s="11" t="s">
        <v>1083</v>
      </c>
      <c r="J517" s="12">
        <v>23</v>
      </c>
      <c r="K517" s="12">
        <v>34.200000000000003</v>
      </c>
      <c r="L517" s="12">
        <v>38</v>
      </c>
      <c r="M517" s="12">
        <v>4.3</v>
      </c>
      <c r="N517" s="12">
        <v>7.7</v>
      </c>
      <c r="O517" s="9" t="s">
        <v>86</v>
      </c>
      <c r="P517" s="9" t="s">
        <v>72</v>
      </c>
      <c r="Q517" s="7" t="s">
        <v>501</v>
      </c>
    </row>
    <row r="518" spans="1:17" x14ac:dyDescent="0.25">
      <c r="A518">
        <v>1209</v>
      </c>
      <c r="B518" s="67" t="s">
        <v>818</v>
      </c>
      <c r="C518" s="67" t="s">
        <v>818</v>
      </c>
      <c r="D518" s="67" t="s">
        <v>818</v>
      </c>
      <c r="E518" s="67"/>
      <c r="F518" s="68">
        <v>48</v>
      </c>
      <c r="G518" s="69" t="s">
        <v>818</v>
      </c>
      <c r="H518" s="69" t="s">
        <v>818</v>
      </c>
      <c r="I518" s="70" t="s">
        <v>489</v>
      </c>
      <c r="J518" s="71">
        <v>23</v>
      </c>
      <c r="K518" s="71">
        <v>32.5</v>
      </c>
      <c r="L518" s="71">
        <v>0</v>
      </c>
      <c r="M518" s="71">
        <v>5.5</v>
      </c>
      <c r="N518" s="71">
        <v>8</v>
      </c>
      <c r="O518" s="69" t="s">
        <v>490</v>
      </c>
      <c r="P518" s="69" t="s">
        <v>72</v>
      </c>
      <c r="Q518" s="72" t="s">
        <v>491</v>
      </c>
    </row>
    <row r="519" spans="1:17" x14ac:dyDescent="0.25">
      <c r="A519">
        <v>1250</v>
      </c>
      <c r="B519" s="45" t="s">
        <v>818</v>
      </c>
      <c r="C519" s="45" t="s">
        <v>818</v>
      </c>
      <c r="D519" s="45" t="s">
        <v>818</v>
      </c>
      <c r="E519" s="45" t="s">
        <v>818</v>
      </c>
      <c r="F519" s="46"/>
      <c r="G519" s="60"/>
      <c r="H519" s="60"/>
      <c r="I519" s="48" t="s">
        <v>2528</v>
      </c>
      <c r="J519" s="61">
        <v>23</v>
      </c>
      <c r="K519" s="61">
        <v>41</v>
      </c>
      <c r="L519" s="61">
        <v>0</v>
      </c>
      <c r="M519" s="61">
        <v>8</v>
      </c>
      <c r="N519" s="61">
        <v>0</v>
      </c>
      <c r="O519" s="60" t="s">
        <v>71</v>
      </c>
      <c r="P519" s="60" t="s">
        <v>72</v>
      </c>
      <c r="Q519" s="62" t="s">
        <v>189</v>
      </c>
    </row>
    <row r="520" spans="1:17" x14ac:dyDescent="0.25">
      <c r="A520">
        <v>1305</v>
      </c>
      <c r="B520" s="10" t="s">
        <v>818</v>
      </c>
      <c r="C520" s="10" t="s">
        <v>818</v>
      </c>
      <c r="D520" s="10" t="s">
        <v>818</v>
      </c>
      <c r="E520" s="10" t="s">
        <v>818</v>
      </c>
      <c r="F520" s="30"/>
      <c r="G520" s="9" t="s">
        <v>818</v>
      </c>
      <c r="H520" s="9"/>
      <c r="I520" s="11" t="s">
        <v>183</v>
      </c>
      <c r="J520" s="12">
        <v>23</v>
      </c>
      <c r="K520" s="12">
        <v>41</v>
      </c>
      <c r="L520" s="12">
        <v>0</v>
      </c>
      <c r="M520" s="12">
        <v>9</v>
      </c>
      <c r="N520" s="12">
        <v>0</v>
      </c>
      <c r="O520" s="9" t="s">
        <v>71</v>
      </c>
      <c r="P520" s="9" t="s">
        <v>72</v>
      </c>
      <c r="Q520" s="7" t="s">
        <v>141</v>
      </c>
    </row>
    <row r="521" spans="1:17" x14ac:dyDescent="0.25">
      <c r="A521">
        <v>1336</v>
      </c>
      <c r="B521" s="67" t="s">
        <v>818</v>
      </c>
      <c r="C521" s="67" t="s">
        <v>818</v>
      </c>
      <c r="D521" s="67" t="s">
        <v>818</v>
      </c>
      <c r="E521" s="67" t="s">
        <v>818</v>
      </c>
      <c r="F521" s="68"/>
      <c r="G521" s="69" t="s">
        <v>818</v>
      </c>
      <c r="H521" s="69"/>
      <c r="I521" s="70" t="s">
        <v>553</v>
      </c>
      <c r="J521" s="71">
        <v>23</v>
      </c>
      <c r="K521" s="71">
        <v>39</v>
      </c>
      <c r="L521" s="71">
        <v>0</v>
      </c>
      <c r="M521" s="71">
        <v>8.5</v>
      </c>
      <c r="N521" s="71">
        <v>0</v>
      </c>
      <c r="O521" s="69" t="s">
        <v>71</v>
      </c>
      <c r="P521" s="69" t="s">
        <v>72</v>
      </c>
      <c r="Q521" s="72" t="s">
        <v>1931</v>
      </c>
    </row>
    <row r="522" spans="1:17" ht="36" x14ac:dyDescent="0.25">
      <c r="A522">
        <v>1386</v>
      </c>
      <c r="B522" s="10" t="s">
        <v>818</v>
      </c>
      <c r="C522" s="10" t="s">
        <v>818</v>
      </c>
      <c r="D522" s="10" t="s">
        <v>818</v>
      </c>
      <c r="E522" s="10" t="s">
        <v>818</v>
      </c>
      <c r="F522" s="30"/>
      <c r="G522" s="9" t="s">
        <v>818</v>
      </c>
      <c r="H522" s="9"/>
      <c r="I522" s="11" t="s">
        <v>2701</v>
      </c>
      <c r="J522" s="12">
        <v>23</v>
      </c>
      <c r="K522" s="12">
        <v>38.200000000000003</v>
      </c>
      <c r="L522" s="12">
        <v>0</v>
      </c>
      <c r="M522" s="12">
        <v>9</v>
      </c>
      <c r="N522" s="12">
        <v>0</v>
      </c>
      <c r="O522" s="9" t="s">
        <v>71</v>
      </c>
      <c r="P522" s="9" t="s">
        <v>72</v>
      </c>
      <c r="Q522" s="7" t="s">
        <v>2178</v>
      </c>
    </row>
    <row r="523" spans="1:17" x14ac:dyDescent="0.25">
      <c r="A523">
        <v>1494</v>
      </c>
      <c r="B523" s="45" t="s">
        <v>818</v>
      </c>
      <c r="C523" s="45" t="s">
        <v>818</v>
      </c>
      <c r="D523" s="45" t="s">
        <v>818</v>
      </c>
      <c r="E523" s="45" t="s">
        <v>818</v>
      </c>
      <c r="F523" s="46"/>
      <c r="G523" s="60" t="s">
        <v>818</v>
      </c>
      <c r="H523" s="60"/>
      <c r="I523" s="48" t="s">
        <v>1884</v>
      </c>
      <c r="J523" s="61">
        <v>23</v>
      </c>
      <c r="K523" s="61">
        <v>36</v>
      </c>
      <c r="L523" s="61">
        <v>0</v>
      </c>
      <c r="M523" s="61">
        <v>8</v>
      </c>
      <c r="N523" s="61">
        <v>0</v>
      </c>
      <c r="O523" s="60" t="s">
        <v>71</v>
      </c>
      <c r="P523" s="60" t="s">
        <v>72</v>
      </c>
      <c r="Q523" s="62"/>
    </row>
    <row r="524" spans="1:17" x14ac:dyDescent="0.25">
      <c r="A524">
        <v>1496</v>
      </c>
      <c r="B524" s="10" t="s">
        <v>818</v>
      </c>
      <c r="C524" s="10" t="s">
        <v>818</v>
      </c>
      <c r="D524" s="10" t="s">
        <v>818</v>
      </c>
      <c r="E524" s="10" t="s">
        <v>818</v>
      </c>
      <c r="F524" s="30"/>
      <c r="G524" s="9" t="s">
        <v>818</v>
      </c>
      <c r="H524" s="9"/>
      <c r="I524" s="11" t="s">
        <v>1885</v>
      </c>
      <c r="J524" s="12">
        <v>23</v>
      </c>
      <c r="K524" s="12">
        <v>36.5</v>
      </c>
      <c r="L524" s="12">
        <v>0</v>
      </c>
      <c r="M524" s="12">
        <v>8.5</v>
      </c>
      <c r="N524" s="12">
        <v>0</v>
      </c>
      <c r="O524" s="9" t="s">
        <v>71</v>
      </c>
      <c r="P524" s="9" t="s">
        <v>72</v>
      </c>
      <c r="Q524" s="7" t="s">
        <v>1886</v>
      </c>
    </row>
    <row r="525" spans="1:17" x14ac:dyDescent="0.25">
      <c r="A525">
        <v>1533</v>
      </c>
      <c r="B525" s="45" t="s">
        <v>818</v>
      </c>
      <c r="C525" s="45" t="s">
        <v>818</v>
      </c>
      <c r="D525" s="45" t="s">
        <v>818</v>
      </c>
      <c r="E525" s="45" t="s">
        <v>818</v>
      </c>
      <c r="F525" s="46"/>
      <c r="G525" s="60" t="s">
        <v>818</v>
      </c>
      <c r="H525" s="60" t="s">
        <v>818</v>
      </c>
      <c r="I525" s="48" t="s">
        <v>2558</v>
      </c>
      <c r="J525" s="61">
        <v>23</v>
      </c>
      <c r="K525" s="61">
        <v>38</v>
      </c>
      <c r="L525" s="61">
        <v>0</v>
      </c>
      <c r="M525" s="61">
        <v>8.5</v>
      </c>
      <c r="N525" s="61">
        <v>0</v>
      </c>
      <c r="O525" s="60" t="s">
        <v>71</v>
      </c>
      <c r="P525" s="60" t="s">
        <v>72</v>
      </c>
      <c r="Q525" s="62" t="s">
        <v>538</v>
      </c>
    </row>
    <row r="526" spans="1:17" x14ac:dyDescent="0.25">
      <c r="A526">
        <v>1542</v>
      </c>
      <c r="B526" s="10" t="s">
        <v>818</v>
      </c>
      <c r="C526" s="10" t="s">
        <v>818</v>
      </c>
      <c r="D526" s="10" t="s">
        <v>818</v>
      </c>
      <c r="E526" s="10" t="s">
        <v>818</v>
      </c>
      <c r="F526" s="30"/>
      <c r="G526" s="9" t="s">
        <v>818</v>
      </c>
      <c r="H526" s="9" t="s">
        <v>818</v>
      </c>
      <c r="I526" s="11" t="s">
        <v>563</v>
      </c>
      <c r="J526" s="12">
        <v>23</v>
      </c>
      <c r="K526" s="12">
        <v>40</v>
      </c>
      <c r="L526" s="12">
        <v>0</v>
      </c>
      <c r="M526" s="12">
        <v>9</v>
      </c>
      <c r="N526" s="12">
        <v>0</v>
      </c>
      <c r="O526" s="9" t="s">
        <v>71</v>
      </c>
      <c r="P526" s="9" t="s">
        <v>72</v>
      </c>
      <c r="Q526" s="7" t="s">
        <v>141</v>
      </c>
    </row>
    <row r="527" spans="1:17" x14ac:dyDescent="0.25">
      <c r="A527">
        <v>1543</v>
      </c>
      <c r="B527" s="10" t="s">
        <v>818</v>
      </c>
      <c r="C527" s="10" t="s">
        <v>818</v>
      </c>
      <c r="D527" s="10" t="s">
        <v>818</v>
      </c>
      <c r="E527" s="10" t="s">
        <v>818</v>
      </c>
      <c r="F527" s="30"/>
      <c r="G527" s="9" t="s">
        <v>818</v>
      </c>
      <c r="H527" s="9" t="s">
        <v>818</v>
      </c>
      <c r="I527" s="11" t="s">
        <v>2398</v>
      </c>
      <c r="J527" s="12">
        <v>23</v>
      </c>
      <c r="K527" s="12">
        <v>40</v>
      </c>
      <c r="L527" s="12">
        <v>0</v>
      </c>
      <c r="M527" s="12">
        <v>9</v>
      </c>
      <c r="N527" s="12">
        <v>0</v>
      </c>
      <c r="O527" s="9" t="s">
        <v>71</v>
      </c>
      <c r="P527" s="9" t="s">
        <v>72</v>
      </c>
      <c r="Q527" s="7" t="s">
        <v>141</v>
      </c>
    </row>
    <row r="528" spans="1:17" x14ac:dyDescent="0.25">
      <c r="A528">
        <v>1549</v>
      </c>
      <c r="B528" s="10" t="s">
        <v>818</v>
      </c>
      <c r="C528" s="10" t="s">
        <v>818</v>
      </c>
      <c r="D528" s="10" t="s">
        <v>818</v>
      </c>
      <c r="E528" s="10" t="s">
        <v>818</v>
      </c>
      <c r="F528" s="30"/>
      <c r="G528" s="9" t="s">
        <v>818</v>
      </c>
      <c r="H528" s="9" t="s">
        <v>818</v>
      </c>
      <c r="I528" s="11" t="s">
        <v>2573</v>
      </c>
      <c r="J528" s="12">
        <v>23</v>
      </c>
      <c r="K528" s="12">
        <v>41</v>
      </c>
      <c r="L528" s="12">
        <v>0</v>
      </c>
      <c r="M528" s="12">
        <v>9</v>
      </c>
      <c r="N528" s="12">
        <v>0</v>
      </c>
      <c r="O528" s="9" t="s">
        <v>71</v>
      </c>
      <c r="P528" s="9" t="s">
        <v>72</v>
      </c>
      <c r="Q528" s="7" t="s">
        <v>141</v>
      </c>
    </row>
    <row r="529" spans="1:17" x14ac:dyDescent="0.25">
      <c r="A529">
        <v>1602</v>
      </c>
      <c r="B529" s="67" t="s">
        <v>818</v>
      </c>
      <c r="C529" s="67" t="s">
        <v>818</v>
      </c>
      <c r="D529" s="67" t="s">
        <v>818</v>
      </c>
      <c r="E529" s="67" t="s">
        <v>818</v>
      </c>
      <c r="F529" s="68"/>
      <c r="G529" s="69" t="s">
        <v>818</v>
      </c>
      <c r="H529" s="69" t="s">
        <v>818</v>
      </c>
      <c r="I529" s="70" t="s">
        <v>2628</v>
      </c>
      <c r="J529" s="71">
        <v>23</v>
      </c>
      <c r="K529" s="71">
        <v>41</v>
      </c>
      <c r="L529" s="71">
        <v>0</v>
      </c>
      <c r="M529" s="71">
        <v>8.5</v>
      </c>
      <c r="N529" s="71">
        <v>0</v>
      </c>
      <c r="O529" s="69" t="s">
        <v>71</v>
      </c>
      <c r="P529" s="69" t="s">
        <v>72</v>
      </c>
      <c r="Q529" s="72" t="s">
        <v>286</v>
      </c>
    </row>
    <row r="530" spans="1:17" x14ac:dyDescent="0.25">
      <c r="A530">
        <v>1626</v>
      </c>
      <c r="B530" s="67" t="s">
        <v>818</v>
      </c>
      <c r="C530" s="67" t="s">
        <v>818</v>
      </c>
      <c r="D530" s="67" t="s">
        <v>818</v>
      </c>
      <c r="E530" s="67" t="s">
        <v>818</v>
      </c>
      <c r="F530" s="68"/>
      <c r="G530" s="69" t="s">
        <v>818</v>
      </c>
      <c r="H530" s="69" t="s">
        <v>818</v>
      </c>
      <c r="I530" s="70" t="s">
        <v>2656</v>
      </c>
      <c r="J530" s="71">
        <v>23</v>
      </c>
      <c r="K530" s="71">
        <v>39</v>
      </c>
      <c r="L530" s="71">
        <v>0</v>
      </c>
      <c r="M530" s="71">
        <v>8.5</v>
      </c>
      <c r="N530" s="71">
        <v>0</v>
      </c>
      <c r="O530" s="69" t="s">
        <v>71</v>
      </c>
      <c r="P530" s="69" t="s">
        <v>72</v>
      </c>
      <c r="Q530" s="72" t="s">
        <v>1931</v>
      </c>
    </row>
    <row r="531" spans="1:17" ht="24" x14ac:dyDescent="0.25">
      <c r="A531">
        <v>1695</v>
      </c>
      <c r="B531" s="10" t="s">
        <v>818</v>
      </c>
      <c r="C531" s="10" t="s">
        <v>818</v>
      </c>
      <c r="D531" s="10" t="s">
        <v>818</v>
      </c>
      <c r="E531" s="10" t="s">
        <v>818</v>
      </c>
      <c r="F531" s="30"/>
      <c r="G531" s="9" t="s">
        <v>818</v>
      </c>
      <c r="H531" s="9" t="s">
        <v>818</v>
      </c>
      <c r="I531" s="11" t="s">
        <v>2729</v>
      </c>
      <c r="J531" s="12">
        <v>23</v>
      </c>
      <c r="K531" s="12">
        <v>37</v>
      </c>
      <c r="L531" s="12">
        <v>0</v>
      </c>
      <c r="M531" s="12">
        <v>9</v>
      </c>
      <c r="N531" s="12">
        <v>0</v>
      </c>
      <c r="O531" s="9" t="s">
        <v>71</v>
      </c>
      <c r="P531" s="9" t="s">
        <v>72</v>
      </c>
      <c r="Q531" s="7" t="s">
        <v>792</v>
      </c>
    </row>
    <row r="532" spans="1:17" x14ac:dyDescent="0.25">
      <c r="A532">
        <v>1772</v>
      </c>
      <c r="B532" s="45" t="s">
        <v>818</v>
      </c>
      <c r="C532" s="45" t="s">
        <v>818</v>
      </c>
      <c r="D532" s="45" t="s">
        <v>818</v>
      </c>
      <c r="E532" s="45" t="s">
        <v>818</v>
      </c>
      <c r="F532" s="46"/>
      <c r="G532" s="60" t="s">
        <v>818</v>
      </c>
      <c r="H532" s="60" t="s">
        <v>818</v>
      </c>
      <c r="I532" s="48" t="s">
        <v>2800</v>
      </c>
      <c r="J532" s="61">
        <v>23</v>
      </c>
      <c r="K532" s="61">
        <v>36</v>
      </c>
      <c r="L532" s="61">
        <v>0</v>
      </c>
      <c r="M532" s="61">
        <v>8</v>
      </c>
      <c r="N532" s="61">
        <v>0</v>
      </c>
      <c r="O532" s="60" t="s">
        <v>71</v>
      </c>
      <c r="P532" s="60" t="s">
        <v>72</v>
      </c>
      <c r="Q532" s="62"/>
    </row>
    <row r="533" spans="1:17" x14ac:dyDescent="0.25">
      <c r="A533">
        <v>1776</v>
      </c>
      <c r="B533" s="45" t="s">
        <v>818</v>
      </c>
      <c r="C533" s="45" t="s">
        <v>818</v>
      </c>
      <c r="D533" s="45" t="s">
        <v>818</v>
      </c>
      <c r="E533" s="45" t="s">
        <v>818</v>
      </c>
      <c r="F533" s="46"/>
      <c r="G533" s="60" t="s">
        <v>818</v>
      </c>
      <c r="H533" s="60" t="s">
        <v>818</v>
      </c>
      <c r="I533" s="48" t="s">
        <v>2803</v>
      </c>
      <c r="J533" s="61">
        <v>23</v>
      </c>
      <c r="K533" s="61">
        <v>36.5</v>
      </c>
      <c r="L533" s="61">
        <v>0</v>
      </c>
      <c r="M533" s="61">
        <v>8.5</v>
      </c>
      <c r="N533" s="61">
        <v>0</v>
      </c>
      <c r="O533" s="60" t="s">
        <v>71</v>
      </c>
      <c r="P533" s="60" t="s">
        <v>72</v>
      </c>
      <c r="Q533" s="62" t="s">
        <v>1886</v>
      </c>
    </row>
    <row r="534" spans="1:17" ht="24" x14ac:dyDescent="0.25">
      <c r="A534">
        <v>1784</v>
      </c>
      <c r="B534" s="10" t="s">
        <v>818</v>
      </c>
      <c r="C534" s="10" t="s">
        <v>818</v>
      </c>
      <c r="D534" s="10" t="s">
        <v>818</v>
      </c>
      <c r="E534" s="10" t="s">
        <v>818</v>
      </c>
      <c r="F534" s="30"/>
      <c r="G534" s="9" t="s">
        <v>818</v>
      </c>
      <c r="H534" s="9" t="s">
        <v>818</v>
      </c>
      <c r="I534" s="11" t="s">
        <v>2226</v>
      </c>
      <c r="J534" s="12">
        <v>23</v>
      </c>
      <c r="K534" s="12">
        <v>35</v>
      </c>
      <c r="L534" s="12">
        <v>0</v>
      </c>
      <c r="M534" s="12">
        <v>8</v>
      </c>
      <c r="N534" s="12">
        <v>0</v>
      </c>
      <c r="O534" s="9" t="s">
        <v>71</v>
      </c>
      <c r="P534" s="9" t="s">
        <v>72</v>
      </c>
      <c r="Q534" s="7" t="s">
        <v>2854</v>
      </c>
    </row>
    <row r="535" spans="1:17" ht="24" x14ac:dyDescent="0.25">
      <c r="A535">
        <v>1785</v>
      </c>
      <c r="B535" s="10" t="s">
        <v>818</v>
      </c>
      <c r="C535" s="10" t="s">
        <v>818</v>
      </c>
      <c r="D535" s="10" t="s">
        <v>818</v>
      </c>
      <c r="E535" s="10" t="s">
        <v>818</v>
      </c>
      <c r="F535" s="30"/>
      <c r="G535" s="9" t="s">
        <v>818</v>
      </c>
      <c r="H535" s="9" t="s">
        <v>818</v>
      </c>
      <c r="I535" s="11" t="s">
        <v>2817</v>
      </c>
      <c r="J535" s="12">
        <v>23</v>
      </c>
      <c r="K535" s="12">
        <v>35</v>
      </c>
      <c r="L535" s="12">
        <v>0</v>
      </c>
      <c r="M535" s="12">
        <v>8</v>
      </c>
      <c r="N535" s="12">
        <v>0</v>
      </c>
      <c r="O535" s="9" t="s">
        <v>71</v>
      </c>
      <c r="P535" s="9" t="s">
        <v>72</v>
      </c>
      <c r="Q535" s="7" t="s">
        <v>2854</v>
      </c>
    </row>
    <row r="536" spans="1:17" x14ac:dyDescent="0.25">
      <c r="A536">
        <v>1795</v>
      </c>
      <c r="B536" s="10" t="s">
        <v>818</v>
      </c>
      <c r="C536" s="10" t="s">
        <v>818</v>
      </c>
      <c r="D536" s="10" t="s">
        <v>818</v>
      </c>
      <c r="E536" s="10" t="s">
        <v>818</v>
      </c>
      <c r="F536" s="30"/>
      <c r="G536" s="9" t="s">
        <v>818</v>
      </c>
      <c r="H536" s="9" t="s">
        <v>818</v>
      </c>
      <c r="I536" s="11" t="s">
        <v>3006</v>
      </c>
      <c r="J536" s="12">
        <v>23</v>
      </c>
      <c r="K536" s="12">
        <v>34.299999999999997</v>
      </c>
      <c r="L536" s="12">
        <v>0</v>
      </c>
      <c r="M536" s="12">
        <v>6.6</v>
      </c>
      <c r="N536" s="12">
        <v>0</v>
      </c>
      <c r="O536" s="9" t="s">
        <v>71</v>
      </c>
      <c r="P536" s="9" t="s">
        <v>72</v>
      </c>
      <c r="Q536" s="7"/>
    </row>
    <row r="537" spans="1:17" x14ac:dyDescent="0.25">
      <c r="A537">
        <v>1796</v>
      </c>
      <c r="B537" s="10" t="s">
        <v>818</v>
      </c>
      <c r="C537" s="10" t="s">
        <v>818</v>
      </c>
      <c r="D537" s="10" t="s">
        <v>818</v>
      </c>
      <c r="E537" s="10" t="s">
        <v>818</v>
      </c>
      <c r="F537" s="30"/>
      <c r="G537" s="9" t="s">
        <v>818</v>
      </c>
      <c r="H537" s="9" t="s">
        <v>818</v>
      </c>
      <c r="I537" s="11" t="s">
        <v>2999</v>
      </c>
      <c r="J537" s="12">
        <v>23</v>
      </c>
      <c r="K537" s="12">
        <v>34.299999999999997</v>
      </c>
      <c r="L537" s="12">
        <v>0</v>
      </c>
      <c r="M537" s="12">
        <v>6.6</v>
      </c>
      <c r="N537" s="12">
        <v>0</v>
      </c>
      <c r="O537" s="9" t="s">
        <v>71</v>
      </c>
      <c r="P537" s="9" t="s">
        <v>72</v>
      </c>
      <c r="Q537" s="7"/>
    </row>
    <row r="538" spans="1:17" x14ac:dyDescent="0.25">
      <c r="A538">
        <v>1839</v>
      </c>
      <c r="B538" s="67" t="s">
        <v>818</v>
      </c>
      <c r="C538" s="67" t="s">
        <v>818</v>
      </c>
      <c r="D538" s="67" t="s">
        <v>818</v>
      </c>
      <c r="E538" s="67" t="s">
        <v>818</v>
      </c>
      <c r="F538" s="68">
        <v>54</v>
      </c>
      <c r="G538" s="69" t="s">
        <v>818</v>
      </c>
      <c r="H538" s="69" t="s">
        <v>818</v>
      </c>
      <c r="I538" s="70" t="s">
        <v>184</v>
      </c>
      <c r="J538" s="71">
        <v>23</v>
      </c>
      <c r="K538" s="71">
        <v>41</v>
      </c>
      <c r="L538" s="71">
        <v>0</v>
      </c>
      <c r="M538" s="71">
        <v>8</v>
      </c>
      <c r="N538" s="71">
        <v>0</v>
      </c>
      <c r="O538" s="69" t="s">
        <v>71</v>
      </c>
      <c r="P538" s="69" t="s">
        <v>72</v>
      </c>
      <c r="Q538" s="72" t="s">
        <v>189</v>
      </c>
    </row>
    <row r="539" spans="1:17" ht="36" x14ac:dyDescent="0.25">
      <c r="A539">
        <v>1841</v>
      </c>
      <c r="B539" s="10" t="s">
        <v>818</v>
      </c>
      <c r="C539" s="10" t="s">
        <v>818</v>
      </c>
      <c r="D539" s="10" t="s">
        <v>818</v>
      </c>
      <c r="E539" s="10" t="s">
        <v>818</v>
      </c>
      <c r="F539" s="30">
        <v>55</v>
      </c>
      <c r="G539" s="9" t="s">
        <v>818</v>
      </c>
      <c r="H539" s="9"/>
      <c r="I539" s="11" t="s">
        <v>549</v>
      </c>
      <c r="J539" s="12">
        <v>23</v>
      </c>
      <c r="K539" s="12">
        <v>38.200000000000003</v>
      </c>
      <c r="L539" s="12">
        <v>0</v>
      </c>
      <c r="M539" s="12">
        <v>9</v>
      </c>
      <c r="N539" s="12">
        <v>0</v>
      </c>
      <c r="O539" s="9" t="s">
        <v>71</v>
      </c>
      <c r="P539" s="9" t="s">
        <v>72</v>
      </c>
      <c r="Q539" s="7" t="s">
        <v>2178</v>
      </c>
    </row>
    <row r="540" spans="1:17" x14ac:dyDescent="0.25">
      <c r="A540">
        <v>1876</v>
      </c>
      <c r="B540" s="10" t="s">
        <v>818</v>
      </c>
      <c r="C540" s="10" t="s">
        <v>818</v>
      </c>
      <c r="D540" s="10" t="s">
        <v>818</v>
      </c>
      <c r="E540" s="10" t="s">
        <v>818</v>
      </c>
      <c r="F540" s="30">
        <v>61</v>
      </c>
      <c r="G540" s="9" t="s">
        <v>818</v>
      </c>
      <c r="H540" s="9"/>
      <c r="I540" s="11" t="s">
        <v>536</v>
      </c>
      <c r="J540" s="12">
        <v>23</v>
      </c>
      <c r="K540" s="12">
        <v>38</v>
      </c>
      <c r="L540" s="12">
        <v>0</v>
      </c>
      <c r="M540" s="12">
        <v>8.5</v>
      </c>
      <c r="N540" s="12">
        <v>0</v>
      </c>
      <c r="O540" s="9" t="s">
        <v>71</v>
      </c>
      <c r="P540" s="9" t="s">
        <v>72</v>
      </c>
      <c r="Q540" s="7" t="s">
        <v>538</v>
      </c>
    </row>
    <row r="541" spans="1:17" x14ac:dyDescent="0.25">
      <c r="A541">
        <v>1888</v>
      </c>
      <c r="B541" s="10" t="s">
        <v>818</v>
      </c>
      <c r="C541" s="10" t="s">
        <v>818</v>
      </c>
      <c r="D541" s="10" t="s">
        <v>818</v>
      </c>
      <c r="E541" s="10" t="s">
        <v>818</v>
      </c>
      <c r="F541" s="30">
        <v>62</v>
      </c>
      <c r="G541" s="9" t="s">
        <v>818</v>
      </c>
      <c r="H541" s="9"/>
      <c r="I541" s="11" t="s">
        <v>185</v>
      </c>
      <c r="J541" s="12">
        <v>23</v>
      </c>
      <c r="K541" s="12">
        <v>41</v>
      </c>
      <c r="L541" s="12">
        <v>0</v>
      </c>
      <c r="M541" s="12">
        <v>8.5</v>
      </c>
      <c r="N541" s="12">
        <v>0</v>
      </c>
      <c r="O541" s="9" t="s">
        <v>71</v>
      </c>
      <c r="P541" s="9" t="s">
        <v>72</v>
      </c>
      <c r="Q541" s="7" t="s">
        <v>286</v>
      </c>
    </row>
    <row r="542" spans="1:17" ht="24" x14ac:dyDescent="0.25">
      <c r="A542">
        <v>1915</v>
      </c>
      <c r="B542" s="10" t="s">
        <v>818</v>
      </c>
      <c r="C542" s="10" t="s">
        <v>818</v>
      </c>
      <c r="D542" s="10" t="s">
        <v>818</v>
      </c>
      <c r="E542" s="10" t="s">
        <v>818</v>
      </c>
      <c r="F542" s="30">
        <v>63</v>
      </c>
      <c r="G542" s="9" t="s">
        <v>818</v>
      </c>
      <c r="H542" s="9" t="s">
        <v>818</v>
      </c>
      <c r="I542" s="11" t="s">
        <v>709</v>
      </c>
      <c r="J542" s="12">
        <v>23</v>
      </c>
      <c r="K542" s="12">
        <v>37</v>
      </c>
      <c r="L542" s="12">
        <v>0</v>
      </c>
      <c r="M542" s="12">
        <v>9</v>
      </c>
      <c r="N542" s="12">
        <v>0</v>
      </c>
      <c r="O542" s="9" t="s">
        <v>71</v>
      </c>
      <c r="P542" s="9" t="s">
        <v>72</v>
      </c>
      <c r="Q542" s="7" t="s">
        <v>792</v>
      </c>
    </row>
    <row r="543" spans="1:17" x14ac:dyDescent="0.25">
      <c r="A543">
        <v>64</v>
      </c>
      <c r="B543" s="10"/>
      <c r="C543" s="10"/>
      <c r="D543" s="10"/>
      <c r="E543" s="10"/>
      <c r="F543" s="30"/>
      <c r="G543" s="9" t="s">
        <v>818</v>
      </c>
      <c r="H543" s="9"/>
      <c r="I543" s="11" t="s">
        <v>908</v>
      </c>
      <c r="J543" s="12">
        <v>23.3</v>
      </c>
      <c r="K543" s="12">
        <v>37</v>
      </c>
      <c r="L543" s="12">
        <v>0</v>
      </c>
      <c r="M543" s="12">
        <v>5.5</v>
      </c>
      <c r="N543" s="12">
        <v>8</v>
      </c>
      <c r="O543" s="9" t="s">
        <v>27</v>
      </c>
      <c r="P543" s="9" t="s">
        <v>32</v>
      </c>
      <c r="Q543" s="7" t="s">
        <v>909</v>
      </c>
    </row>
    <row r="544" spans="1:17" x14ac:dyDescent="0.25">
      <c r="A544">
        <v>300</v>
      </c>
      <c r="B544" s="10"/>
      <c r="C544" s="10"/>
      <c r="D544" s="10"/>
      <c r="E544" s="10"/>
      <c r="F544" s="30">
        <v>62</v>
      </c>
      <c r="G544" s="9" t="s">
        <v>818</v>
      </c>
      <c r="H544" s="9" t="s">
        <v>818</v>
      </c>
      <c r="I544" s="11" t="s">
        <v>991</v>
      </c>
      <c r="J544" s="12">
        <v>23.3</v>
      </c>
      <c r="K544" s="12">
        <v>37.5</v>
      </c>
      <c r="L544" s="12">
        <v>0</v>
      </c>
      <c r="M544" s="12">
        <v>5.5</v>
      </c>
      <c r="N544" s="12">
        <v>0</v>
      </c>
      <c r="O544" s="9" t="s">
        <v>95</v>
      </c>
      <c r="P544" s="9" t="s">
        <v>32</v>
      </c>
      <c r="Q544" s="7" t="s">
        <v>1753</v>
      </c>
    </row>
    <row r="545" spans="1:17" x14ac:dyDescent="0.25">
      <c r="A545">
        <v>22</v>
      </c>
      <c r="B545" s="10"/>
      <c r="C545" s="10"/>
      <c r="D545" s="10"/>
      <c r="E545" s="10"/>
      <c r="F545" s="30"/>
      <c r="G545" s="9"/>
      <c r="H545" s="9"/>
      <c r="I545" s="11" t="s">
        <v>1230</v>
      </c>
      <c r="J545" s="12">
        <v>23.35</v>
      </c>
      <c r="K545" s="12">
        <v>31.5</v>
      </c>
      <c r="L545" s="12">
        <v>0</v>
      </c>
      <c r="M545" s="12">
        <v>4.5</v>
      </c>
      <c r="N545" s="12">
        <v>0</v>
      </c>
      <c r="O545" s="9" t="s">
        <v>95</v>
      </c>
      <c r="P545" s="9" t="s">
        <v>32</v>
      </c>
      <c r="Q545" s="7"/>
    </row>
    <row r="546" spans="1:17" x14ac:dyDescent="0.25">
      <c r="A546">
        <v>210</v>
      </c>
      <c r="B546" s="10"/>
      <c r="C546" s="10"/>
      <c r="D546" s="10"/>
      <c r="E546" s="10"/>
      <c r="F546" s="30"/>
      <c r="G546" s="9" t="s">
        <v>818</v>
      </c>
      <c r="H546" s="9" t="s">
        <v>818</v>
      </c>
      <c r="I546" s="11" t="s">
        <v>1197</v>
      </c>
      <c r="J546" s="12">
        <v>23.35</v>
      </c>
      <c r="K546" s="12">
        <v>29.75</v>
      </c>
      <c r="L546" s="12">
        <v>0</v>
      </c>
      <c r="M546" s="12">
        <v>4</v>
      </c>
      <c r="N546" s="12">
        <v>0</v>
      </c>
      <c r="O546" s="9" t="s">
        <v>826</v>
      </c>
      <c r="P546" s="9" t="s">
        <v>32</v>
      </c>
      <c r="Q546" s="7" t="s">
        <v>1450</v>
      </c>
    </row>
    <row r="547" spans="1:17" ht="36" x14ac:dyDescent="0.25">
      <c r="A547">
        <v>270</v>
      </c>
      <c r="B547" s="10"/>
      <c r="C547" s="10"/>
      <c r="D547" s="10"/>
      <c r="E547" s="10"/>
      <c r="F547" s="30">
        <v>5</v>
      </c>
      <c r="G547" s="9" t="s">
        <v>818</v>
      </c>
      <c r="H547" s="9" t="s">
        <v>818</v>
      </c>
      <c r="I547" s="11" t="s">
        <v>44</v>
      </c>
      <c r="J547" s="12">
        <v>23.35</v>
      </c>
      <c r="K547" s="12">
        <v>29.75</v>
      </c>
      <c r="L547" s="12">
        <v>0</v>
      </c>
      <c r="M547" s="12">
        <v>4</v>
      </c>
      <c r="N547" s="12">
        <v>6.5</v>
      </c>
      <c r="O547" s="9" t="s">
        <v>45</v>
      </c>
      <c r="P547" s="9" t="s">
        <v>32</v>
      </c>
      <c r="Q547" s="7" t="s">
        <v>2337</v>
      </c>
    </row>
    <row r="548" spans="1:17" ht="36" x14ac:dyDescent="0.25">
      <c r="A548">
        <v>271</v>
      </c>
      <c r="B548" s="10"/>
      <c r="C548" s="10"/>
      <c r="D548" s="10"/>
      <c r="E548" s="10"/>
      <c r="F548" s="30">
        <v>10</v>
      </c>
      <c r="G548" s="9" t="s">
        <v>818</v>
      </c>
      <c r="H548" s="9"/>
      <c r="I548" s="11" t="s">
        <v>846</v>
      </c>
      <c r="J548" s="12">
        <v>23.35</v>
      </c>
      <c r="K548" s="12">
        <v>29.75</v>
      </c>
      <c r="L548" s="12">
        <v>0</v>
      </c>
      <c r="M548" s="12">
        <v>4.5</v>
      </c>
      <c r="N548" s="12">
        <v>0</v>
      </c>
      <c r="O548" s="9" t="s">
        <v>95</v>
      </c>
      <c r="P548" s="9" t="s">
        <v>32</v>
      </c>
      <c r="Q548" s="7" t="s">
        <v>2143</v>
      </c>
    </row>
    <row r="549" spans="1:17" x14ac:dyDescent="0.25">
      <c r="A549">
        <v>273</v>
      </c>
      <c r="B549" s="10"/>
      <c r="C549" s="10"/>
      <c r="D549" s="10"/>
      <c r="E549" s="10"/>
      <c r="F549" s="30">
        <v>20</v>
      </c>
      <c r="G549" s="9" t="s">
        <v>818</v>
      </c>
      <c r="H549" s="9"/>
      <c r="I549" s="11" t="s">
        <v>844</v>
      </c>
      <c r="J549" s="12">
        <v>23.35</v>
      </c>
      <c r="K549" s="12">
        <v>29.75</v>
      </c>
      <c r="L549" s="12">
        <v>0</v>
      </c>
      <c r="M549" s="12">
        <v>1.7</v>
      </c>
      <c r="N549" s="12">
        <v>4.5</v>
      </c>
      <c r="O549" s="9" t="s">
        <v>45</v>
      </c>
      <c r="P549" s="9" t="s">
        <v>32</v>
      </c>
      <c r="Q549" s="7" t="s">
        <v>845</v>
      </c>
    </row>
    <row r="550" spans="1:17" x14ac:dyDescent="0.25">
      <c r="A550">
        <v>363</v>
      </c>
      <c r="B550" s="10"/>
      <c r="C550" s="10"/>
      <c r="D550" s="10"/>
      <c r="E550" s="10" t="s">
        <v>818</v>
      </c>
      <c r="F550" s="30"/>
      <c r="G550" s="9" t="s">
        <v>818</v>
      </c>
      <c r="H550" s="9"/>
      <c r="I550" s="11" t="s">
        <v>2193</v>
      </c>
      <c r="J550" s="12">
        <v>23.35</v>
      </c>
      <c r="K550" s="12">
        <v>43</v>
      </c>
      <c r="L550" s="12">
        <v>0</v>
      </c>
      <c r="M550" s="12">
        <v>8</v>
      </c>
      <c r="N550" s="12">
        <v>0</v>
      </c>
      <c r="O550" s="9" t="s">
        <v>71</v>
      </c>
      <c r="P550" s="9" t="s">
        <v>72</v>
      </c>
      <c r="Q550" s="7" t="s">
        <v>2194</v>
      </c>
    </row>
    <row r="551" spans="1:17" x14ac:dyDescent="0.25">
      <c r="A551">
        <v>313</v>
      </c>
      <c r="B551" s="67"/>
      <c r="C551" s="67"/>
      <c r="D551" s="67"/>
      <c r="E551" s="67" t="s">
        <v>818</v>
      </c>
      <c r="F551" s="68"/>
      <c r="G551" s="69"/>
      <c r="H551" s="69"/>
      <c r="I551" s="70" t="s">
        <v>807</v>
      </c>
      <c r="J551" s="71">
        <v>23.5</v>
      </c>
      <c r="K551" s="71">
        <v>34</v>
      </c>
      <c r="L551" s="71">
        <v>0</v>
      </c>
      <c r="M551" s="71">
        <v>6</v>
      </c>
      <c r="N551" s="71">
        <v>0</v>
      </c>
      <c r="O551" s="69" t="s">
        <v>365</v>
      </c>
      <c r="P551" s="69" t="s">
        <v>72</v>
      </c>
      <c r="Q551" s="72" t="s">
        <v>2021</v>
      </c>
    </row>
    <row r="552" spans="1:17" x14ac:dyDescent="0.25">
      <c r="A552">
        <v>400</v>
      </c>
      <c r="B552" s="10"/>
      <c r="C552" s="10"/>
      <c r="D552" s="10"/>
      <c r="E552" s="10" t="s">
        <v>818</v>
      </c>
      <c r="F552" s="30"/>
      <c r="G552" s="9" t="s">
        <v>818</v>
      </c>
      <c r="H552" s="9" t="s">
        <v>818</v>
      </c>
      <c r="I552" s="11" t="s">
        <v>1688</v>
      </c>
      <c r="J552" s="12">
        <v>23.5</v>
      </c>
      <c r="K552" s="12">
        <v>38.200000000000003</v>
      </c>
      <c r="L552" s="12">
        <v>0</v>
      </c>
      <c r="M552" s="12">
        <v>12.5</v>
      </c>
      <c r="N552" s="12">
        <v>0</v>
      </c>
      <c r="O552" s="9" t="s">
        <v>71</v>
      </c>
      <c r="P552" s="9" t="s">
        <v>72</v>
      </c>
      <c r="Q552" s="7" t="s">
        <v>1687</v>
      </c>
    </row>
    <row r="553" spans="1:17" x14ac:dyDescent="0.25">
      <c r="A553">
        <v>411</v>
      </c>
      <c r="B553" s="67"/>
      <c r="C553" s="67"/>
      <c r="D553" s="67"/>
      <c r="E553" s="67" t="s">
        <v>818</v>
      </c>
      <c r="F553" s="68"/>
      <c r="G553" s="69" t="s">
        <v>818</v>
      </c>
      <c r="H553" s="69" t="s">
        <v>818</v>
      </c>
      <c r="I553" s="70" t="s">
        <v>2105</v>
      </c>
      <c r="J553" s="71">
        <v>23.5</v>
      </c>
      <c r="K553" s="71">
        <v>37</v>
      </c>
      <c r="L553" s="71">
        <v>0</v>
      </c>
      <c r="M553" s="71">
        <v>14.5</v>
      </c>
      <c r="N553" s="71">
        <v>0</v>
      </c>
      <c r="O553" s="69" t="s">
        <v>490</v>
      </c>
      <c r="P553" s="69" t="s">
        <v>72</v>
      </c>
      <c r="Q553" s="72" t="s">
        <v>2106</v>
      </c>
    </row>
    <row r="554" spans="1:17" x14ac:dyDescent="0.25">
      <c r="A554">
        <v>429</v>
      </c>
      <c r="B554" s="45"/>
      <c r="C554" s="45"/>
      <c r="D554" s="45"/>
      <c r="E554" s="45" t="s">
        <v>818</v>
      </c>
      <c r="F554" s="46">
        <v>51</v>
      </c>
      <c r="G554" s="60" t="s">
        <v>818</v>
      </c>
      <c r="H554" s="60" t="s">
        <v>818</v>
      </c>
      <c r="I554" s="48" t="s">
        <v>761</v>
      </c>
      <c r="J554" s="61">
        <v>23.5</v>
      </c>
      <c r="K554" s="61">
        <v>32.5</v>
      </c>
      <c r="L554" s="61">
        <v>0</v>
      </c>
      <c r="M554" s="61">
        <v>5.35</v>
      </c>
      <c r="N554" s="61">
        <v>5.55</v>
      </c>
      <c r="O554" s="60" t="s">
        <v>27</v>
      </c>
      <c r="P554" s="60" t="s">
        <v>32</v>
      </c>
      <c r="Q554" s="62" t="s">
        <v>1009</v>
      </c>
    </row>
    <row r="555" spans="1:17" x14ac:dyDescent="0.25">
      <c r="A555">
        <v>466</v>
      </c>
      <c r="B555" s="10"/>
      <c r="C555" s="10"/>
      <c r="D555" s="10" t="s">
        <v>818</v>
      </c>
      <c r="E555" s="10" t="s">
        <v>818</v>
      </c>
      <c r="F555" s="30"/>
      <c r="G555" s="9" t="s">
        <v>818</v>
      </c>
      <c r="H555" s="9" t="s">
        <v>818</v>
      </c>
      <c r="I555" s="11" t="s">
        <v>2324</v>
      </c>
      <c r="J555" s="12">
        <v>23.5</v>
      </c>
      <c r="K555" s="12">
        <v>39</v>
      </c>
      <c r="L555" s="12">
        <v>44</v>
      </c>
      <c r="M555" s="12">
        <v>8.5</v>
      </c>
      <c r="N555" s="12">
        <v>16</v>
      </c>
      <c r="O555" s="9" t="s">
        <v>71</v>
      </c>
      <c r="P555" s="9" t="s">
        <v>72</v>
      </c>
      <c r="Q555" s="7" t="s">
        <v>2325</v>
      </c>
    </row>
    <row r="556" spans="1:17" x14ac:dyDescent="0.25">
      <c r="A556">
        <v>519</v>
      </c>
      <c r="B556" s="67"/>
      <c r="C556" s="67" t="s">
        <v>818</v>
      </c>
      <c r="D556" s="67"/>
      <c r="E556" s="67"/>
      <c r="F556" s="68"/>
      <c r="G556" s="69" t="s">
        <v>818</v>
      </c>
      <c r="H556" s="69" t="s">
        <v>818</v>
      </c>
      <c r="I556" s="70" t="s">
        <v>654</v>
      </c>
      <c r="J556" s="71">
        <v>23.5</v>
      </c>
      <c r="K556" s="71">
        <v>33.5</v>
      </c>
      <c r="L556" s="71">
        <v>0</v>
      </c>
      <c r="M556" s="71">
        <v>6</v>
      </c>
      <c r="N556" s="71">
        <v>0</v>
      </c>
      <c r="O556" s="69" t="s">
        <v>71</v>
      </c>
      <c r="P556" s="69" t="s">
        <v>72</v>
      </c>
      <c r="Q556" s="72" t="s">
        <v>655</v>
      </c>
    </row>
    <row r="557" spans="1:17" ht="24" x14ac:dyDescent="0.25">
      <c r="A557">
        <v>756</v>
      </c>
      <c r="B557" s="45" t="s">
        <v>818</v>
      </c>
      <c r="C557" s="45"/>
      <c r="D557" s="45"/>
      <c r="E557" s="45" t="s">
        <v>818</v>
      </c>
      <c r="F557" s="46"/>
      <c r="G557" s="60" t="s">
        <v>818</v>
      </c>
      <c r="H557" s="60"/>
      <c r="I557" s="48" t="s">
        <v>729</v>
      </c>
      <c r="J557" s="61">
        <v>23.5</v>
      </c>
      <c r="K557" s="61">
        <v>39</v>
      </c>
      <c r="L557" s="61">
        <v>44</v>
      </c>
      <c r="M557" s="61">
        <v>8.5</v>
      </c>
      <c r="N557" s="61">
        <v>20.5</v>
      </c>
      <c r="O557" s="60" t="s">
        <v>71</v>
      </c>
      <c r="P557" s="60" t="s">
        <v>72</v>
      </c>
      <c r="Q557" s="62" t="s">
        <v>1834</v>
      </c>
    </row>
    <row r="558" spans="1:17" x14ac:dyDescent="0.25">
      <c r="A558">
        <v>809</v>
      </c>
      <c r="B558" s="45" t="s">
        <v>818</v>
      </c>
      <c r="C558" s="45"/>
      <c r="D558" s="45" t="s">
        <v>818</v>
      </c>
      <c r="E558" s="45"/>
      <c r="F558" s="46"/>
      <c r="G558" s="60" t="s">
        <v>818</v>
      </c>
      <c r="H558" s="60"/>
      <c r="I558" s="48" t="s">
        <v>1908</v>
      </c>
      <c r="J558" s="61">
        <v>23.5</v>
      </c>
      <c r="K558" s="61">
        <v>36.5</v>
      </c>
      <c r="L558" s="61">
        <v>0</v>
      </c>
      <c r="M558" s="61">
        <v>16</v>
      </c>
      <c r="N558" s="61">
        <v>0</v>
      </c>
      <c r="O558" s="60" t="s">
        <v>71</v>
      </c>
      <c r="P558" s="60" t="s">
        <v>72</v>
      </c>
      <c r="Q558" s="62" t="s">
        <v>2042</v>
      </c>
    </row>
    <row r="559" spans="1:17" x14ac:dyDescent="0.25">
      <c r="A559">
        <v>810</v>
      </c>
      <c r="B559" s="45" t="s">
        <v>818</v>
      </c>
      <c r="C559" s="45"/>
      <c r="D559" s="45" t="s">
        <v>818</v>
      </c>
      <c r="E559" s="45"/>
      <c r="F559" s="46"/>
      <c r="G559" s="60" t="s">
        <v>818</v>
      </c>
      <c r="H559" s="60"/>
      <c r="I559" s="48" t="s">
        <v>2379</v>
      </c>
      <c r="J559" s="61">
        <v>23.5</v>
      </c>
      <c r="K559" s="61">
        <v>36.5</v>
      </c>
      <c r="L559" s="61">
        <v>0</v>
      </c>
      <c r="M559" s="61">
        <v>16</v>
      </c>
      <c r="N559" s="61">
        <v>0</v>
      </c>
      <c r="O559" s="60" t="s">
        <v>71</v>
      </c>
      <c r="P559" s="60" t="s">
        <v>72</v>
      </c>
      <c r="Q559" s="62" t="s">
        <v>2042</v>
      </c>
    </row>
    <row r="560" spans="1:17" x14ac:dyDescent="0.25">
      <c r="A560">
        <v>872</v>
      </c>
      <c r="B560" s="10" t="s">
        <v>818</v>
      </c>
      <c r="C560" s="10"/>
      <c r="D560" s="10" t="s">
        <v>818</v>
      </c>
      <c r="E560" s="10" t="s">
        <v>818</v>
      </c>
      <c r="F560" s="30"/>
      <c r="G560" s="9"/>
      <c r="H560" s="9"/>
      <c r="I560" s="11" t="s">
        <v>2388</v>
      </c>
      <c r="J560" s="12">
        <v>23.5</v>
      </c>
      <c r="K560" s="12">
        <v>36</v>
      </c>
      <c r="L560" s="12">
        <v>37</v>
      </c>
      <c r="M560" s="12">
        <v>8.5</v>
      </c>
      <c r="N560" s="12">
        <v>17.7</v>
      </c>
      <c r="O560" s="9" t="s">
        <v>86</v>
      </c>
      <c r="P560" s="9" t="s">
        <v>72</v>
      </c>
      <c r="Q560" s="7" t="s">
        <v>2044</v>
      </c>
    </row>
    <row r="561" spans="1:17" x14ac:dyDescent="0.25">
      <c r="A561">
        <v>878</v>
      </c>
      <c r="B561" s="10" t="s">
        <v>818</v>
      </c>
      <c r="C561" s="10"/>
      <c r="D561" s="10" t="s">
        <v>818</v>
      </c>
      <c r="E561" s="10" t="s">
        <v>818</v>
      </c>
      <c r="F561" s="30"/>
      <c r="G561" s="9"/>
      <c r="H561" s="9"/>
      <c r="I561" s="11" t="s">
        <v>523</v>
      </c>
      <c r="J561" s="12">
        <v>23.5</v>
      </c>
      <c r="K561" s="12">
        <v>37</v>
      </c>
      <c r="L561" s="12">
        <v>0</v>
      </c>
      <c r="M561" s="12">
        <v>15</v>
      </c>
      <c r="N561" s="12">
        <v>17</v>
      </c>
      <c r="O561" s="9" t="s">
        <v>71</v>
      </c>
      <c r="P561" s="9" t="s">
        <v>72</v>
      </c>
      <c r="Q561" s="7" t="s">
        <v>1831</v>
      </c>
    </row>
    <row r="562" spans="1:17" x14ac:dyDescent="0.25">
      <c r="A562">
        <v>879</v>
      </c>
      <c r="B562" s="10" t="s">
        <v>818</v>
      </c>
      <c r="C562" s="10"/>
      <c r="D562" s="10" t="s">
        <v>818</v>
      </c>
      <c r="E562" s="10" t="s">
        <v>818</v>
      </c>
      <c r="F562" s="30"/>
      <c r="G562" s="9"/>
      <c r="H562" s="9"/>
      <c r="I562" s="11" t="s">
        <v>2393</v>
      </c>
      <c r="J562" s="12">
        <v>23.5</v>
      </c>
      <c r="K562" s="12">
        <v>37</v>
      </c>
      <c r="L562" s="12">
        <v>0</v>
      </c>
      <c r="M562" s="12">
        <v>15</v>
      </c>
      <c r="N562" s="12">
        <v>17</v>
      </c>
      <c r="O562" s="9" t="s">
        <v>71</v>
      </c>
      <c r="P562" s="9" t="s">
        <v>72</v>
      </c>
      <c r="Q562" s="7" t="s">
        <v>1831</v>
      </c>
    </row>
    <row r="563" spans="1:17" x14ac:dyDescent="0.25">
      <c r="A563">
        <v>881</v>
      </c>
      <c r="B563" s="10" t="s">
        <v>818</v>
      </c>
      <c r="C563" s="10"/>
      <c r="D563" s="10" t="s">
        <v>818</v>
      </c>
      <c r="E563" s="10" t="s">
        <v>818</v>
      </c>
      <c r="F563" s="30"/>
      <c r="G563" s="9"/>
      <c r="H563" s="9"/>
      <c r="I563" s="11" t="s">
        <v>2394</v>
      </c>
      <c r="J563" s="12">
        <v>23.5</v>
      </c>
      <c r="K563" s="12">
        <v>38.5</v>
      </c>
      <c r="L563" s="12">
        <v>0</v>
      </c>
      <c r="M563" s="12">
        <v>9</v>
      </c>
      <c r="N563" s="12">
        <v>10</v>
      </c>
      <c r="O563" s="9" t="s">
        <v>297</v>
      </c>
      <c r="P563" s="9" t="s">
        <v>72</v>
      </c>
      <c r="Q563" s="7" t="s">
        <v>2024</v>
      </c>
    </row>
    <row r="564" spans="1:17" x14ac:dyDescent="0.25">
      <c r="A564">
        <v>882</v>
      </c>
      <c r="B564" s="10" t="s">
        <v>818</v>
      </c>
      <c r="C564" s="10"/>
      <c r="D564" s="10" t="s">
        <v>818</v>
      </c>
      <c r="E564" s="10" t="s">
        <v>818</v>
      </c>
      <c r="F564" s="30"/>
      <c r="G564" s="9"/>
      <c r="H564" s="9"/>
      <c r="I564" s="11" t="s">
        <v>2395</v>
      </c>
      <c r="J564" s="12">
        <v>23.5</v>
      </c>
      <c r="K564" s="12">
        <v>42.5</v>
      </c>
      <c r="L564" s="12">
        <v>0</v>
      </c>
      <c r="M564" s="12">
        <v>9</v>
      </c>
      <c r="N564" s="12">
        <v>10</v>
      </c>
      <c r="O564" s="9" t="s">
        <v>297</v>
      </c>
      <c r="P564" s="9" t="s">
        <v>72</v>
      </c>
      <c r="Q564" s="7" t="s">
        <v>1721</v>
      </c>
    </row>
    <row r="565" spans="1:17" x14ac:dyDescent="0.25">
      <c r="A565">
        <v>884</v>
      </c>
      <c r="B565" s="10" t="s">
        <v>818</v>
      </c>
      <c r="C565" s="10"/>
      <c r="D565" s="10" t="s">
        <v>818</v>
      </c>
      <c r="E565" s="10" t="s">
        <v>818</v>
      </c>
      <c r="F565" s="30"/>
      <c r="G565" s="9"/>
      <c r="H565" s="9"/>
      <c r="I565" s="11" t="s">
        <v>2397</v>
      </c>
      <c r="J565" s="12">
        <v>23.5</v>
      </c>
      <c r="K565" s="12">
        <v>36.5</v>
      </c>
      <c r="L565" s="12">
        <v>0</v>
      </c>
      <c r="M565" s="12">
        <v>9</v>
      </c>
      <c r="N565" s="12">
        <v>10</v>
      </c>
      <c r="O565" s="9" t="s">
        <v>297</v>
      </c>
      <c r="P565" s="9" t="s">
        <v>72</v>
      </c>
      <c r="Q565" s="7" t="s">
        <v>1721</v>
      </c>
    </row>
    <row r="566" spans="1:17" x14ac:dyDescent="0.25">
      <c r="A566">
        <v>887</v>
      </c>
      <c r="B566" s="10" t="s">
        <v>818</v>
      </c>
      <c r="C566" s="10"/>
      <c r="D566" s="10" t="s">
        <v>818</v>
      </c>
      <c r="E566" s="10" t="s">
        <v>818</v>
      </c>
      <c r="F566" s="30"/>
      <c r="G566" s="9"/>
      <c r="H566" s="9"/>
      <c r="I566" s="11" t="s">
        <v>2197</v>
      </c>
      <c r="J566" s="12">
        <v>23.5</v>
      </c>
      <c r="K566" s="12">
        <v>40.299999999999997</v>
      </c>
      <c r="L566" s="12">
        <v>0</v>
      </c>
      <c r="M566" s="12">
        <v>9</v>
      </c>
      <c r="N566" s="12">
        <v>10</v>
      </c>
      <c r="O566" s="9" t="s">
        <v>71</v>
      </c>
      <c r="P566" s="9" t="s">
        <v>72</v>
      </c>
      <c r="Q566" s="7" t="s">
        <v>2198</v>
      </c>
    </row>
    <row r="567" spans="1:17" x14ac:dyDescent="0.25">
      <c r="A567">
        <v>923</v>
      </c>
      <c r="B567" s="67" t="s">
        <v>818</v>
      </c>
      <c r="C567" s="67"/>
      <c r="D567" s="67" t="s">
        <v>818</v>
      </c>
      <c r="E567" s="67" t="s">
        <v>818</v>
      </c>
      <c r="F567" s="68"/>
      <c r="G567" s="69" t="s">
        <v>818</v>
      </c>
      <c r="H567" s="69"/>
      <c r="I567" s="70" t="s">
        <v>766</v>
      </c>
      <c r="J567" s="71">
        <v>23.5</v>
      </c>
      <c r="K567" s="71">
        <v>50</v>
      </c>
      <c r="L567" s="71">
        <v>0</v>
      </c>
      <c r="M567" s="71">
        <v>9</v>
      </c>
      <c r="N567" s="71">
        <v>0</v>
      </c>
      <c r="O567" s="69" t="s">
        <v>71</v>
      </c>
      <c r="P567" s="69" t="s">
        <v>72</v>
      </c>
      <c r="Q567" s="72" t="s">
        <v>1837</v>
      </c>
    </row>
    <row r="568" spans="1:17" x14ac:dyDescent="0.25">
      <c r="A568">
        <v>931</v>
      </c>
      <c r="B568" s="67" t="s">
        <v>818</v>
      </c>
      <c r="C568" s="67"/>
      <c r="D568" s="67" t="s">
        <v>818</v>
      </c>
      <c r="E568" s="67" t="s">
        <v>818</v>
      </c>
      <c r="F568" s="68"/>
      <c r="G568" s="69" t="s">
        <v>818</v>
      </c>
      <c r="H568" s="69"/>
      <c r="I568" s="70" t="s">
        <v>772</v>
      </c>
      <c r="J568" s="71">
        <v>23.5</v>
      </c>
      <c r="K568" s="71">
        <v>38.5</v>
      </c>
      <c r="L568" s="71">
        <v>0</v>
      </c>
      <c r="M568" s="71">
        <v>9</v>
      </c>
      <c r="N568" s="71">
        <v>10</v>
      </c>
      <c r="O568" s="69" t="s">
        <v>297</v>
      </c>
      <c r="P568" s="69" t="s">
        <v>72</v>
      </c>
      <c r="Q568" s="72" t="s">
        <v>2024</v>
      </c>
    </row>
    <row r="569" spans="1:17" x14ac:dyDescent="0.25">
      <c r="A569">
        <v>932</v>
      </c>
      <c r="B569" s="67" t="s">
        <v>818</v>
      </c>
      <c r="C569" s="67"/>
      <c r="D569" s="67" t="s">
        <v>818</v>
      </c>
      <c r="E569" s="67" t="s">
        <v>818</v>
      </c>
      <c r="F569" s="68"/>
      <c r="G569" s="69" t="s">
        <v>818</v>
      </c>
      <c r="H569" s="69"/>
      <c r="I569" s="70" t="s">
        <v>1304</v>
      </c>
      <c r="J569" s="71">
        <v>23.5</v>
      </c>
      <c r="K569" s="71">
        <v>48</v>
      </c>
      <c r="L569" s="71">
        <v>0</v>
      </c>
      <c r="M569" s="71">
        <v>8.5</v>
      </c>
      <c r="N569" s="71">
        <v>0</v>
      </c>
      <c r="O569" s="69" t="s">
        <v>71</v>
      </c>
      <c r="P569" s="69" t="s">
        <v>72</v>
      </c>
      <c r="Q569" s="72"/>
    </row>
    <row r="570" spans="1:17" x14ac:dyDescent="0.25">
      <c r="A570">
        <v>943</v>
      </c>
      <c r="B570" s="45" t="s">
        <v>818</v>
      </c>
      <c r="C570" s="45"/>
      <c r="D570" s="45" t="s">
        <v>818</v>
      </c>
      <c r="E570" s="45" t="s">
        <v>818</v>
      </c>
      <c r="F570" s="46"/>
      <c r="G570" s="60" t="s">
        <v>818</v>
      </c>
      <c r="H570" s="60"/>
      <c r="I570" s="48" t="s">
        <v>1779</v>
      </c>
      <c r="J570" s="61">
        <v>23.5</v>
      </c>
      <c r="K570" s="61">
        <v>45</v>
      </c>
      <c r="L570" s="61">
        <v>0</v>
      </c>
      <c r="M570" s="61">
        <v>8.5</v>
      </c>
      <c r="N570" s="61">
        <v>0</v>
      </c>
      <c r="O570" s="60" t="s">
        <v>71</v>
      </c>
      <c r="P570" s="60" t="s">
        <v>72</v>
      </c>
      <c r="Q570" s="62" t="s">
        <v>1859</v>
      </c>
    </row>
    <row r="571" spans="1:17" x14ac:dyDescent="0.25">
      <c r="A571">
        <v>944</v>
      </c>
      <c r="B571" s="45" t="s">
        <v>818</v>
      </c>
      <c r="C571" s="45"/>
      <c r="D571" s="45" t="s">
        <v>818</v>
      </c>
      <c r="E571" s="45" t="s">
        <v>818</v>
      </c>
      <c r="F571" s="46"/>
      <c r="G571" s="60" t="s">
        <v>818</v>
      </c>
      <c r="H571" s="60"/>
      <c r="I571" s="48" t="s">
        <v>1758</v>
      </c>
      <c r="J571" s="61">
        <v>23.5</v>
      </c>
      <c r="K571" s="61">
        <v>45</v>
      </c>
      <c r="L571" s="61">
        <v>0</v>
      </c>
      <c r="M571" s="61">
        <v>12.5</v>
      </c>
      <c r="N571" s="61">
        <v>0</v>
      </c>
      <c r="O571" s="60" t="s">
        <v>71</v>
      </c>
      <c r="P571" s="60" t="s">
        <v>72</v>
      </c>
      <c r="Q571" s="62" t="s">
        <v>1759</v>
      </c>
    </row>
    <row r="572" spans="1:17" x14ac:dyDescent="0.25">
      <c r="A572">
        <v>971</v>
      </c>
      <c r="B572" s="10" t="s">
        <v>818</v>
      </c>
      <c r="C572" s="10"/>
      <c r="D572" s="10" t="s">
        <v>818</v>
      </c>
      <c r="E572" s="10" t="s">
        <v>818</v>
      </c>
      <c r="F572" s="30"/>
      <c r="G572" s="9" t="s">
        <v>818</v>
      </c>
      <c r="H572" s="9" t="s">
        <v>818</v>
      </c>
      <c r="I572" s="11" t="s">
        <v>1991</v>
      </c>
      <c r="J572" s="12">
        <v>23.5</v>
      </c>
      <c r="K572" s="12">
        <v>42</v>
      </c>
      <c r="L572" s="12">
        <v>0</v>
      </c>
      <c r="M572" s="12">
        <v>8.5</v>
      </c>
      <c r="N572" s="12">
        <v>0</v>
      </c>
      <c r="O572" s="9" t="s">
        <v>71</v>
      </c>
      <c r="P572" s="9" t="s">
        <v>72</v>
      </c>
      <c r="Q572" s="7" t="s">
        <v>2146</v>
      </c>
    </row>
    <row r="573" spans="1:17" x14ac:dyDescent="0.25">
      <c r="A573">
        <v>972</v>
      </c>
      <c r="B573" s="10" t="s">
        <v>818</v>
      </c>
      <c r="C573" s="10"/>
      <c r="D573" s="10" t="s">
        <v>818</v>
      </c>
      <c r="E573" s="10" t="s">
        <v>818</v>
      </c>
      <c r="F573" s="30"/>
      <c r="G573" s="9" t="s">
        <v>818</v>
      </c>
      <c r="H573" s="9" t="s">
        <v>818</v>
      </c>
      <c r="I573" s="11" t="s">
        <v>2408</v>
      </c>
      <c r="J573" s="12">
        <v>23.5</v>
      </c>
      <c r="K573" s="12">
        <v>42</v>
      </c>
      <c r="L573" s="12">
        <v>0</v>
      </c>
      <c r="M573" s="12">
        <v>8.5</v>
      </c>
      <c r="N573" s="12">
        <v>0</v>
      </c>
      <c r="O573" s="9" t="s">
        <v>71</v>
      </c>
      <c r="P573" s="9" t="s">
        <v>72</v>
      </c>
      <c r="Q573" s="7" t="s">
        <v>2146</v>
      </c>
    </row>
    <row r="574" spans="1:17" x14ac:dyDescent="0.25">
      <c r="A574">
        <v>974</v>
      </c>
      <c r="B574" s="10" t="s">
        <v>818</v>
      </c>
      <c r="C574" s="10"/>
      <c r="D574" s="10" t="s">
        <v>818</v>
      </c>
      <c r="E574" s="10" t="s">
        <v>818</v>
      </c>
      <c r="F574" s="30"/>
      <c r="G574" s="9" t="s">
        <v>818</v>
      </c>
      <c r="H574" s="9" t="s">
        <v>818</v>
      </c>
      <c r="I574" s="11" t="s">
        <v>329</v>
      </c>
      <c r="J574" s="12">
        <v>23.5</v>
      </c>
      <c r="K574" s="12">
        <v>36</v>
      </c>
      <c r="L574" s="12">
        <v>37</v>
      </c>
      <c r="M574" s="12">
        <v>8.5</v>
      </c>
      <c r="N574" s="12">
        <v>17.7</v>
      </c>
      <c r="O574" s="9" t="s">
        <v>86</v>
      </c>
      <c r="P574" s="9" t="s">
        <v>72</v>
      </c>
      <c r="Q574" s="7" t="s">
        <v>2044</v>
      </c>
    </row>
    <row r="575" spans="1:17" x14ac:dyDescent="0.25">
      <c r="A575">
        <v>975</v>
      </c>
      <c r="B575" s="10" t="s">
        <v>818</v>
      </c>
      <c r="C575" s="10"/>
      <c r="D575" s="10" t="s">
        <v>818</v>
      </c>
      <c r="E575" s="10" t="s">
        <v>818</v>
      </c>
      <c r="F575" s="30"/>
      <c r="G575" s="9" t="s">
        <v>818</v>
      </c>
      <c r="H575" s="9" t="s">
        <v>818</v>
      </c>
      <c r="I575" s="11" t="s">
        <v>2411</v>
      </c>
      <c r="J575" s="12">
        <v>23.5</v>
      </c>
      <c r="K575" s="12">
        <v>36</v>
      </c>
      <c r="L575" s="12">
        <v>37</v>
      </c>
      <c r="M575" s="12">
        <v>8.5</v>
      </c>
      <c r="N575" s="12">
        <v>17.7</v>
      </c>
      <c r="O575" s="9" t="s">
        <v>86</v>
      </c>
      <c r="P575" s="9" t="s">
        <v>72</v>
      </c>
      <c r="Q575" s="7" t="s">
        <v>2044</v>
      </c>
    </row>
    <row r="576" spans="1:17" x14ac:dyDescent="0.25">
      <c r="A576">
        <v>989</v>
      </c>
      <c r="B576" s="45" t="s">
        <v>818</v>
      </c>
      <c r="C576" s="45"/>
      <c r="D576" s="45" t="s">
        <v>818</v>
      </c>
      <c r="E576" s="45" t="s">
        <v>818</v>
      </c>
      <c r="F576" s="46"/>
      <c r="G576" s="60" t="s">
        <v>818</v>
      </c>
      <c r="H576" s="60" t="s">
        <v>818</v>
      </c>
      <c r="I576" s="48" t="s">
        <v>667</v>
      </c>
      <c r="J576" s="61">
        <v>23.5</v>
      </c>
      <c r="K576" s="61">
        <v>43</v>
      </c>
      <c r="L576" s="61">
        <v>0</v>
      </c>
      <c r="M576" s="61">
        <v>8.5</v>
      </c>
      <c r="N576" s="61">
        <v>0</v>
      </c>
      <c r="O576" s="60" t="s">
        <v>71</v>
      </c>
      <c r="P576" s="60" t="s">
        <v>72</v>
      </c>
      <c r="Q576" s="62" t="s">
        <v>1732</v>
      </c>
    </row>
    <row r="577" spans="1:17" x14ac:dyDescent="0.25">
      <c r="A577">
        <v>990</v>
      </c>
      <c r="B577" s="67" t="s">
        <v>818</v>
      </c>
      <c r="C577" s="67"/>
      <c r="D577" s="67" t="s">
        <v>818</v>
      </c>
      <c r="E577" s="67" t="s">
        <v>818</v>
      </c>
      <c r="F577" s="68"/>
      <c r="G577" s="69" t="s">
        <v>818</v>
      </c>
      <c r="H577" s="69" t="s">
        <v>818</v>
      </c>
      <c r="I577" s="70" t="s">
        <v>2424</v>
      </c>
      <c r="J577" s="71">
        <v>23.5</v>
      </c>
      <c r="K577" s="71">
        <v>43</v>
      </c>
      <c r="L577" s="71">
        <v>0</v>
      </c>
      <c r="M577" s="71">
        <v>8.5</v>
      </c>
      <c r="N577" s="71">
        <v>0</v>
      </c>
      <c r="O577" s="69" t="s">
        <v>71</v>
      </c>
      <c r="P577" s="69" t="s">
        <v>72</v>
      </c>
      <c r="Q577" s="72" t="s">
        <v>1732</v>
      </c>
    </row>
    <row r="578" spans="1:17" x14ac:dyDescent="0.25">
      <c r="A578">
        <v>991</v>
      </c>
      <c r="B578" s="67" t="s">
        <v>818</v>
      </c>
      <c r="C578" s="67"/>
      <c r="D578" s="67" t="s">
        <v>818</v>
      </c>
      <c r="E578" s="67" t="s">
        <v>818</v>
      </c>
      <c r="F578" s="68"/>
      <c r="G578" s="69" t="s">
        <v>818</v>
      </c>
      <c r="H578" s="69" t="s">
        <v>818</v>
      </c>
      <c r="I578" s="70" t="s">
        <v>2425</v>
      </c>
      <c r="J578" s="71">
        <v>23.5</v>
      </c>
      <c r="K578" s="71">
        <v>50</v>
      </c>
      <c r="L578" s="71">
        <v>0</v>
      </c>
      <c r="M578" s="71">
        <v>9</v>
      </c>
      <c r="N578" s="71">
        <v>0</v>
      </c>
      <c r="O578" s="69" t="s">
        <v>71</v>
      </c>
      <c r="P578" s="69" t="s">
        <v>72</v>
      </c>
      <c r="Q578" s="72" t="s">
        <v>1837</v>
      </c>
    </row>
    <row r="579" spans="1:17" x14ac:dyDescent="0.25">
      <c r="A579">
        <v>996</v>
      </c>
      <c r="B579" s="67" t="s">
        <v>818</v>
      </c>
      <c r="C579" s="67"/>
      <c r="D579" s="67" t="s">
        <v>818</v>
      </c>
      <c r="E579" s="67" t="s">
        <v>818</v>
      </c>
      <c r="F579" s="68"/>
      <c r="G579" s="69" t="s">
        <v>818</v>
      </c>
      <c r="H579" s="69" t="s">
        <v>818</v>
      </c>
      <c r="I579" s="70" t="s">
        <v>2431</v>
      </c>
      <c r="J579" s="71">
        <v>23.5</v>
      </c>
      <c r="K579" s="71">
        <v>48</v>
      </c>
      <c r="L579" s="71">
        <v>0</v>
      </c>
      <c r="M579" s="71">
        <v>8.5</v>
      </c>
      <c r="N579" s="71">
        <v>0</v>
      </c>
      <c r="O579" s="69" t="s">
        <v>71</v>
      </c>
      <c r="P579" s="69" t="s">
        <v>72</v>
      </c>
      <c r="Q579" s="72"/>
    </row>
    <row r="580" spans="1:17" x14ac:dyDescent="0.25">
      <c r="A580">
        <v>997</v>
      </c>
      <c r="B580" s="67" t="s">
        <v>818</v>
      </c>
      <c r="C580" s="67"/>
      <c r="D580" s="67" t="s">
        <v>818</v>
      </c>
      <c r="E580" s="67" t="s">
        <v>818</v>
      </c>
      <c r="F580" s="68"/>
      <c r="G580" s="69" t="s">
        <v>818</v>
      </c>
      <c r="H580" s="69" t="s">
        <v>818</v>
      </c>
      <c r="I580" s="70" t="s">
        <v>676</v>
      </c>
      <c r="J580" s="71">
        <v>23.5</v>
      </c>
      <c r="K580" s="71">
        <v>42.5</v>
      </c>
      <c r="L580" s="71">
        <v>0</v>
      </c>
      <c r="M580" s="71">
        <v>9</v>
      </c>
      <c r="N580" s="71">
        <v>10</v>
      </c>
      <c r="O580" s="69" t="s">
        <v>297</v>
      </c>
      <c r="P580" s="69" t="s">
        <v>72</v>
      </c>
      <c r="Q580" s="72" t="s">
        <v>1721</v>
      </c>
    </row>
    <row r="581" spans="1:17" x14ac:dyDescent="0.25">
      <c r="A581">
        <v>1005</v>
      </c>
      <c r="B581" s="67" t="s">
        <v>818</v>
      </c>
      <c r="C581" s="67"/>
      <c r="D581" s="67" t="s">
        <v>818</v>
      </c>
      <c r="E581" s="67" t="s">
        <v>818</v>
      </c>
      <c r="F581" s="68"/>
      <c r="G581" s="69" t="s">
        <v>818</v>
      </c>
      <c r="H581" s="69" t="s">
        <v>818</v>
      </c>
      <c r="I581" s="70" t="s">
        <v>2438</v>
      </c>
      <c r="J581" s="71">
        <v>23.5</v>
      </c>
      <c r="K581" s="71">
        <v>45</v>
      </c>
      <c r="L581" s="71">
        <v>0</v>
      </c>
      <c r="M581" s="71">
        <v>8.5</v>
      </c>
      <c r="N581" s="71">
        <v>0</v>
      </c>
      <c r="O581" s="69" t="s">
        <v>71</v>
      </c>
      <c r="P581" s="69" t="s">
        <v>72</v>
      </c>
      <c r="Q581" s="72" t="s">
        <v>1859</v>
      </c>
    </row>
    <row r="582" spans="1:17" x14ac:dyDescent="0.25">
      <c r="A582">
        <v>1006</v>
      </c>
      <c r="B582" s="67" t="s">
        <v>818</v>
      </c>
      <c r="C582" s="67"/>
      <c r="D582" s="67" t="s">
        <v>818</v>
      </c>
      <c r="E582" s="67" t="s">
        <v>818</v>
      </c>
      <c r="F582" s="68"/>
      <c r="G582" s="69" t="s">
        <v>818</v>
      </c>
      <c r="H582" s="69" t="s">
        <v>818</v>
      </c>
      <c r="I582" s="70" t="s">
        <v>2439</v>
      </c>
      <c r="J582" s="71">
        <v>23.5</v>
      </c>
      <c r="K582" s="71">
        <v>45</v>
      </c>
      <c r="L582" s="71">
        <v>0</v>
      </c>
      <c r="M582" s="71">
        <v>12.5</v>
      </c>
      <c r="N582" s="71">
        <v>0</v>
      </c>
      <c r="O582" s="69" t="s">
        <v>71</v>
      </c>
      <c r="P582" s="69" t="s">
        <v>72</v>
      </c>
      <c r="Q582" s="72" t="s">
        <v>1759</v>
      </c>
    </row>
    <row r="583" spans="1:17" x14ac:dyDescent="0.25">
      <c r="A583">
        <v>1015</v>
      </c>
      <c r="B583" s="67" t="s">
        <v>818</v>
      </c>
      <c r="C583" s="67"/>
      <c r="D583" s="67" t="s">
        <v>818</v>
      </c>
      <c r="E583" s="67" t="s">
        <v>818</v>
      </c>
      <c r="F583" s="68"/>
      <c r="G583" s="69" t="s">
        <v>818</v>
      </c>
      <c r="H583" s="69" t="s">
        <v>818</v>
      </c>
      <c r="I583" s="70" t="s">
        <v>1850</v>
      </c>
      <c r="J583" s="71">
        <v>23.5</v>
      </c>
      <c r="K583" s="71">
        <v>36.5</v>
      </c>
      <c r="L583" s="71">
        <v>0</v>
      </c>
      <c r="M583" s="71">
        <v>9</v>
      </c>
      <c r="N583" s="71">
        <v>10</v>
      </c>
      <c r="O583" s="69" t="s">
        <v>297</v>
      </c>
      <c r="P583" s="69" t="s">
        <v>72</v>
      </c>
      <c r="Q583" s="72" t="s">
        <v>1721</v>
      </c>
    </row>
    <row r="584" spans="1:17" x14ac:dyDescent="0.25">
      <c r="A584">
        <v>1018</v>
      </c>
      <c r="B584" s="67" t="s">
        <v>818</v>
      </c>
      <c r="C584" s="67"/>
      <c r="D584" s="67" t="s">
        <v>818</v>
      </c>
      <c r="E584" s="67" t="s">
        <v>818</v>
      </c>
      <c r="F584" s="68"/>
      <c r="G584" s="69" t="s">
        <v>818</v>
      </c>
      <c r="H584" s="69" t="s">
        <v>818</v>
      </c>
      <c r="I584" s="70" t="s">
        <v>2837</v>
      </c>
      <c r="J584" s="71">
        <v>23.5</v>
      </c>
      <c r="K584" s="71">
        <v>40.299999999999997</v>
      </c>
      <c r="L584" s="71">
        <v>0</v>
      </c>
      <c r="M584" s="71">
        <v>9</v>
      </c>
      <c r="N584" s="71">
        <v>10</v>
      </c>
      <c r="O584" s="69" t="s">
        <v>71</v>
      </c>
      <c r="P584" s="69" t="s">
        <v>72</v>
      </c>
      <c r="Q584" s="72" t="s">
        <v>2198</v>
      </c>
    </row>
    <row r="585" spans="1:17" x14ac:dyDescent="0.25">
      <c r="A585">
        <v>1290</v>
      </c>
      <c r="B585" s="67" t="s">
        <v>818</v>
      </c>
      <c r="C585" s="67" t="s">
        <v>818</v>
      </c>
      <c r="D585" s="67" t="s">
        <v>818</v>
      </c>
      <c r="E585" s="67" t="s">
        <v>818</v>
      </c>
      <c r="F585" s="68"/>
      <c r="G585" s="69"/>
      <c r="H585" s="69"/>
      <c r="I585" s="70" t="s">
        <v>2957</v>
      </c>
      <c r="J585" s="71">
        <v>23.5</v>
      </c>
      <c r="K585" s="71">
        <v>38</v>
      </c>
      <c r="L585" s="71">
        <v>0</v>
      </c>
      <c r="M585" s="71">
        <v>12.5</v>
      </c>
      <c r="N585" s="71">
        <v>0</v>
      </c>
      <c r="O585" s="69" t="s">
        <v>71</v>
      </c>
      <c r="P585" s="69" t="s">
        <v>72</v>
      </c>
      <c r="Q585" s="72"/>
    </row>
    <row r="586" spans="1:17" x14ac:dyDescent="0.25">
      <c r="A586">
        <v>1291</v>
      </c>
      <c r="B586" s="67" t="s">
        <v>818</v>
      </c>
      <c r="C586" s="67" t="s">
        <v>818</v>
      </c>
      <c r="D586" s="67" t="s">
        <v>818</v>
      </c>
      <c r="E586" s="67" t="s">
        <v>818</v>
      </c>
      <c r="F586" s="68"/>
      <c r="G586" s="69"/>
      <c r="H586" s="69"/>
      <c r="I586" s="70" t="s">
        <v>3026</v>
      </c>
      <c r="J586" s="71">
        <v>23.5</v>
      </c>
      <c r="K586" s="71">
        <v>38</v>
      </c>
      <c r="L586" s="71">
        <v>0</v>
      </c>
      <c r="M586" s="71">
        <v>12.5</v>
      </c>
      <c r="N586" s="71">
        <v>0</v>
      </c>
      <c r="O586" s="69" t="s">
        <v>71</v>
      </c>
      <c r="P586" s="69" t="s">
        <v>72</v>
      </c>
      <c r="Q586" s="72"/>
    </row>
    <row r="587" spans="1:17" x14ac:dyDescent="0.25">
      <c r="A587">
        <v>1330</v>
      </c>
      <c r="B587" s="67" t="s">
        <v>818</v>
      </c>
      <c r="C587" s="67" t="s">
        <v>818</v>
      </c>
      <c r="D587" s="67" t="s">
        <v>818</v>
      </c>
      <c r="E587" s="67" t="s">
        <v>818</v>
      </c>
      <c r="F587" s="68"/>
      <c r="G587" s="69" t="s">
        <v>818</v>
      </c>
      <c r="H587" s="69"/>
      <c r="I587" s="70" t="s">
        <v>323</v>
      </c>
      <c r="J587" s="71">
        <v>23.5</v>
      </c>
      <c r="K587" s="71">
        <v>39</v>
      </c>
      <c r="L587" s="71">
        <v>0</v>
      </c>
      <c r="M587" s="71">
        <v>8.5</v>
      </c>
      <c r="N587" s="71">
        <v>0</v>
      </c>
      <c r="O587" s="69" t="s">
        <v>71</v>
      </c>
      <c r="P587" s="69" t="s">
        <v>72</v>
      </c>
      <c r="Q587" s="72" t="s">
        <v>2062</v>
      </c>
    </row>
    <row r="588" spans="1:17" x14ac:dyDescent="0.25">
      <c r="A588">
        <v>1342</v>
      </c>
      <c r="B588" s="67" t="s">
        <v>818</v>
      </c>
      <c r="C588" s="67" t="s">
        <v>818</v>
      </c>
      <c r="D588" s="67" t="s">
        <v>818</v>
      </c>
      <c r="E588" s="67" t="s">
        <v>818</v>
      </c>
      <c r="F588" s="68"/>
      <c r="G588" s="69" t="s">
        <v>818</v>
      </c>
      <c r="H588" s="69"/>
      <c r="I588" s="70" t="s">
        <v>2663</v>
      </c>
      <c r="J588" s="71">
        <v>23.5</v>
      </c>
      <c r="K588" s="71">
        <v>39</v>
      </c>
      <c r="L588" s="71">
        <v>0</v>
      </c>
      <c r="M588" s="71">
        <v>8.5</v>
      </c>
      <c r="N588" s="71">
        <v>16.5</v>
      </c>
      <c r="O588" s="69" t="s">
        <v>71</v>
      </c>
      <c r="P588" s="69" t="s">
        <v>72</v>
      </c>
      <c r="Q588" s="72" t="s">
        <v>2067</v>
      </c>
    </row>
    <row r="589" spans="1:17" ht="24" x14ac:dyDescent="0.25">
      <c r="A589">
        <v>1344</v>
      </c>
      <c r="B589" s="67" t="s">
        <v>818</v>
      </c>
      <c r="C589" s="67" t="s">
        <v>818</v>
      </c>
      <c r="D589" s="67" t="s">
        <v>818</v>
      </c>
      <c r="E589" s="67" t="s">
        <v>818</v>
      </c>
      <c r="F589" s="68"/>
      <c r="G589" s="69" t="s">
        <v>818</v>
      </c>
      <c r="H589" s="69"/>
      <c r="I589" s="70" t="s">
        <v>524</v>
      </c>
      <c r="J589" s="71">
        <v>23.5</v>
      </c>
      <c r="K589" s="71">
        <v>37</v>
      </c>
      <c r="L589" s="71">
        <v>0</v>
      </c>
      <c r="M589" s="71">
        <v>8.5</v>
      </c>
      <c r="N589" s="71">
        <v>0</v>
      </c>
      <c r="O589" s="69" t="s">
        <v>71</v>
      </c>
      <c r="P589" s="69" t="s">
        <v>72</v>
      </c>
      <c r="Q589" s="72" t="s">
        <v>2056</v>
      </c>
    </row>
    <row r="590" spans="1:17" ht="24" x14ac:dyDescent="0.25">
      <c r="A590">
        <v>1345</v>
      </c>
      <c r="B590" s="67" t="s">
        <v>818</v>
      </c>
      <c r="C590" s="67" t="s">
        <v>818</v>
      </c>
      <c r="D590" s="67" t="s">
        <v>818</v>
      </c>
      <c r="E590" s="67" t="s">
        <v>818</v>
      </c>
      <c r="F590" s="68"/>
      <c r="G590" s="69" t="s">
        <v>818</v>
      </c>
      <c r="H590" s="69"/>
      <c r="I590" s="70" t="s">
        <v>2667</v>
      </c>
      <c r="J590" s="71">
        <v>23.5</v>
      </c>
      <c r="K590" s="71">
        <v>37</v>
      </c>
      <c r="L590" s="71">
        <v>0</v>
      </c>
      <c r="M590" s="71">
        <v>8.5</v>
      </c>
      <c r="N590" s="71">
        <v>0</v>
      </c>
      <c r="O590" s="69" t="s">
        <v>71</v>
      </c>
      <c r="P590" s="69" t="s">
        <v>72</v>
      </c>
      <c r="Q590" s="72" t="s">
        <v>2056</v>
      </c>
    </row>
    <row r="591" spans="1:17" x14ac:dyDescent="0.25">
      <c r="A591">
        <v>1356</v>
      </c>
      <c r="B591" s="45" t="s">
        <v>818</v>
      </c>
      <c r="C591" s="45" t="s">
        <v>818</v>
      </c>
      <c r="D591" s="45" t="s">
        <v>818</v>
      </c>
      <c r="E591" s="45" t="s">
        <v>818</v>
      </c>
      <c r="F591" s="46"/>
      <c r="G591" s="60" t="s">
        <v>818</v>
      </c>
      <c r="H591" s="60"/>
      <c r="I591" s="48" t="s">
        <v>1985</v>
      </c>
      <c r="J591" s="61">
        <v>23.5</v>
      </c>
      <c r="K591" s="61">
        <v>36</v>
      </c>
      <c r="L591" s="61">
        <v>0</v>
      </c>
      <c r="M591" s="61">
        <v>7</v>
      </c>
      <c r="N591" s="61">
        <v>0</v>
      </c>
      <c r="O591" s="60" t="s">
        <v>71</v>
      </c>
      <c r="P591" s="60" t="s">
        <v>72</v>
      </c>
      <c r="Q591" s="62" t="s">
        <v>1755</v>
      </c>
    </row>
    <row r="592" spans="1:17" x14ac:dyDescent="0.25">
      <c r="A592">
        <v>1357</v>
      </c>
      <c r="B592" s="10" t="s">
        <v>818</v>
      </c>
      <c r="C592" s="10" t="s">
        <v>818</v>
      </c>
      <c r="D592" s="10" t="s">
        <v>818</v>
      </c>
      <c r="E592" s="10" t="s">
        <v>818</v>
      </c>
      <c r="F592" s="30"/>
      <c r="G592" s="9" t="s">
        <v>818</v>
      </c>
      <c r="H592" s="9"/>
      <c r="I592" s="11" t="s">
        <v>2676</v>
      </c>
      <c r="J592" s="12">
        <v>23.5</v>
      </c>
      <c r="K592" s="12">
        <v>36</v>
      </c>
      <c r="L592" s="12">
        <v>0</v>
      </c>
      <c r="M592" s="12">
        <v>7</v>
      </c>
      <c r="N592" s="12">
        <v>0</v>
      </c>
      <c r="O592" s="9" t="s">
        <v>71</v>
      </c>
      <c r="P592" s="9" t="s">
        <v>72</v>
      </c>
      <c r="Q592" s="7" t="s">
        <v>1755</v>
      </c>
    </row>
    <row r="593" spans="1:17" x14ac:dyDescent="0.25">
      <c r="A593">
        <v>1358</v>
      </c>
      <c r="B593" s="10" t="s">
        <v>818</v>
      </c>
      <c r="C593" s="10" t="s">
        <v>818</v>
      </c>
      <c r="D593" s="10" t="s">
        <v>818</v>
      </c>
      <c r="E593" s="10" t="s">
        <v>818</v>
      </c>
      <c r="F593" s="30"/>
      <c r="G593" s="9" t="s">
        <v>818</v>
      </c>
      <c r="H593" s="9"/>
      <c r="I593" s="11" t="s">
        <v>521</v>
      </c>
      <c r="J593" s="12">
        <v>23.5</v>
      </c>
      <c r="K593" s="12">
        <v>36.5</v>
      </c>
      <c r="L593" s="12">
        <v>0</v>
      </c>
      <c r="M593" s="12">
        <v>8</v>
      </c>
      <c r="N593" s="12">
        <v>0</v>
      </c>
      <c r="O593" s="9" t="s">
        <v>71</v>
      </c>
      <c r="P593" s="9" t="s">
        <v>72</v>
      </c>
      <c r="Q593" s="7" t="s">
        <v>2057</v>
      </c>
    </row>
    <row r="594" spans="1:17" x14ac:dyDescent="0.25">
      <c r="A594">
        <v>1359</v>
      </c>
      <c r="B594" s="10" t="s">
        <v>818</v>
      </c>
      <c r="C594" s="10" t="s">
        <v>818</v>
      </c>
      <c r="D594" s="10" t="s">
        <v>818</v>
      </c>
      <c r="E594" s="10" t="s">
        <v>818</v>
      </c>
      <c r="F594" s="30"/>
      <c r="G594" s="9" t="s">
        <v>818</v>
      </c>
      <c r="H594" s="9"/>
      <c r="I594" s="11" t="s">
        <v>2677</v>
      </c>
      <c r="J594" s="12">
        <v>23.5</v>
      </c>
      <c r="K594" s="12">
        <v>36.5</v>
      </c>
      <c r="L594" s="12">
        <v>0</v>
      </c>
      <c r="M594" s="12">
        <v>8</v>
      </c>
      <c r="N594" s="12">
        <v>0</v>
      </c>
      <c r="O594" s="9" t="s">
        <v>71</v>
      </c>
      <c r="P594" s="9" t="s">
        <v>72</v>
      </c>
      <c r="Q594" s="7" t="s">
        <v>2057</v>
      </c>
    </row>
    <row r="595" spans="1:17" x14ac:dyDescent="0.25">
      <c r="A595">
        <v>1378</v>
      </c>
      <c r="B595" s="10" t="s">
        <v>818</v>
      </c>
      <c r="C595" s="10" t="s">
        <v>818</v>
      </c>
      <c r="D595" s="10" t="s">
        <v>818</v>
      </c>
      <c r="E595" s="10" t="s">
        <v>818</v>
      </c>
      <c r="F595" s="30"/>
      <c r="G595" s="9" t="s">
        <v>818</v>
      </c>
      <c r="H595" s="9"/>
      <c r="I595" s="11" t="s">
        <v>494</v>
      </c>
      <c r="J595" s="12">
        <v>23.5</v>
      </c>
      <c r="K595" s="12">
        <v>33</v>
      </c>
      <c r="L595" s="12">
        <v>0</v>
      </c>
      <c r="M595" s="12">
        <v>7</v>
      </c>
      <c r="N595" s="12">
        <v>0</v>
      </c>
      <c r="O595" s="9" t="s">
        <v>71</v>
      </c>
      <c r="P595" s="9" t="s">
        <v>72</v>
      </c>
      <c r="Q595" s="7" t="s">
        <v>1869</v>
      </c>
    </row>
    <row r="596" spans="1:17" ht="24" x14ac:dyDescent="0.25">
      <c r="A596">
        <v>1379</v>
      </c>
      <c r="B596" s="10" t="s">
        <v>818</v>
      </c>
      <c r="C596" s="10" t="s">
        <v>818</v>
      </c>
      <c r="D596" s="10" t="s">
        <v>818</v>
      </c>
      <c r="E596" s="10" t="s">
        <v>818</v>
      </c>
      <c r="F596" s="30"/>
      <c r="G596" s="9" t="s">
        <v>818</v>
      </c>
      <c r="H596" s="9"/>
      <c r="I596" s="11" t="s">
        <v>508</v>
      </c>
      <c r="J596" s="12">
        <v>23.5</v>
      </c>
      <c r="K596" s="12">
        <v>35</v>
      </c>
      <c r="L596" s="12">
        <v>0</v>
      </c>
      <c r="M596" s="12">
        <v>8.5</v>
      </c>
      <c r="N596" s="12">
        <v>0</v>
      </c>
      <c r="O596" s="9" t="s">
        <v>71</v>
      </c>
      <c r="P596" s="9" t="s">
        <v>72</v>
      </c>
      <c r="Q596" s="7" t="s">
        <v>1903</v>
      </c>
    </row>
    <row r="597" spans="1:17" ht="36" x14ac:dyDescent="0.25">
      <c r="A597">
        <v>1385</v>
      </c>
      <c r="B597" s="10" t="s">
        <v>818</v>
      </c>
      <c r="C597" s="10" t="s">
        <v>818</v>
      </c>
      <c r="D597" s="10" t="s">
        <v>818</v>
      </c>
      <c r="E597" s="10" t="s">
        <v>818</v>
      </c>
      <c r="F597" s="30"/>
      <c r="G597" s="9" t="s">
        <v>818</v>
      </c>
      <c r="H597" s="9"/>
      <c r="I597" s="11" t="s">
        <v>2700</v>
      </c>
      <c r="J597" s="12">
        <v>23.5</v>
      </c>
      <c r="K597" s="12">
        <v>38.200000000000003</v>
      </c>
      <c r="L597" s="12">
        <v>0</v>
      </c>
      <c r="M597" s="12">
        <v>9</v>
      </c>
      <c r="N597" s="12">
        <v>0</v>
      </c>
      <c r="O597" s="9" t="s">
        <v>71</v>
      </c>
      <c r="P597" s="9" t="s">
        <v>72</v>
      </c>
      <c r="Q597" s="7" t="s">
        <v>2173</v>
      </c>
    </row>
    <row r="598" spans="1:17" x14ac:dyDescent="0.25">
      <c r="A598">
        <v>1430</v>
      </c>
      <c r="B598" s="45" t="s">
        <v>818</v>
      </c>
      <c r="C598" s="45" t="s">
        <v>818</v>
      </c>
      <c r="D598" s="45" t="s">
        <v>818</v>
      </c>
      <c r="E598" s="45" t="s">
        <v>818</v>
      </c>
      <c r="F598" s="46"/>
      <c r="G598" s="47" t="s">
        <v>818</v>
      </c>
      <c r="H598" s="47"/>
      <c r="I598" s="48" t="s">
        <v>499</v>
      </c>
      <c r="J598" s="49">
        <v>23.5</v>
      </c>
      <c r="K598" s="49">
        <v>34</v>
      </c>
      <c r="L598" s="49">
        <v>0</v>
      </c>
      <c r="M598" s="49">
        <v>7</v>
      </c>
      <c r="N598" s="49">
        <v>0</v>
      </c>
      <c r="O598" s="47" t="s">
        <v>71</v>
      </c>
      <c r="P598" s="47" t="s">
        <v>72</v>
      </c>
      <c r="Q598" s="50" t="s">
        <v>1755</v>
      </c>
    </row>
    <row r="599" spans="1:17" x14ac:dyDescent="0.25">
      <c r="A599">
        <v>1452</v>
      </c>
      <c r="B599" s="45" t="s">
        <v>818</v>
      </c>
      <c r="C599" s="45" t="s">
        <v>818</v>
      </c>
      <c r="D599" s="45" t="s">
        <v>818</v>
      </c>
      <c r="E599" s="45" t="s">
        <v>818</v>
      </c>
      <c r="F599" s="46"/>
      <c r="G599" s="60" t="s">
        <v>818</v>
      </c>
      <c r="H599" s="60"/>
      <c r="I599" s="48" t="s">
        <v>1684</v>
      </c>
      <c r="J599" s="61">
        <v>23.5</v>
      </c>
      <c r="K599" s="61">
        <v>38</v>
      </c>
      <c r="L599" s="61">
        <v>0</v>
      </c>
      <c r="M599" s="61">
        <v>8</v>
      </c>
      <c r="N599" s="61">
        <v>0</v>
      </c>
      <c r="O599" s="60" t="s">
        <v>71</v>
      </c>
      <c r="P599" s="60" t="s">
        <v>72</v>
      </c>
      <c r="Q599" s="62" t="s">
        <v>1683</v>
      </c>
    </row>
    <row r="600" spans="1:17" x14ac:dyDescent="0.25">
      <c r="A600">
        <v>1489</v>
      </c>
      <c r="B600" s="67" t="s">
        <v>818</v>
      </c>
      <c r="C600" s="67" t="s">
        <v>818</v>
      </c>
      <c r="D600" s="67" t="s">
        <v>818</v>
      </c>
      <c r="E600" s="67" t="s">
        <v>818</v>
      </c>
      <c r="F600" s="68"/>
      <c r="G600" s="69" t="s">
        <v>818</v>
      </c>
      <c r="H600" s="69"/>
      <c r="I600" s="70" t="s">
        <v>1806</v>
      </c>
      <c r="J600" s="71">
        <v>23.5</v>
      </c>
      <c r="K600" s="71">
        <v>34</v>
      </c>
      <c r="L600" s="71">
        <v>0</v>
      </c>
      <c r="M600" s="71">
        <v>6</v>
      </c>
      <c r="N600" s="71">
        <v>0</v>
      </c>
      <c r="O600" s="69" t="s">
        <v>297</v>
      </c>
      <c r="P600" s="69" t="s">
        <v>72</v>
      </c>
      <c r="Q600" s="72"/>
    </row>
    <row r="601" spans="1:17" x14ac:dyDescent="0.25">
      <c r="A601">
        <v>1495</v>
      </c>
      <c r="B601" s="45" t="s">
        <v>818</v>
      </c>
      <c r="C601" s="45" t="s">
        <v>818</v>
      </c>
      <c r="D601" s="45" t="s">
        <v>818</v>
      </c>
      <c r="E601" s="45" t="s">
        <v>818</v>
      </c>
      <c r="F601" s="46"/>
      <c r="G601" s="60" t="s">
        <v>818</v>
      </c>
      <c r="H601" s="60"/>
      <c r="I601" s="48" t="s">
        <v>1894</v>
      </c>
      <c r="J601" s="61">
        <v>23.5</v>
      </c>
      <c r="K601" s="61">
        <v>36</v>
      </c>
      <c r="L601" s="61">
        <v>0</v>
      </c>
      <c r="M601" s="61">
        <v>9</v>
      </c>
      <c r="N601" s="61">
        <v>0</v>
      </c>
      <c r="O601" s="60" t="s">
        <v>71</v>
      </c>
      <c r="P601" s="60" t="s">
        <v>72</v>
      </c>
      <c r="Q601" s="62"/>
    </row>
    <row r="602" spans="1:17" x14ac:dyDescent="0.25">
      <c r="A602">
        <v>1622</v>
      </c>
      <c r="B602" s="10" t="s">
        <v>818</v>
      </c>
      <c r="C602" s="10" t="s">
        <v>818</v>
      </c>
      <c r="D602" s="10" t="s">
        <v>818</v>
      </c>
      <c r="E602" s="10" t="s">
        <v>818</v>
      </c>
      <c r="F602" s="30"/>
      <c r="G602" s="9" t="s">
        <v>818</v>
      </c>
      <c r="H602" s="9" t="s">
        <v>818</v>
      </c>
      <c r="I602" s="11" t="s">
        <v>2650</v>
      </c>
      <c r="J602" s="12">
        <v>23.5</v>
      </c>
      <c r="K602" s="12">
        <v>39</v>
      </c>
      <c r="L602" s="12">
        <v>0</v>
      </c>
      <c r="M602" s="12">
        <v>8.5</v>
      </c>
      <c r="N602" s="12">
        <v>0</v>
      </c>
      <c r="O602" s="9" t="s">
        <v>71</v>
      </c>
      <c r="P602" s="9" t="s">
        <v>72</v>
      </c>
      <c r="Q602" s="7" t="s">
        <v>2062</v>
      </c>
    </row>
    <row r="603" spans="1:17" x14ac:dyDescent="0.25">
      <c r="A603">
        <v>1634</v>
      </c>
      <c r="B603" s="10" t="s">
        <v>818</v>
      </c>
      <c r="C603" s="10" t="s">
        <v>818</v>
      </c>
      <c r="D603" s="10" t="s">
        <v>818</v>
      </c>
      <c r="E603" s="10" t="s">
        <v>818</v>
      </c>
      <c r="F603" s="30"/>
      <c r="G603" s="9" t="s">
        <v>818</v>
      </c>
      <c r="H603" s="9" t="s">
        <v>818</v>
      </c>
      <c r="I603" s="11" t="s">
        <v>322</v>
      </c>
      <c r="J603" s="12">
        <v>23.5</v>
      </c>
      <c r="K603" s="12">
        <v>39</v>
      </c>
      <c r="L603" s="12">
        <v>0</v>
      </c>
      <c r="M603" s="12">
        <v>8.5</v>
      </c>
      <c r="N603" s="12">
        <v>16.5</v>
      </c>
      <c r="O603" s="9" t="s">
        <v>71</v>
      </c>
      <c r="P603" s="9" t="s">
        <v>72</v>
      </c>
      <c r="Q603" s="7" t="s">
        <v>2067</v>
      </c>
    </row>
    <row r="604" spans="1:17" x14ac:dyDescent="0.25">
      <c r="A604">
        <v>1653</v>
      </c>
      <c r="B604" s="67" t="s">
        <v>818</v>
      </c>
      <c r="C604" s="67" t="s">
        <v>818</v>
      </c>
      <c r="D604" s="67" t="s">
        <v>818</v>
      </c>
      <c r="E604" s="67" t="s">
        <v>818</v>
      </c>
      <c r="F604" s="68"/>
      <c r="G604" s="69" t="s">
        <v>818</v>
      </c>
      <c r="H604" s="69" t="s">
        <v>818</v>
      </c>
      <c r="I604" s="70" t="s">
        <v>2693</v>
      </c>
      <c r="J604" s="71">
        <v>23.5</v>
      </c>
      <c r="K604" s="71">
        <v>33</v>
      </c>
      <c r="L604" s="71">
        <v>0</v>
      </c>
      <c r="M604" s="71">
        <v>7</v>
      </c>
      <c r="N604" s="71">
        <v>0</v>
      </c>
      <c r="O604" s="69" t="s">
        <v>71</v>
      </c>
      <c r="P604" s="69" t="s">
        <v>72</v>
      </c>
      <c r="Q604" s="72" t="s">
        <v>1869</v>
      </c>
    </row>
    <row r="605" spans="1:17" ht="24" x14ac:dyDescent="0.25">
      <c r="A605">
        <v>1654</v>
      </c>
      <c r="B605" s="67" t="s">
        <v>818</v>
      </c>
      <c r="C605" s="67" t="s">
        <v>818</v>
      </c>
      <c r="D605" s="67" t="s">
        <v>818</v>
      </c>
      <c r="E605" s="67" t="s">
        <v>818</v>
      </c>
      <c r="F605" s="68"/>
      <c r="G605" s="69" t="s">
        <v>818</v>
      </c>
      <c r="H605" s="69" t="s">
        <v>818</v>
      </c>
      <c r="I605" s="70" t="s">
        <v>2694</v>
      </c>
      <c r="J605" s="71">
        <v>23.5</v>
      </c>
      <c r="K605" s="71">
        <v>35</v>
      </c>
      <c r="L605" s="71">
        <v>0</v>
      </c>
      <c r="M605" s="71">
        <v>8.5</v>
      </c>
      <c r="N605" s="71">
        <v>0</v>
      </c>
      <c r="O605" s="69" t="s">
        <v>71</v>
      </c>
      <c r="P605" s="69" t="s">
        <v>72</v>
      </c>
      <c r="Q605" s="72" t="s">
        <v>1903</v>
      </c>
    </row>
    <row r="606" spans="1:17" ht="36" x14ac:dyDescent="0.25">
      <c r="A606">
        <v>1660</v>
      </c>
      <c r="B606" s="67" t="s">
        <v>818</v>
      </c>
      <c r="C606" s="67" t="s">
        <v>818</v>
      </c>
      <c r="D606" s="67" t="s">
        <v>818</v>
      </c>
      <c r="E606" s="67" t="s">
        <v>818</v>
      </c>
      <c r="F606" s="68"/>
      <c r="G606" s="69" t="s">
        <v>818</v>
      </c>
      <c r="H606" s="69" t="s">
        <v>818</v>
      </c>
      <c r="I606" s="70" t="s">
        <v>542</v>
      </c>
      <c r="J606" s="71">
        <v>23.5</v>
      </c>
      <c r="K606" s="71">
        <v>38.200000000000003</v>
      </c>
      <c r="L606" s="71">
        <v>0</v>
      </c>
      <c r="M606" s="71">
        <v>9</v>
      </c>
      <c r="N606" s="71">
        <v>0</v>
      </c>
      <c r="O606" s="69" t="s">
        <v>71</v>
      </c>
      <c r="P606" s="69" t="s">
        <v>72</v>
      </c>
      <c r="Q606" s="72" t="s">
        <v>2173</v>
      </c>
    </row>
    <row r="607" spans="1:17" x14ac:dyDescent="0.25">
      <c r="A607">
        <v>1663</v>
      </c>
      <c r="B607" s="45" t="s">
        <v>818</v>
      </c>
      <c r="C607" s="45" t="s">
        <v>818</v>
      </c>
      <c r="D607" s="45" t="s">
        <v>818</v>
      </c>
      <c r="E607" s="45" t="s">
        <v>818</v>
      </c>
      <c r="F607" s="46"/>
      <c r="G607" s="60" t="s">
        <v>818</v>
      </c>
      <c r="H607" s="60" t="s">
        <v>818</v>
      </c>
      <c r="I607" s="48" t="s">
        <v>573</v>
      </c>
      <c r="J607" s="61">
        <v>23.5</v>
      </c>
      <c r="K607" s="61">
        <v>41</v>
      </c>
      <c r="L607" s="61">
        <v>0</v>
      </c>
      <c r="M607" s="61">
        <v>8.5</v>
      </c>
      <c r="N607" s="61">
        <v>0</v>
      </c>
      <c r="O607" s="60" t="s">
        <v>71</v>
      </c>
      <c r="P607" s="60" t="s">
        <v>72</v>
      </c>
      <c r="Q607" s="62" t="s">
        <v>2174</v>
      </c>
    </row>
    <row r="608" spans="1:17" x14ac:dyDescent="0.25">
      <c r="A608">
        <v>1664</v>
      </c>
      <c r="B608" s="45" t="s">
        <v>818</v>
      </c>
      <c r="C608" s="45" t="s">
        <v>818</v>
      </c>
      <c r="D608" s="45" t="s">
        <v>818</v>
      </c>
      <c r="E608" s="45" t="s">
        <v>818</v>
      </c>
      <c r="F608" s="46"/>
      <c r="G608" s="60" t="s">
        <v>818</v>
      </c>
      <c r="H608" s="60" t="s">
        <v>818</v>
      </c>
      <c r="I608" s="48" t="s">
        <v>2704</v>
      </c>
      <c r="J608" s="61">
        <v>23.5</v>
      </c>
      <c r="K608" s="61">
        <v>41</v>
      </c>
      <c r="L608" s="61">
        <v>0</v>
      </c>
      <c r="M608" s="61">
        <v>8.5</v>
      </c>
      <c r="N608" s="61">
        <v>0</v>
      </c>
      <c r="O608" s="60" t="s">
        <v>71</v>
      </c>
      <c r="P608" s="60" t="s">
        <v>72</v>
      </c>
      <c r="Q608" s="62" t="s">
        <v>2174</v>
      </c>
    </row>
    <row r="609" spans="1:17" x14ac:dyDescent="0.25">
      <c r="A609">
        <v>1716</v>
      </c>
      <c r="B609" s="10" t="s">
        <v>818</v>
      </c>
      <c r="C609" s="10" t="s">
        <v>818</v>
      </c>
      <c r="D609" s="10" t="s">
        <v>818</v>
      </c>
      <c r="E609" s="10" t="s">
        <v>818</v>
      </c>
      <c r="F609" s="30"/>
      <c r="G609" s="9" t="s">
        <v>818</v>
      </c>
      <c r="H609" s="9" t="s">
        <v>818</v>
      </c>
      <c r="I609" s="11" t="s">
        <v>2746</v>
      </c>
      <c r="J609" s="12">
        <v>23.5</v>
      </c>
      <c r="K609" s="12">
        <v>34</v>
      </c>
      <c r="L609" s="12">
        <v>0</v>
      </c>
      <c r="M609" s="12">
        <v>7</v>
      </c>
      <c r="N609" s="12">
        <v>0</v>
      </c>
      <c r="O609" s="9" t="s">
        <v>71</v>
      </c>
      <c r="P609" s="9" t="s">
        <v>72</v>
      </c>
      <c r="Q609" s="7" t="s">
        <v>1755</v>
      </c>
    </row>
    <row r="610" spans="1:17" x14ac:dyDescent="0.25">
      <c r="A610">
        <v>1734</v>
      </c>
      <c r="B610" s="10" t="s">
        <v>818</v>
      </c>
      <c r="C610" s="10" t="s">
        <v>818</v>
      </c>
      <c r="D610" s="10" t="s">
        <v>818</v>
      </c>
      <c r="E610" s="10" t="s">
        <v>818</v>
      </c>
      <c r="F610" s="30"/>
      <c r="G610" s="9" t="s">
        <v>818</v>
      </c>
      <c r="H610" s="9" t="s">
        <v>818</v>
      </c>
      <c r="I610" s="11" t="s">
        <v>564</v>
      </c>
      <c r="J610" s="12">
        <v>23.5</v>
      </c>
      <c r="K610" s="12">
        <v>40</v>
      </c>
      <c r="L610" s="12">
        <v>0</v>
      </c>
      <c r="M610" s="12">
        <v>8.5</v>
      </c>
      <c r="N610" s="12">
        <v>0</v>
      </c>
      <c r="O610" s="9" t="s">
        <v>71</v>
      </c>
      <c r="P610" s="9" t="s">
        <v>72</v>
      </c>
      <c r="Q610" s="7"/>
    </row>
    <row r="611" spans="1:17" x14ac:dyDescent="0.25">
      <c r="A611">
        <v>1735</v>
      </c>
      <c r="B611" s="10" t="s">
        <v>818</v>
      </c>
      <c r="C611" s="10" t="s">
        <v>818</v>
      </c>
      <c r="D611" s="10" t="s">
        <v>818</v>
      </c>
      <c r="E611" s="10" t="s">
        <v>818</v>
      </c>
      <c r="F611" s="30"/>
      <c r="G611" s="9" t="s">
        <v>818</v>
      </c>
      <c r="H611" s="9" t="s">
        <v>818</v>
      </c>
      <c r="I611" s="11" t="s">
        <v>2762</v>
      </c>
      <c r="J611" s="12">
        <v>23.5</v>
      </c>
      <c r="K611" s="12">
        <v>40</v>
      </c>
      <c r="L611" s="12">
        <v>0</v>
      </c>
      <c r="M611" s="12">
        <v>8.5</v>
      </c>
      <c r="N611" s="12">
        <v>0</v>
      </c>
      <c r="O611" s="9" t="s">
        <v>71</v>
      </c>
      <c r="P611" s="9" t="s">
        <v>72</v>
      </c>
      <c r="Q611" s="7"/>
    </row>
    <row r="612" spans="1:17" x14ac:dyDescent="0.25">
      <c r="A612">
        <v>1742</v>
      </c>
      <c r="B612" s="10" t="s">
        <v>818</v>
      </c>
      <c r="C612" s="10" t="s">
        <v>818</v>
      </c>
      <c r="D612" s="10" t="s">
        <v>818</v>
      </c>
      <c r="E612" s="10" t="s">
        <v>818</v>
      </c>
      <c r="F612" s="30"/>
      <c r="G612" s="9" t="s">
        <v>818</v>
      </c>
      <c r="H612" s="9" t="s">
        <v>818</v>
      </c>
      <c r="I612" s="11" t="s">
        <v>2768</v>
      </c>
      <c r="J612" s="12">
        <v>23.5</v>
      </c>
      <c r="K612" s="12">
        <v>38</v>
      </c>
      <c r="L612" s="12">
        <v>0</v>
      </c>
      <c r="M612" s="12">
        <v>8</v>
      </c>
      <c r="N612" s="12">
        <v>0</v>
      </c>
      <c r="O612" s="9" t="s">
        <v>71</v>
      </c>
      <c r="P612" s="9" t="s">
        <v>72</v>
      </c>
      <c r="Q612" s="7" t="s">
        <v>1683</v>
      </c>
    </row>
    <row r="613" spans="1:17" x14ac:dyDescent="0.25">
      <c r="A613">
        <v>1767</v>
      </c>
      <c r="B613" s="45" t="s">
        <v>818</v>
      </c>
      <c r="C613" s="45" t="s">
        <v>818</v>
      </c>
      <c r="D613" s="45" t="s">
        <v>818</v>
      </c>
      <c r="E613" s="45" t="s">
        <v>818</v>
      </c>
      <c r="F613" s="46"/>
      <c r="G613" s="47" t="s">
        <v>818</v>
      </c>
      <c r="H613" s="47" t="s">
        <v>818</v>
      </c>
      <c r="I613" s="48" t="s">
        <v>2845</v>
      </c>
      <c r="J613" s="49">
        <v>23.5</v>
      </c>
      <c r="K613" s="49">
        <v>34</v>
      </c>
      <c r="L613" s="49">
        <v>0</v>
      </c>
      <c r="M613" s="49">
        <v>6</v>
      </c>
      <c r="N613" s="49">
        <v>0</v>
      </c>
      <c r="O613" s="47" t="s">
        <v>297</v>
      </c>
      <c r="P613" s="47" t="s">
        <v>72</v>
      </c>
      <c r="Q613" s="50"/>
    </row>
    <row r="614" spans="1:17" x14ac:dyDescent="0.25">
      <c r="A614">
        <v>1773</v>
      </c>
      <c r="B614" s="45" t="s">
        <v>818</v>
      </c>
      <c r="C614" s="45" t="s">
        <v>818</v>
      </c>
      <c r="D614" s="45" t="s">
        <v>818</v>
      </c>
      <c r="E614" s="45" t="s">
        <v>818</v>
      </c>
      <c r="F614" s="46"/>
      <c r="G614" s="60" t="s">
        <v>818</v>
      </c>
      <c r="H614" s="60" t="s">
        <v>818</v>
      </c>
      <c r="I614" s="48" t="s">
        <v>2801</v>
      </c>
      <c r="J614" s="61">
        <v>23.5</v>
      </c>
      <c r="K614" s="61">
        <v>36</v>
      </c>
      <c r="L614" s="61">
        <v>0</v>
      </c>
      <c r="M614" s="61">
        <v>9</v>
      </c>
      <c r="N614" s="61">
        <v>0</v>
      </c>
      <c r="O614" s="60" t="s">
        <v>71</v>
      </c>
      <c r="P614" s="60" t="s">
        <v>72</v>
      </c>
      <c r="Q614" s="62"/>
    </row>
    <row r="615" spans="1:17" x14ac:dyDescent="0.25">
      <c r="A615">
        <v>645</v>
      </c>
      <c r="B615" s="10"/>
      <c r="C615" s="10" t="s">
        <v>818</v>
      </c>
      <c r="D615" s="10"/>
      <c r="E615" s="10" t="s">
        <v>818</v>
      </c>
      <c r="F615" s="30"/>
      <c r="G615" s="9" t="s">
        <v>818</v>
      </c>
      <c r="H615" s="9" t="s">
        <v>818</v>
      </c>
      <c r="I615" s="11" t="s">
        <v>2210</v>
      </c>
      <c r="J615" s="12">
        <v>23.7</v>
      </c>
      <c r="K615" s="12">
        <v>42</v>
      </c>
      <c r="L615" s="12">
        <v>0</v>
      </c>
      <c r="M615" s="12">
        <v>9</v>
      </c>
      <c r="N615" s="12">
        <v>0</v>
      </c>
      <c r="O615" s="9" t="s">
        <v>71</v>
      </c>
      <c r="P615" s="9" t="s">
        <v>72</v>
      </c>
      <c r="Q615" s="7" t="s">
        <v>2211</v>
      </c>
    </row>
    <row r="616" spans="1:17" x14ac:dyDescent="0.25">
      <c r="A616">
        <v>658</v>
      </c>
      <c r="B616" s="10"/>
      <c r="C616" s="10" t="s">
        <v>818</v>
      </c>
      <c r="D616" s="10"/>
      <c r="E616" s="10" t="s">
        <v>818</v>
      </c>
      <c r="F616" s="30"/>
      <c r="G616" s="9" t="s">
        <v>818</v>
      </c>
      <c r="H616" s="9" t="s">
        <v>818</v>
      </c>
      <c r="I616" s="11" t="s">
        <v>2958</v>
      </c>
      <c r="J616" s="12">
        <v>23.7</v>
      </c>
      <c r="K616" s="12">
        <v>36</v>
      </c>
      <c r="L616" s="12">
        <v>0</v>
      </c>
      <c r="M616" s="12">
        <v>8</v>
      </c>
      <c r="N616" s="12">
        <v>0</v>
      </c>
      <c r="O616" s="9" t="s">
        <v>71</v>
      </c>
      <c r="P616" s="9" t="s">
        <v>72</v>
      </c>
      <c r="Q616" s="7"/>
    </row>
    <row r="617" spans="1:17" x14ac:dyDescent="0.25">
      <c r="A617">
        <v>1270</v>
      </c>
      <c r="B617" s="10" t="s">
        <v>818</v>
      </c>
      <c r="C617" s="10" t="s">
        <v>818</v>
      </c>
      <c r="D617" s="10" t="s">
        <v>818</v>
      </c>
      <c r="E617" s="10" t="s">
        <v>818</v>
      </c>
      <c r="F617" s="30"/>
      <c r="G617" s="9"/>
      <c r="H617" s="9"/>
      <c r="I617" s="11" t="s">
        <v>2251</v>
      </c>
      <c r="J617" s="12">
        <v>23.7</v>
      </c>
      <c r="K617" s="12">
        <v>40</v>
      </c>
      <c r="L617" s="12">
        <v>0</v>
      </c>
      <c r="M617" s="12">
        <v>8.5</v>
      </c>
      <c r="N617" s="12">
        <v>0</v>
      </c>
      <c r="O617" s="9" t="s">
        <v>71</v>
      </c>
      <c r="P617" s="9" t="s">
        <v>72</v>
      </c>
      <c r="Q617" s="7" t="s">
        <v>2252</v>
      </c>
    </row>
    <row r="618" spans="1:17" x14ac:dyDescent="0.25">
      <c r="A618">
        <v>1277</v>
      </c>
      <c r="B618" s="67" t="s">
        <v>818</v>
      </c>
      <c r="C618" s="67" t="s">
        <v>818</v>
      </c>
      <c r="D618" s="67" t="s">
        <v>818</v>
      </c>
      <c r="E618" s="67" t="s">
        <v>818</v>
      </c>
      <c r="F618" s="68"/>
      <c r="G618" s="69"/>
      <c r="H618" s="69"/>
      <c r="I618" s="70" t="s">
        <v>2229</v>
      </c>
      <c r="J618" s="71">
        <v>23.7</v>
      </c>
      <c r="K618" s="71">
        <v>43</v>
      </c>
      <c r="L618" s="71">
        <v>0</v>
      </c>
      <c r="M618" s="71">
        <v>8.5</v>
      </c>
      <c r="N618" s="71">
        <v>0</v>
      </c>
      <c r="O618" s="69" t="s">
        <v>71</v>
      </c>
      <c r="P618" s="69" t="s">
        <v>72</v>
      </c>
      <c r="Q618" s="72" t="s">
        <v>2230</v>
      </c>
    </row>
    <row r="619" spans="1:17" x14ac:dyDescent="0.25">
      <c r="A619">
        <v>1282</v>
      </c>
      <c r="B619" s="67" t="s">
        <v>818</v>
      </c>
      <c r="C619" s="67" t="s">
        <v>818</v>
      </c>
      <c r="D619" s="67" t="s">
        <v>818</v>
      </c>
      <c r="E619" s="67" t="s">
        <v>818</v>
      </c>
      <c r="F619" s="68"/>
      <c r="G619" s="69"/>
      <c r="H619" s="69"/>
      <c r="I619" s="70" t="s">
        <v>2253</v>
      </c>
      <c r="J619" s="71">
        <v>23.7</v>
      </c>
      <c r="K619" s="71">
        <v>40</v>
      </c>
      <c r="L619" s="71">
        <v>0</v>
      </c>
      <c r="M619" s="71">
        <v>8</v>
      </c>
      <c r="N619" s="71">
        <v>0</v>
      </c>
      <c r="O619" s="69" t="s">
        <v>71</v>
      </c>
      <c r="P619" s="69" t="s">
        <v>72</v>
      </c>
      <c r="Q619" s="72" t="s">
        <v>2254</v>
      </c>
    </row>
    <row r="620" spans="1:17" x14ac:dyDescent="0.25">
      <c r="A620">
        <v>1450</v>
      </c>
      <c r="B620" s="67" t="s">
        <v>818</v>
      </c>
      <c r="C620" s="67" t="s">
        <v>818</v>
      </c>
      <c r="D620" s="67" t="s">
        <v>818</v>
      </c>
      <c r="E620" s="67" t="s">
        <v>818</v>
      </c>
      <c r="F620" s="68"/>
      <c r="G620" s="69" t="s">
        <v>818</v>
      </c>
      <c r="H620" s="69"/>
      <c r="I620" s="70" t="s">
        <v>525</v>
      </c>
      <c r="J620" s="71">
        <v>23.7</v>
      </c>
      <c r="K620" s="71">
        <v>37</v>
      </c>
      <c r="L620" s="71">
        <v>0</v>
      </c>
      <c r="M620" s="71">
        <v>8.5</v>
      </c>
      <c r="N620" s="71">
        <v>0</v>
      </c>
      <c r="O620" s="69" t="s">
        <v>71</v>
      </c>
      <c r="P620" s="69" t="s">
        <v>72</v>
      </c>
      <c r="Q620" s="72" t="s">
        <v>1866</v>
      </c>
    </row>
    <row r="621" spans="1:17" x14ac:dyDescent="0.25">
      <c r="A621">
        <v>1451</v>
      </c>
      <c r="B621" s="67" t="s">
        <v>818</v>
      </c>
      <c r="C621" s="67" t="s">
        <v>818</v>
      </c>
      <c r="D621" s="67" t="s">
        <v>818</v>
      </c>
      <c r="E621" s="67" t="s">
        <v>818</v>
      </c>
      <c r="F621" s="68"/>
      <c r="G621" s="69" t="s">
        <v>818</v>
      </c>
      <c r="H621" s="69"/>
      <c r="I621" s="70" t="s">
        <v>2767</v>
      </c>
      <c r="J621" s="71">
        <v>23.7</v>
      </c>
      <c r="K621" s="71">
        <v>37</v>
      </c>
      <c r="L621" s="71">
        <v>0</v>
      </c>
      <c r="M621" s="71">
        <v>8.5</v>
      </c>
      <c r="N621" s="71">
        <v>0</v>
      </c>
      <c r="O621" s="69" t="s">
        <v>71</v>
      </c>
      <c r="P621" s="69" t="s">
        <v>72</v>
      </c>
      <c r="Q621" s="72" t="s">
        <v>1866</v>
      </c>
    </row>
    <row r="622" spans="1:17" x14ac:dyDescent="0.25">
      <c r="A622">
        <v>1505</v>
      </c>
      <c r="B622" s="10" t="s">
        <v>818</v>
      </c>
      <c r="C622" s="10" t="s">
        <v>818</v>
      </c>
      <c r="D622" s="10" t="s">
        <v>818</v>
      </c>
      <c r="E622" s="10" t="s">
        <v>818</v>
      </c>
      <c r="F622" s="30"/>
      <c r="G622" s="9" t="s">
        <v>818</v>
      </c>
      <c r="H622" s="9"/>
      <c r="I622" s="11" t="s">
        <v>2811</v>
      </c>
      <c r="J622" s="12">
        <v>23.7</v>
      </c>
      <c r="K622" s="12">
        <v>40</v>
      </c>
      <c r="L622" s="12">
        <v>0</v>
      </c>
      <c r="M622" s="12">
        <v>8.5</v>
      </c>
      <c r="N622" s="12">
        <v>0</v>
      </c>
      <c r="O622" s="9" t="s">
        <v>71</v>
      </c>
      <c r="P622" s="9" t="s">
        <v>72</v>
      </c>
      <c r="Q622" s="7" t="s">
        <v>2252</v>
      </c>
    </row>
    <row r="623" spans="1:17" x14ac:dyDescent="0.25">
      <c r="A623">
        <v>1510</v>
      </c>
      <c r="B623" s="67" t="s">
        <v>818</v>
      </c>
      <c r="C623" s="67" t="s">
        <v>818</v>
      </c>
      <c r="D623" s="67" t="s">
        <v>818</v>
      </c>
      <c r="E623" s="67" t="s">
        <v>818</v>
      </c>
      <c r="F623" s="68"/>
      <c r="G623" s="69" t="s">
        <v>818</v>
      </c>
      <c r="H623" s="69"/>
      <c r="I623" s="70" t="s">
        <v>2819</v>
      </c>
      <c r="J623" s="71">
        <v>23.7</v>
      </c>
      <c r="K623" s="71">
        <v>43</v>
      </c>
      <c r="L623" s="71">
        <v>0</v>
      </c>
      <c r="M623" s="71">
        <v>8.5</v>
      </c>
      <c r="N623" s="71">
        <v>0</v>
      </c>
      <c r="O623" s="69" t="s">
        <v>71</v>
      </c>
      <c r="P623" s="69" t="s">
        <v>72</v>
      </c>
      <c r="Q623" s="72" t="s">
        <v>2230</v>
      </c>
    </row>
    <row r="624" spans="1:17" x14ac:dyDescent="0.25">
      <c r="A624">
        <v>1790</v>
      </c>
      <c r="B624" s="10" t="s">
        <v>818</v>
      </c>
      <c r="C624" s="10" t="s">
        <v>818</v>
      </c>
      <c r="D624" s="10" t="s">
        <v>818</v>
      </c>
      <c r="E624" s="10" t="s">
        <v>818</v>
      </c>
      <c r="F624" s="30"/>
      <c r="G624" s="9" t="s">
        <v>818</v>
      </c>
      <c r="H624" s="9" t="s">
        <v>818</v>
      </c>
      <c r="I624" s="11" t="s">
        <v>2849</v>
      </c>
      <c r="J624" s="12">
        <v>23.7</v>
      </c>
      <c r="K624" s="12">
        <v>40</v>
      </c>
      <c r="L624" s="12">
        <v>0</v>
      </c>
      <c r="M624" s="12">
        <v>8</v>
      </c>
      <c r="N624" s="12">
        <v>0</v>
      </c>
      <c r="O624" s="9" t="s">
        <v>71</v>
      </c>
      <c r="P624" s="9" t="s">
        <v>72</v>
      </c>
      <c r="Q624" s="7" t="s">
        <v>2254</v>
      </c>
    </row>
    <row r="625" spans="1:17" x14ac:dyDescent="0.25">
      <c r="A625">
        <v>418</v>
      </c>
      <c r="B625" s="67"/>
      <c r="C625" s="67"/>
      <c r="D625" s="67"/>
      <c r="E625" s="67" t="s">
        <v>818</v>
      </c>
      <c r="F625" s="68"/>
      <c r="G625" s="69" t="s">
        <v>818</v>
      </c>
      <c r="H625" s="69" t="s">
        <v>818</v>
      </c>
      <c r="I625" s="70" t="s">
        <v>2921</v>
      </c>
      <c r="J625" s="71">
        <v>23.8</v>
      </c>
      <c r="K625" s="71">
        <v>36.53</v>
      </c>
      <c r="L625" s="71">
        <v>0</v>
      </c>
      <c r="M625" s="71">
        <v>11.91</v>
      </c>
      <c r="N625" s="71">
        <v>0</v>
      </c>
      <c r="O625" s="69" t="s">
        <v>71</v>
      </c>
      <c r="P625" s="69" t="s">
        <v>72</v>
      </c>
      <c r="Q625" s="72"/>
    </row>
    <row r="626" spans="1:17" x14ac:dyDescent="0.25">
      <c r="A626">
        <v>1453</v>
      </c>
      <c r="B626" s="45" t="s">
        <v>818</v>
      </c>
      <c r="C626" s="45" t="s">
        <v>818</v>
      </c>
      <c r="D626" s="45" t="s">
        <v>818</v>
      </c>
      <c r="E626" s="45" t="s">
        <v>818</v>
      </c>
      <c r="F626" s="46"/>
      <c r="G626" s="60" t="s">
        <v>818</v>
      </c>
      <c r="H626" s="60"/>
      <c r="I626" s="48" t="s">
        <v>1686</v>
      </c>
      <c r="J626" s="61">
        <v>23.8</v>
      </c>
      <c r="K626" s="61">
        <v>38.200000000000003</v>
      </c>
      <c r="L626" s="61">
        <v>0</v>
      </c>
      <c r="M626" s="61">
        <v>8.5</v>
      </c>
      <c r="N626" s="61">
        <v>0</v>
      </c>
      <c r="O626" s="60" t="s">
        <v>71</v>
      </c>
      <c r="P626" s="60" t="s">
        <v>72</v>
      </c>
      <c r="Q626" s="62" t="s">
        <v>1685</v>
      </c>
    </row>
    <row r="627" spans="1:17" x14ac:dyDescent="0.25">
      <c r="A627">
        <v>1454</v>
      </c>
      <c r="B627" s="45" t="s">
        <v>818</v>
      </c>
      <c r="C627" s="45" t="s">
        <v>818</v>
      </c>
      <c r="D627" s="45" t="s">
        <v>818</v>
      </c>
      <c r="E627" s="45" t="s">
        <v>818</v>
      </c>
      <c r="F627" s="46"/>
      <c r="G627" s="60" t="s">
        <v>818</v>
      </c>
      <c r="H627" s="60"/>
      <c r="I627" s="48" t="s">
        <v>2769</v>
      </c>
      <c r="J627" s="61">
        <v>23.8</v>
      </c>
      <c r="K627" s="61">
        <v>38.200000000000003</v>
      </c>
      <c r="L627" s="61">
        <v>0</v>
      </c>
      <c r="M627" s="61">
        <v>8.5</v>
      </c>
      <c r="N627" s="61">
        <v>0</v>
      </c>
      <c r="O627" s="60" t="s">
        <v>71</v>
      </c>
      <c r="P627" s="60" t="s">
        <v>72</v>
      </c>
      <c r="Q627" s="62" t="s">
        <v>1685</v>
      </c>
    </row>
    <row r="628" spans="1:17" x14ac:dyDescent="0.25">
      <c r="A628">
        <v>1455</v>
      </c>
      <c r="B628" s="45" t="s">
        <v>818</v>
      </c>
      <c r="C628" s="45" t="s">
        <v>818</v>
      </c>
      <c r="D628" s="45" t="s">
        <v>818</v>
      </c>
      <c r="E628" s="45" t="s">
        <v>818</v>
      </c>
      <c r="F628" s="46"/>
      <c r="G628" s="60" t="s">
        <v>818</v>
      </c>
      <c r="H628" s="60"/>
      <c r="I628" s="48" t="s">
        <v>1690</v>
      </c>
      <c r="J628" s="61">
        <v>23.8</v>
      </c>
      <c r="K628" s="61">
        <v>39</v>
      </c>
      <c r="L628" s="61">
        <v>0</v>
      </c>
      <c r="M628" s="61">
        <v>8.5</v>
      </c>
      <c r="N628" s="61">
        <v>0</v>
      </c>
      <c r="O628" s="60" t="s">
        <v>71</v>
      </c>
      <c r="P628" s="60" t="s">
        <v>72</v>
      </c>
      <c r="Q628" s="62" t="s">
        <v>1689</v>
      </c>
    </row>
    <row r="629" spans="1:17" x14ac:dyDescent="0.25">
      <c r="A629">
        <v>1456</v>
      </c>
      <c r="B629" s="10" t="s">
        <v>818</v>
      </c>
      <c r="C629" s="10" t="s">
        <v>818</v>
      </c>
      <c r="D629" s="10" t="s">
        <v>818</v>
      </c>
      <c r="E629" s="10" t="s">
        <v>818</v>
      </c>
      <c r="F629" s="30"/>
      <c r="G629" s="9" t="s">
        <v>818</v>
      </c>
      <c r="H629" s="9"/>
      <c r="I629" s="11" t="s">
        <v>2770</v>
      </c>
      <c r="J629" s="12">
        <v>23.8</v>
      </c>
      <c r="K629" s="12">
        <v>39</v>
      </c>
      <c r="L629" s="12">
        <v>0</v>
      </c>
      <c r="M629" s="12">
        <v>8.5</v>
      </c>
      <c r="N629" s="12">
        <v>0</v>
      </c>
      <c r="O629" s="9" t="s">
        <v>71</v>
      </c>
      <c r="P629" s="9" t="s">
        <v>72</v>
      </c>
      <c r="Q629" s="7" t="s">
        <v>1689</v>
      </c>
    </row>
    <row r="630" spans="1:17" x14ac:dyDescent="0.25">
      <c r="A630">
        <v>1457</v>
      </c>
      <c r="B630" s="10" t="s">
        <v>818</v>
      </c>
      <c r="C630" s="10" t="s">
        <v>818</v>
      </c>
      <c r="D630" s="10" t="s">
        <v>818</v>
      </c>
      <c r="E630" s="10" t="s">
        <v>818</v>
      </c>
      <c r="F630" s="30"/>
      <c r="G630" s="9" t="s">
        <v>818</v>
      </c>
      <c r="H630" s="9"/>
      <c r="I630" s="11" t="s">
        <v>1694</v>
      </c>
      <c r="J630" s="12">
        <v>23.8</v>
      </c>
      <c r="K630" s="12">
        <v>40</v>
      </c>
      <c r="L630" s="12">
        <v>0</v>
      </c>
      <c r="M630" s="12">
        <v>8.5</v>
      </c>
      <c r="N630" s="12">
        <v>0</v>
      </c>
      <c r="O630" s="9" t="s">
        <v>71</v>
      </c>
      <c r="P630" s="9" t="s">
        <v>72</v>
      </c>
      <c r="Q630" s="7" t="s">
        <v>1693</v>
      </c>
    </row>
    <row r="631" spans="1:17" x14ac:dyDescent="0.25">
      <c r="A631">
        <v>1460</v>
      </c>
      <c r="B631" s="10" t="s">
        <v>818</v>
      </c>
      <c r="C631" s="10" t="s">
        <v>818</v>
      </c>
      <c r="D631" s="10" t="s">
        <v>818</v>
      </c>
      <c r="E631" s="10" t="s">
        <v>818</v>
      </c>
      <c r="F631" s="30"/>
      <c r="G631" s="9" t="s">
        <v>818</v>
      </c>
      <c r="H631" s="9"/>
      <c r="I631" s="11" t="s">
        <v>1696</v>
      </c>
      <c r="J631" s="12">
        <v>23.8</v>
      </c>
      <c r="K631" s="12">
        <v>41</v>
      </c>
      <c r="L631" s="12">
        <v>0</v>
      </c>
      <c r="M631" s="12">
        <v>8.5</v>
      </c>
      <c r="N631" s="12">
        <v>0</v>
      </c>
      <c r="O631" s="9" t="s">
        <v>71</v>
      </c>
      <c r="P631" s="9" t="s">
        <v>72</v>
      </c>
      <c r="Q631" s="7" t="s">
        <v>2175</v>
      </c>
    </row>
    <row r="632" spans="1:17" x14ac:dyDescent="0.25">
      <c r="A632">
        <v>1465</v>
      </c>
      <c r="B632" s="67" t="s">
        <v>818</v>
      </c>
      <c r="C632" s="67" t="s">
        <v>818</v>
      </c>
      <c r="D632" s="67" t="s">
        <v>818</v>
      </c>
      <c r="E632" s="67" t="s">
        <v>818</v>
      </c>
      <c r="F632" s="68"/>
      <c r="G632" s="69" t="s">
        <v>818</v>
      </c>
      <c r="H632" s="69"/>
      <c r="I632" s="70" t="s">
        <v>1723</v>
      </c>
      <c r="J632" s="71">
        <v>23.8</v>
      </c>
      <c r="K632" s="71">
        <v>42</v>
      </c>
      <c r="L632" s="71">
        <v>0</v>
      </c>
      <c r="M632" s="71">
        <v>8.5</v>
      </c>
      <c r="N632" s="71">
        <v>0</v>
      </c>
      <c r="O632" s="69" t="s">
        <v>71</v>
      </c>
      <c r="P632" s="69" t="s">
        <v>72</v>
      </c>
      <c r="Q632" s="72" t="s">
        <v>1701</v>
      </c>
    </row>
    <row r="633" spans="1:17" x14ac:dyDescent="0.25">
      <c r="A633">
        <v>1472</v>
      </c>
      <c r="B633" s="10" t="s">
        <v>818</v>
      </c>
      <c r="C633" s="10" t="s">
        <v>818</v>
      </c>
      <c r="D633" s="10" t="s">
        <v>818</v>
      </c>
      <c r="E633" s="10" t="s">
        <v>818</v>
      </c>
      <c r="F633" s="30"/>
      <c r="G633" s="9" t="s">
        <v>818</v>
      </c>
      <c r="H633" s="9"/>
      <c r="I633" s="11" t="s">
        <v>1785</v>
      </c>
      <c r="J633" s="12">
        <v>23.8</v>
      </c>
      <c r="K633" s="12">
        <v>45</v>
      </c>
      <c r="L633" s="12">
        <v>0</v>
      </c>
      <c r="M633" s="12">
        <v>8.5</v>
      </c>
      <c r="N633" s="12">
        <v>0</v>
      </c>
      <c r="O633" s="9" t="s">
        <v>71</v>
      </c>
      <c r="P633" s="9" t="s">
        <v>72</v>
      </c>
      <c r="Q633" s="7"/>
    </row>
    <row r="634" spans="1:17" ht="24" x14ac:dyDescent="0.25">
      <c r="A634">
        <v>1493</v>
      </c>
      <c r="B634" s="45" t="s">
        <v>818</v>
      </c>
      <c r="C634" s="45" t="s">
        <v>818</v>
      </c>
      <c r="D634" s="45" t="s">
        <v>818</v>
      </c>
      <c r="E634" s="45" t="s">
        <v>818</v>
      </c>
      <c r="F634" s="46"/>
      <c r="G634" s="60" t="s">
        <v>818</v>
      </c>
      <c r="H634" s="60"/>
      <c r="I634" s="48" t="s">
        <v>1804</v>
      </c>
      <c r="J634" s="61">
        <v>23.8</v>
      </c>
      <c r="K634" s="61">
        <v>35</v>
      </c>
      <c r="L634" s="61">
        <v>0</v>
      </c>
      <c r="M634" s="61">
        <v>8.5</v>
      </c>
      <c r="N634" s="61">
        <v>0</v>
      </c>
      <c r="O634" s="60" t="s">
        <v>71</v>
      </c>
      <c r="P634" s="60" t="s">
        <v>72</v>
      </c>
      <c r="Q634" s="62" t="s">
        <v>2852</v>
      </c>
    </row>
    <row r="635" spans="1:17" x14ac:dyDescent="0.25">
      <c r="A635">
        <v>1743</v>
      </c>
      <c r="B635" s="10" t="s">
        <v>818</v>
      </c>
      <c r="C635" s="10" t="s">
        <v>818</v>
      </c>
      <c r="D635" s="10" t="s">
        <v>818</v>
      </c>
      <c r="E635" s="10" t="s">
        <v>818</v>
      </c>
      <c r="F635" s="30"/>
      <c r="G635" s="9" t="s">
        <v>818</v>
      </c>
      <c r="H635" s="9" t="s">
        <v>818</v>
      </c>
      <c r="I635" s="11" t="s">
        <v>2771</v>
      </c>
      <c r="J635" s="12">
        <v>23.8</v>
      </c>
      <c r="K635" s="12">
        <v>40</v>
      </c>
      <c r="L635" s="12">
        <v>0</v>
      </c>
      <c r="M635" s="12">
        <v>8.5</v>
      </c>
      <c r="N635" s="12">
        <v>0</v>
      </c>
      <c r="O635" s="9" t="s">
        <v>71</v>
      </c>
      <c r="P635" s="9" t="s">
        <v>72</v>
      </c>
      <c r="Q635" s="7" t="s">
        <v>1693</v>
      </c>
    </row>
    <row r="636" spans="1:17" x14ac:dyDescent="0.25">
      <c r="A636">
        <v>1746</v>
      </c>
      <c r="B636" s="10" t="s">
        <v>818</v>
      </c>
      <c r="C636" s="10" t="s">
        <v>818</v>
      </c>
      <c r="D636" s="10" t="s">
        <v>818</v>
      </c>
      <c r="E636" s="10" t="s">
        <v>818</v>
      </c>
      <c r="F636" s="30"/>
      <c r="G636" s="9" t="s">
        <v>818</v>
      </c>
      <c r="H636" s="9" t="s">
        <v>818</v>
      </c>
      <c r="I636" s="11" t="s">
        <v>2774</v>
      </c>
      <c r="J636" s="12">
        <v>23.8</v>
      </c>
      <c r="K636" s="12">
        <v>41</v>
      </c>
      <c r="L636" s="12">
        <v>0</v>
      </c>
      <c r="M636" s="12">
        <v>8.5</v>
      </c>
      <c r="N636" s="12">
        <v>0</v>
      </c>
      <c r="O636" s="9" t="s">
        <v>71</v>
      </c>
      <c r="P636" s="9" t="s">
        <v>72</v>
      </c>
      <c r="Q636" s="7" t="s">
        <v>2175</v>
      </c>
    </row>
    <row r="637" spans="1:17" x14ac:dyDescent="0.25">
      <c r="A637">
        <v>1751</v>
      </c>
      <c r="B637" s="10" t="s">
        <v>818</v>
      </c>
      <c r="C637" s="10" t="s">
        <v>818</v>
      </c>
      <c r="D637" s="10" t="s">
        <v>818</v>
      </c>
      <c r="E637" s="10" t="s">
        <v>818</v>
      </c>
      <c r="F637" s="30"/>
      <c r="G637" s="9" t="s">
        <v>818</v>
      </c>
      <c r="H637" s="9" t="s">
        <v>818</v>
      </c>
      <c r="I637" s="11" t="s">
        <v>2779</v>
      </c>
      <c r="J637" s="12">
        <v>23.8</v>
      </c>
      <c r="K637" s="12">
        <v>42</v>
      </c>
      <c r="L637" s="12">
        <v>0</v>
      </c>
      <c r="M637" s="12">
        <v>8.5</v>
      </c>
      <c r="N637" s="12">
        <v>0</v>
      </c>
      <c r="O637" s="9" t="s">
        <v>71</v>
      </c>
      <c r="P637" s="9" t="s">
        <v>72</v>
      </c>
      <c r="Q637" s="7" t="s">
        <v>1701</v>
      </c>
    </row>
    <row r="638" spans="1:17" x14ac:dyDescent="0.25">
      <c r="A638">
        <v>1756</v>
      </c>
      <c r="B638" s="10" t="s">
        <v>818</v>
      </c>
      <c r="C638" s="10" t="s">
        <v>818</v>
      </c>
      <c r="D638" s="10" t="s">
        <v>818</v>
      </c>
      <c r="E638" s="10" t="s">
        <v>818</v>
      </c>
      <c r="F638" s="30"/>
      <c r="G638" s="9" t="s">
        <v>818</v>
      </c>
      <c r="H638" s="9" t="s">
        <v>818</v>
      </c>
      <c r="I638" s="11" t="s">
        <v>2784</v>
      </c>
      <c r="J638" s="12">
        <v>23.8</v>
      </c>
      <c r="K638" s="12">
        <v>45</v>
      </c>
      <c r="L638" s="12">
        <v>0</v>
      </c>
      <c r="M638" s="12">
        <v>8.5</v>
      </c>
      <c r="N638" s="12">
        <v>0</v>
      </c>
      <c r="O638" s="9" t="s">
        <v>71</v>
      </c>
      <c r="P638" s="9" t="s">
        <v>72</v>
      </c>
      <c r="Q638" s="7"/>
    </row>
    <row r="639" spans="1:17" ht="24" x14ac:dyDescent="0.25">
      <c r="A639">
        <v>1771</v>
      </c>
      <c r="B639" s="45" t="s">
        <v>818</v>
      </c>
      <c r="C639" s="45" t="s">
        <v>818</v>
      </c>
      <c r="D639" s="45" t="s">
        <v>818</v>
      </c>
      <c r="E639" s="45" t="s">
        <v>818</v>
      </c>
      <c r="F639" s="46"/>
      <c r="G639" s="60" t="s">
        <v>818</v>
      </c>
      <c r="H639" s="60" t="s">
        <v>818</v>
      </c>
      <c r="I639" s="48" t="s">
        <v>2799</v>
      </c>
      <c r="J639" s="61">
        <v>23.8</v>
      </c>
      <c r="K639" s="61">
        <v>35</v>
      </c>
      <c r="L639" s="61">
        <v>0</v>
      </c>
      <c r="M639" s="61">
        <v>8.5</v>
      </c>
      <c r="N639" s="61">
        <v>0</v>
      </c>
      <c r="O639" s="60" t="s">
        <v>71</v>
      </c>
      <c r="P639" s="60" t="s">
        <v>72</v>
      </c>
      <c r="Q639" s="62" t="s">
        <v>2852</v>
      </c>
    </row>
    <row r="640" spans="1:17" x14ac:dyDescent="0.25">
      <c r="A640">
        <v>72</v>
      </c>
      <c r="B640" s="10"/>
      <c r="C640" s="10"/>
      <c r="D640" s="10"/>
      <c r="E640" s="10"/>
      <c r="F640" s="30"/>
      <c r="G640" s="9" t="s">
        <v>818</v>
      </c>
      <c r="H640" s="9"/>
      <c r="I640" s="11" t="s">
        <v>1004</v>
      </c>
      <c r="J640" s="12">
        <v>24</v>
      </c>
      <c r="K640" s="12">
        <v>35.200000000000003</v>
      </c>
      <c r="L640" s="12">
        <v>0</v>
      </c>
      <c r="M640" s="12">
        <v>4</v>
      </c>
      <c r="N640" s="12">
        <v>6.7</v>
      </c>
      <c r="O640" s="9" t="s">
        <v>1005</v>
      </c>
      <c r="P640" s="9" t="s">
        <v>72</v>
      </c>
      <c r="Q640" s="7"/>
    </row>
    <row r="641" spans="1:17" x14ac:dyDescent="0.25">
      <c r="A641">
        <v>80</v>
      </c>
      <c r="B641" s="10"/>
      <c r="C641" s="10"/>
      <c r="D641" s="10"/>
      <c r="E641" s="10"/>
      <c r="F641" s="30"/>
      <c r="G641" s="9" t="s">
        <v>818</v>
      </c>
      <c r="H641" s="9"/>
      <c r="I641" s="11" t="s">
        <v>116</v>
      </c>
      <c r="J641" s="12">
        <v>24</v>
      </c>
      <c r="K641" s="12">
        <v>36</v>
      </c>
      <c r="L641" s="12">
        <v>0</v>
      </c>
      <c r="M641" s="12">
        <v>6.5</v>
      </c>
      <c r="N641" s="12">
        <v>7</v>
      </c>
      <c r="O641" s="9" t="s">
        <v>27</v>
      </c>
      <c r="P641" s="9" t="s">
        <v>28</v>
      </c>
      <c r="Q641" s="7" t="s">
        <v>336</v>
      </c>
    </row>
    <row r="642" spans="1:17" x14ac:dyDescent="0.25">
      <c r="A642">
        <v>153</v>
      </c>
      <c r="B642" s="10"/>
      <c r="C642" s="10"/>
      <c r="D642" s="10"/>
      <c r="E642" s="10"/>
      <c r="F642" s="30"/>
      <c r="G642" s="9" t="s">
        <v>818</v>
      </c>
      <c r="H642" s="9"/>
      <c r="I642" s="11" t="s">
        <v>453</v>
      </c>
      <c r="J642" s="12">
        <v>24</v>
      </c>
      <c r="K642" s="12">
        <v>34</v>
      </c>
      <c r="L642" s="12">
        <v>0</v>
      </c>
      <c r="M642" s="12">
        <v>4</v>
      </c>
      <c r="N642" s="12">
        <v>0</v>
      </c>
      <c r="O642" s="9" t="s">
        <v>365</v>
      </c>
      <c r="P642" s="9" t="s">
        <v>32</v>
      </c>
      <c r="Q642" s="7" t="s">
        <v>1382</v>
      </c>
    </row>
    <row r="643" spans="1:17" x14ac:dyDescent="0.25">
      <c r="A643">
        <v>176</v>
      </c>
      <c r="B643" s="10"/>
      <c r="C643" s="10"/>
      <c r="D643" s="10"/>
      <c r="E643" s="10"/>
      <c r="F643" s="30"/>
      <c r="G643" s="9" t="s">
        <v>818</v>
      </c>
      <c r="H643" s="9" t="s">
        <v>818</v>
      </c>
      <c r="I643" s="11" t="s">
        <v>115</v>
      </c>
      <c r="J643" s="12">
        <v>24</v>
      </c>
      <c r="K643" s="12">
        <v>36</v>
      </c>
      <c r="L643" s="12">
        <v>0</v>
      </c>
      <c r="M643" s="12">
        <v>7</v>
      </c>
      <c r="N643" s="12">
        <v>8</v>
      </c>
      <c r="O643" s="9" t="s">
        <v>27</v>
      </c>
      <c r="P643" s="9" t="s">
        <v>32</v>
      </c>
      <c r="Q643" s="7" t="s">
        <v>117</v>
      </c>
    </row>
    <row r="644" spans="1:17" x14ac:dyDescent="0.25">
      <c r="A644">
        <v>179</v>
      </c>
      <c r="B644" s="10"/>
      <c r="C644" s="10"/>
      <c r="D644" s="10"/>
      <c r="E644" s="10"/>
      <c r="F644" s="30"/>
      <c r="G644" s="9" t="s">
        <v>818</v>
      </c>
      <c r="H644" s="9" t="s">
        <v>818</v>
      </c>
      <c r="I644" s="11" t="s">
        <v>938</v>
      </c>
      <c r="J644" s="12">
        <v>24</v>
      </c>
      <c r="K644" s="12">
        <v>43</v>
      </c>
      <c r="L644" s="12">
        <v>0</v>
      </c>
      <c r="M644" s="12">
        <v>8.6</v>
      </c>
      <c r="N644" s="12">
        <v>8.8000000000000007</v>
      </c>
      <c r="O644" s="9" t="s">
        <v>27</v>
      </c>
      <c r="P644" s="9" t="s">
        <v>28</v>
      </c>
      <c r="Q644" s="7" t="s">
        <v>939</v>
      </c>
    </row>
    <row r="645" spans="1:17" x14ac:dyDescent="0.25">
      <c r="A645">
        <v>203</v>
      </c>
      <c r="B645" s="10"/>
      <c r="C645" s="10"/>
      <c r="D645" s="10"/>
      <c r="E645" s="10"/>
      <c r="F645" s="30"/>
      <c r="G645" s="9" t="s">
        <v>818</v>
      </c>
      <c r="H645" s="9" t="s">
        <v>818</v>
      </c>
      <c r="I645" s="11" t="s">
        <v>1174</v>
      </c>
      <c r="J645" s="12">
        <v>24</v>
      </c>
      <c r="K645" s="12">
        <v>35</v>
      </c>
      <c r="L645" s="12">
        <v>39</v>
      </c>
      <c r="M645" s="12">
        <v>9</v>
      </c>
      <c r="N645" s="12">
        <v>13.9</v>
      </c>
      <c r="O645" s="9" t="s">
        <v>86</v>
      </c>
      <c r="P645" s="9" t="s">
        <v>72</v>
      </c>
      <c r="Q645" s="7" t="s">
        <v>1175</v>
      </c>
    </row>
    <row r="646" spans="1:17" x14ac:dyDescent="0.25">
      <c r="A646">
        <v>255</v>
      </c>
      <c r="B646" s="10"/>
      <c r="C646" s="10"/>
      <c r="D646" s="10"/>
      <c r="E646" s="10"/>
      <c r="F646" s="30"/>
      <c r="G646" s="9" t="s">
        <v>818</v>
      </c>
      <c r="H646" s="9" t="s">
        <v>818</v>
      </c>
      <c r="I646" s="11" t="s">
        <v>2876</v>
      </c>
      <c r="J646" s="12">
        <v>24</v>
      </c>
      <c r="K646" s="12">
        <v>36</v>
      </c>
      <c r="L646" s="12">
        <v>0</v>
      </c>
      <c r="M646" s="12">
        <v>17.8</v>
      </c>
      <c r="N646" s="12">
        <v>0</v>
      </c>
      <c r="O646" s="9" t="s">
        <v>71</v>
      </c>
      <c r="P646" s="9" t="s">
        <v>72</v>
      </c>
      <c r="Q646" s="7"/>
    </row>
    <row r="647" spans="1:17" x14ac:dyDescent="0.25">
      <c r="A647">
        <v>339</v>
      </c>
      <c r="B647" s="67"/>
      <c r="C647" s="67"/>
      <c r="D647" s="67"/>
      <c r="E647" s="67" t="s">
        <v>818</v>
      </c>
      <c r="F647" s="68"/>
      <c r="G647" s="69" t="s">
        <v>818</v>
      </c>
      <c r="H647" s="69"/>
      <c r="I647" s="70" t="s">
        <v>1928</v>
      </c>
      <c r="J647" s="71">
        <v>24</v>
      </c>
      <c r="K647" s="71">
        <v>41.3</v>
      </c>
      <c r="L647" s="71">
        <v>0</v>
      </c>
      <c r="M647" s="71">
        <v>7.5</v>
      </c>
      <c r="N647" s="71">
        <v>0</v>
      </c>
      <c r="O647" s="69" t="s">
        <v>71</v>
      </c>
      <c r="P647" s="69" t="s">
        <v>72</v>
      </c>
      <c r="Q647" s="72" t="s">
        <v>1929</v>
      </c>
    </row>
    <row r="648" spans="1:17" x14ac:dyDescent="0.25">
      <c r="A648">
        <v>345</v>
      </c>
      <c r="B648" s="45"/>
      <c r="C648" s="45"/>
      <c r="D648" s="45"/>
      <c r="E648" s="45" t="s">
        <v>818</v>
      </c>
      <c r="F648" s="46"/>
      <c r="G648" s="60" t="s">
        <v>818</v>
      </c>
      <c r="H648" s="60"/>
      <c r="I648" s="48" t="s">
        <v>745</v>
      </c>
      <c r="J648" s="61">
        <v>24</v>
      </c>
      <c r="K648" s="61">
        <v>37.64</v>
      </c>
      <c r="L648" s="61">
        <v>41.5</v>
      </c>
      <c r="M648" s="61">
        <v>3.3</v>
      </c>
      <c r="N648" s="61">
        <v>7.5</v>
      </c>
      <c r="O648" s="60" t="s">
        <v>86</v>
      </c>
      <c r="P648" s="60" t="s">
        <v>72</v>
      </c>
      <c r="Q648" s="62" t="s">
        <v>1439</v>
      </c>
    </row>
    <row r="649" spans="1:17" x14ac:dyDescent="0.25">
      <c r="A649">
        <v>360</v>
      </c>
      <c r="B649" s="10"/>
      <c r="C649" s="10"/>
      <c r="D649" s="10"/>
      <c r="E649" s="10" t="s">
        <v>818</v>
      </c>
      <c r="F649" s="30"/>
      <c r="G649" s="9" t="s">
        <v>818</v>
      </c>
      <c r="H649" s="9"/>
      <c r="I649" s="11" t="s">
        <v>2089</v>
      </c>
      <c r="J649" s="12">
        <v>24</v>
      </c>
      <c r="K649" s="12">
        <v>38.5</v>
      </c>
      <c r="L649" s="12">
        <v>45</v>
      </c>
      <c r="M649" s="12">
        <v>4</v>
      </c>
      <c r="N649" s="12">
        <v>10</v>
      </c>
      <c r="O649" s="9" t="s">
        <v>86</v>
      </c>
      <c r="P649" s="9" t="s">
        <v>72</v>
      </c>
      <c r="Q649" s="7" t="s">
        <v>2090</v>
      </c>
    </row>
    <row r="650" spans="1:17" x14ac:dyDescent="0.25">
      <c r="A650">
        <v>371</v>
      </c>
      <c r="B650" s="10"/>
      <c r="C650" s="10"/>
      <c r="D650" s="10"/>
      <c r="E650" s="10" t="s">
        <v>818</v>
      </c>
      <c r="F650" s="30"/>
      <c r="G650" s="9" t="s">
        <v>818</v>
      </c>
      <c r="H650" s="9" t="s">
        <v>818</v>
      </c>
      <c r="I650" s="11" t="s">
        <v>859</v>
      </c>
      <c r="J650" s="12">
        <v>24</v>
      </c>
      <c r="K650" s="12">
        <v>33</v>
      </c>
      <c r="L650" s="12">
        <v>0</v>
      </c>
      <c r="M650" s="12">
        <v>5</v>
      </c>
      <c r="N650" s="12">
        <v>0</v>
      </c>
      <c r="O650" s="9" t="s">
        <v>95</v>
      </c>
      <c r="P650" s="9" t="s">
        <v>32</v>
      </c>
      <c r="Q650" s="7" t="s">
        <v>860</v>
      </c>
    </row>
    <row r="651" spans="1:17" x14ac:dyDescent="0.25">
      <c r="A651">
        <v>377</v>
      </c>
      <c r="B651" s="10"/>
      <c r="C651" s="10"/>
      <c r="D651" s="10"/>
      <c r="E651" s="10" t="s">
        <v>818</v>
      </c>
      <c r="F651" s="30"/>
      <c r="G651" s="9" t="s">
        <v>818</v>
      </c>
      <c r="H651" s="9" t="s">
        <v>818</v>
      </c>
      <c r="I651" s="11" t="s">
        <v>1074</v>
      </c>
      <c r="J651" s="12">
        <v>24</v>
      </c>
      <c r="K651" s="12">
        <v>36</v>
      </c>
      <c r="L651" s="12">
        <v>0</v>
      </c>
      <c r="M651" s="12">
        <v>7</v>
      </c>
      <c r="N651" s="12">
        <v>0</v>
      </c>
      <c r="O651" s="9" t="s">
        <v>95</v>
      </c>
      <c r="P651" s="9" t="s">
        <v>32</v>
      </c>
      <c r="Q651" s="7" t="s">
        <v>141</v>
      </c>
    </row>
    <row r="652" spans="1:17" x14ac:dyDescent="0.25">
      <c r="A652">
        <v>416</v>
      </c>
      <c r="B652" s="67"/>
      <c r="C652" s="67"/>
      <c r="D652" s="67"/>
      <c r="E652" s="67" t="s">
        <v>818</v>
      </c>
      <c r="F652" s="68"/>
      <c r="G652" s="69" t="s">
        <v>818</v>
      </c>
      <c r="H652" s="69" t="s">
        <v>818</v>
      </c>
      <c r="I652" s="70" t="s">
        <v>2274</v>
      </c>
      <c r="J652" s="71">
        <v>24</v>
      </c>
      <c r="K652" s="71">
        <v>40</v>
      </c>
      <c r="L652" s="71">
        <v>0</v>
      </c>
      <c r="M652" s="71">
        <v>7</v>
      </c>
      <c r="N652" s="71">
        <v>7.5</v>
      </c>
      <c r="O652" s="69" t="s">
        <v>27</v>
      </c>
      <c r="P652" s="69" t="s">
        <v>32</v>
      </c>
      <c r="Q652" s="72" t="s">
        <v>2275</v>
      </c>
    </row>
    <row r="653" spans="1:17" x14ac:dyDescent="0.25">
      <c r="A653">
        <v>453</v>
      </c>
      <c r="B653" s="10"/>
      <c r="C653" s="10"/>
      <c r="D653" s="10" t="s">
        <v>818</v>
      </c>
      <c r="E653" s="10"/>
      <c r="F653" s="30">
        <v>63</v>
      </c>
      <c r="G653" s="9" t="s">
        <v>818</v>
      </c>
      <c r="H653" s="9"/>
      <c r="I653" s="11" t="s">
        <v>1942</v>
      </c>
      <c r="J653" s="12">
        <v>24</v>
      </c>
      <c r="K653" s="12">
        <v>37</v>
      </c>
      <c r="L653" s="12">
        <v>0</v>
      </c>
      <c r="M653" s="12">
        <v>15</v>
      </c>
      <c r="N653" s="12">
        <v>0</v>
      </c>
      <c r="O653" s="9" t="s">
        <v>71</v>
      </c>
      <c r="P653" s="9" t="s">
        <v>72</v>
      </c>
      <c r="Q653" s="7" t="s">
        <v>1943</v>
      </c>
    </row>
    <row r="654" spans="1:17" x14ac:dyDescent="0.25">
      <c r="A654">
        <v>455</v>
      </c>
      <c r="B654" s="10"/>
      <c r="C654" s="10"/>
      <c r="D654" s="10" t="s">
        <v>818</v>
      </c>
      <c r="E654" s="10" t="s">
        <v>818</v>
      </c>
      <c r="F654" s="30"/>
      <c r="G654" s="9"/>
      <c r="H654" s="9"/>
      <c r="I654" s="11" t="s">
        <v>125</v>
      </c>
      <c r="J654" s="12">
        <v>24</v>
      </c>
      <c r="K654" s="12">
        <v>37</v>
      </c>
      <c r="L654" s="12">
        <v>0</v>
      </c>
      <c r="M654" s="12">
        <v>5</v>
      </c>
      <c r="N654" s="12">
        <v>0</v>
      </c>
      <c r="O654" s="9" t="s">
        <v>95</v>
      </c>
      <c r="P654" s="9" t="s">
        <v>32</v>
      </c>
      <c r="Q654" s="7" t="s">
        <v>1189</v>
      </c>
    </row>
    <row r="655" spans="1:17" x14ac:dyDescent="0.25">
      <c r="A655">
        <v>492</v>
      </c>
      <c r="B655" s="10"/>
      <c r="C655" s="10" t="s">
        <v>818</v>
      </c>
      <c r="D655" s="10"/>
      <c r="E655" s="10"/>
      <c r="F655" s="30"/>
      <c r="G655" s="9" t="s">
        <v>818</v>
      </c>
      <c r="H655" s="9"/>
      <c r="I655" s="11" t="s">
        <v>760</v>
      </c>
      <c r="J655" s="12">
        <v>24</v>
      </c>
      <c r="K655" s="12">
        <v>32.5</v>
      </c>
      <c r="L655" s="12">
        <v>0</v>
      </c>
      <c r="M655" s="12">
        <v>5.4</v>
      </c>
      <c r="N655" s="12">
        <v>5.6</v>
      </c>
      <c r="O655" s="9" t="s">
        <v>27</v>
      </c>
      <c r="P655" s="9" t="s">
        <v>32</v>
      </c>
      <c r="Q655" s="7" t="s">
        <v>762</v>
      </c>
    </row>
    <row r="656" spans="1:17" x14ac:dyDescent="0.25">
      <c r="A656">
        <v>512</v>
      </c>
      <c r="B656" s="10"/>
      <c r="C656" s="10" t="s">
        <v>818</v>
      </c>
      <c r="D656" s="10"/>
      <c r="E656" s="10"/>
      <c r="F656" s="30"/>
      <c r="G656" s="9" t="s">
        <v>818</v>
      </c>
      <c r="H656" s="9" t="s">
        <v>818</v>
      </c>
      <c r="I656" s="11" t="s">
        <v>871</v>
      </c>
      <c r="J656" s="12">
        <v>24</v>
      </c>
      <c r="K656" s="12">
        <v>37</v>
      </c>
      <c r="L656" s="12">
        <v>0</v>
      </c>
      <c r="M656" s="12">
        <v>14.5</v>
      </c>
      <c r="N656" s="12">
        <v>20</v>
      </c>
      <c r="O656" s="9" t="s">
        <v>490</v>
      </c>
      <c r="P656" s="9" t="s">
        <v>72</v>
      </c>
      <c r="Q656" s="7" t="s">
        <v>872</v>
      </c>
    </row>
    <row r="657" spans="1:17" ht="24" x14ac:dyDescent="0.25">
      <c r="A657">
        <v>522</v>
      </c>
      <c r="B657" s="67"/>
      <c r="C657" s="67" t="s">
        <v>818</v>
      </c>
      <c r="D657" s="67"/>
      <c r="E657" s="67"/>
      <c r="F657" s="68"/>
      <c r="G657" s="69" t="s">
        <v>818</v>
      </c>
      <c r="H657" s="69" t="s">
        <v>818</v>
      </c>
      <c r="I657" s="70" t="s">
        <v>337</v>
      </c>
      <c r="J657" s="71">
        <v>24</v>
      </c>
      <c r="K657" s="71">
        <v>39</v>
      </c>
      <c r="L657" s="71">
        <v>44</v>
      </c>
      <c r="M657" s="71">
        <v>8.5</v>
      </c>
      <c r="N657" s="71">
        <v>20.5</v>
      </c>
      <c r="O657" s="69" t="s">
        <v>71</v>
      </c>
      <c r="P657" s="69" t="s">
        <v>72</v>
      </c>
      <c r="Q657" s="72" t="s">
        <v>338</v>
      </c>
    </row>
    <row r="658" spans="1:17" x14ac:dyDescent="0.25">
      <c r="A658">
        <v>532</v>
      </c>
      <c r="B658" s="45"/>
      <c r="C658" s="45" t="s">
        <v>818</v>
      </c>
      <c r="D658" s="45"/>
      <c r="E658" s="45"/>
      <c r="F658" s="46"/>
      <c r="G658" s="60" t="s">
        <v>818</v>
      </c>
      <c r="H658" s="60" t="s">
        <v>818</v>
      </c>
      <c r="I658" s="48" t="s">
        <v>1319</v>
      </c>
      <c r="J658" s="61">
        <v>24</v>
      </c>
      <c r="K658" s="61">
        <v>34</v>
      </c>
      <c r="L658" s="61">
        <v>0</v>
      </c>
      <c r="M658" s="61">
        <v>5</v>
      </c>
      <c r="N658" s="61">
        <v>5.2</v>
      </c>
      <c r="O658" s="60" t="s">
        <v>27</v>
      </c>
      <c r="P658" s="60" t="s">
        <v>28</v>
      </c>
      <c r="Q658" s="62"/>
    </row>
    <row r="659" spans="1:17" x14ac:dyDescent="0.25">
      <c r="A659">
        <v>561</v>
      </c>
      <c r="B659" s="10"/>
      <c r="C659" s="10" t="s">
        <v>818</v>
      </c>
      <c r="D659" s="10"/>
      <c r="E659" s="10"/>
      <c r="F659" s="30">
        <v>58</v>
      </c>
      <c r="G659" s="9" t="s">
        <v>818</v>
      </c>
      <c r="H659" s="9"/>
      <c r="I659" s="11" t="s">
        <v>904</v>
      </c>
      <c r="J659" s="12">
        <v>24</v>
      </c>
      <c r="K659" s="12">
        <v>36.5</v>
      </c>
      <c r="L659" s="12">
        <v>0</v>
      </c>
      <c r="M659" s="12">
        <v>12</v>
      </c>
      <c r="N659" s="12">
        <v>0</v>
      </c>
      <c r="O659" s="9" t="s">
        <v>71</v>
      </c>
      <c r="P659" s="9" t="s">
        <v>72</v>
      </c>
      <c r="Q659" s="7" t="s">
        <v>151</v>
      </c>
    </row>
    <row r="660" spans="1:17" x14ac:dyDescent="0.25">
      <c r="A660">
        <v>617</v>
      </c>
      <c r="B660" s="67"/>
      <c r="C660" s="67" t="s">
        <v>818</v>
      </c>
      <c r="D660" s="67"/>
      <c r="E660" s="67" t="s">
        <v>818</v>
      </c>
      <c r="F660" s="68"/>
      <c r="G660" s="69" t="s">
        <v>818</v>
      </c>
      <c r="H660" s="69" t="s">
        <v>818</v>
      </c>
      <c r="I660" s="70" t="s">
        <v>518</v>
      </c>
      <c r="J660" s="71">
        <v>24</v>
      </c>
      <c r="K660" s="71">
        <v>36.200000000000003</v>
      </c>
      <c r="L660" s="71">
        <v>0</v>
      </c>
      <c r="M660" s="71">
        <v>8</v>
      </c>
      <c r="N660" s="71">
        <v>0</v>
      </c>
      <c r="O660" s="69" t="s">
        <v>71</v>
      </c>
      <c r="P660" s="69" t="s">
        <v>72</v>
      </c>
      <c r="Q660" s="72" t="s">
        <v>93</v>
      </c>
    </row>
    <row r="661" spans="1:17" x14ac:dyDescent="0.25">
      <c r="A661">
        <v>659</v>
      </c>
      <c r="B661" s="10"/>
      <c r="C661" s="10" t="s">
        <v>818</v>
      </c>
      <c r="D661" s="10"/>
      <c r="E661" s="10" t="s">
        <v>818</v>
      </c>
      <c r="F661" s="30"/>
      <c r="G661" s="9" t="s">
        <v>818</v>
      </c>
      <c r="H661" s="9" t="s">
        <v>818</v>
      </c>
      <c r="I661" s="11" t="s">
        <v>2959</v>
      </c>
      <c r="J661" s="12">
        <v>24</v>
      </c>
      <c r="K661" s="12">
        <v>38</v>
      </c>
      <c r="L661" s="12">
        <v>0</v>
      </c>
      <c r="M661" s="12">
        <v>12</v>
      </c>
      <c r="N661" s="12">
        <v>0</v>
      </c>
      <c r="O661" s="9" t="s">
        <v>71</v>
      </c>
      <c r="P661" s="9" t="s">
        <v>72</v>
      </c>
      <c r="Q661" s="7"/>
    </row>
    <row r="662" spans="1:17" x14ac:dyDescent="0.25">
      <c r="A662">
        <v>670</v>
      </c>
      <c r="B662" s="10"/>
      <c r="C662" s="10" t="s">
        <v>818</v>
      </c>
      <c r="D662" s="10"/>
      <c r="E662" s="10" t="s">
        <v>818</v>
      </c>
      <c r="F662" s="30">
        <v>37</v>
      </c>
      <c r="G662" s="9" t="s">
        <v>818</v>
      </c>
      <c r="H662" s="9"/>
      <c r="I662" s="11" t="s">
        <v>452</v>
      </c>
      <c r="J662" s="12">
        <v>24</v>
      </c>
      <c r="K662" s="12">
        <v>34</v>
      </c>
      <c r="L662" s="12">
        <v>0</v>
      </c>
      <c r="M662" s="12">
        <v>6</v>
      </c>
      <c r="N662" s="12">
        <v>0</v>
      </c>
      <c r="O662" s="9" t="s">
        <v>365</v>
      </c>
      <c r="P662" s="9" t="s">
        <v>72</v>
      </c>
      <c r="Q662" s="7" t="s">
        <v>454</v>
      </c>
    </row>
    <row r="663" spans="1:17" x14ac:dyDescent="0.25">
      <c r="A663">
        <v>671</v>
      </c>
      <c r="B663" s="10"/>
      <c r="C663" s="10" t="s">
        <v>818</v>
      </c>
      <c r="D663" s="10"/>
      <c r="E663" s="10" t="s">
        <v>818</v>
      </c>
      <c r="F663" s="30">
        <v>46</v>
      </c>
      <c r="G663" s="9" t="s">
        <v>818</v>
      </c>
      <c r="H663" s="9" t="s">
        <v>818</v>
      </c>
      <c r="I663" s="11" t="s">
        <v>493</v>
      </c>
      <c r="J663" s="12">
        <v>24</v>
      </c>
      <c r="K663" s="12">
        <v>33</v>
      </c>
      <c r="L663" s="12">
        <v>0</v>
      </c>
      <c r="M663" s="12">
        <v>7</v>
      </c>
      <c r="N663" s="12">
        <v>0</v>
      </c>
      <c r="O663" s="9" t="s">
        <v>71</v>
      </c>
      <c r="P663" s="9" t="s">
        <v>72</v>
      </c>
      <c r="Q663" s="7" t="s">
        <v>495</v>
      </c>
    </row>
    <row r="664" spans="1:17" x14ac:dyDescent="0.25">
      <c r="A664">
        <v>674</v>
      </c>
      <c r="B664" s="10"/>
      <c r="C664" s="10" t="s">
        <v>818</v>
      </c>
      <c r="D664" s="10"/>
      <c r="E664" s="10" t="s">
        <v>818</v>
      </c>
      <c r="F664" s="30">
        <v>52</v>
      </c>
      <c r="G664" s="9" t="s">
        <v>818</v>
      </c>
      <c r="H664" s="9" t="s">
        <v>818</v>
      </c>
      <c r="I664" s="11" t="s">
        <v>540</v>
      </c>
      <c r="J664" s="12">
        <v>24</v>
      </c>
      <c r="K664" s="12">
        <v>38</v>
      </c>
      <c r="L664" s="12">
        <v>0</v>
      </c>
      <c r="M664" s="12">
        <v>7</v>
      </c>
      <c r="N664" s="12">
        <v>0</v>
      </c>
      <c r="O664" s="9" t="s">
        <v>95</v>
      </c>
      <c r="P664" s="9" t="s">
        <v>32</v>
      </c>
      <c r="Q664" s="7" t="s">
        <v>2851</v>
      </c>
    </row>
    <row r="665" spans="1:17" x14ac:dyDescent="0.25">
      <c r="A665">
        <v>687</v>
      </c>
      <c r="B665" s="10"/>
      <c r="C665" s="10" t="s">
        <v>818</v>
      </c>
      <c r="D665" s="10" t="s">
        <v>818</v>
      </c>
      <c r="E665" s="10"/>
      <c r="F665" s="30"/>
      <c r="G665" s="9" t="s">
        <v>818</v>
      </c>
      <c r="H665" s="9" t="s">
        <v>818</v>
      </c>
      <c r="I665" s="11" t="s">
        <v>2979</v>
      </c>
      <c r="J665" s="12">
        <v>24</v>
      </c>
      <c r="K665" s="12">
        <v>40.31</v>
      </c>
      <c r="L665" s="12">
        <v>0</v>
      </c>
      <c r="M665" s="12">
        <v>8</v>
      </c>
      <c r="N665" s="12">
        <v>0</v>
      </c>
      <c r="O665" s="9" t="s">
        <v>71</v>
      </c>
      <c r="P665" s="9" t="s">
        <v>72</v>
      </c>
      <c r="Q665" s="7"/>
    </row>
    <row r="666" spans="1:17" ht="24" x14ac:dyDescent="0.25">
      <c r="A666">
        <v>692</v>
      </c>
      <c r="B666" s="10"/>
      <c r="C666" s="10" t="s">
        <v>818</v>
      </c>
      <c r="D666" s="10" t="s">
        <v>818</v>
      </c>
      <c r="E666" s="10"/>
      <c r="F666" s="30">
        <v>40</v>
      </c>
      <c r="G666" s="9" t="s">
        <v>818</v>
      </c>
      <c r="H666" s="9" t="s">
        <v>818</v>
      </c>
      <c r="I666" s="11" t="s">
        <v>446</v>
      </c>
      <c r="J666" s="12">
        <v>24</v>
      </c>
      <c r="K666" s="12">
        <v>33</v>
      </c>
      <c r="L666" s="12">
        <v>0</v>
      </c>
      <c r="M666" s="12">
        <v>5</v>
      </c>
      <c r="N666" s="12">
        <v>6</v>
      </c>
      <c r="O666" s="9" t="s">
        <v>27</v>
      </c>
      <c r="P666" s="9" t="s">
        <v>32</v>
      </c>
      <c r="Q666" s="7" t="s">
        <v>858</v>
      </c>
    </row>
    <row r="667" spans="1:17" x14ac:dyDescent="0.25">
      <c r="A667">
        <v>701</v>
      </c>
      <c r="B667" s="10"/>
      <c r="C667" s="10" t="s">
        <v>818</v>
      </c>
      <c r="D667" s="10" t="s">
        <v>818</v>
      </c>
      <c r="E667" s="10" t="s">
        <v>818</v>
      </c>
      <c r="F667" s="30"/>
      <c r="G667" s="9" t="s">
        <v>818</v>
      </c>
      <c r="H667" s="9"/>
      <c r="I667" s="11" t="s">
        <v>409</v>
      </c>
      <c r="J667" s="12">
        <v>24</v>
      </c>
      <c r="K667" s="12">
        <v>45</v>
      </c>
      <c r="L667" s="12">
        <v>0</v>
      </c>
      <c r="M667" s="12">
        <v>7</v>
      </c>
      <c r="N667" s="12">
        <v>0</v>
      </c>
      <c r="O667" s="9" t="s">
        <v>71</v>
      </c>
      <c r="P667" s="9" t="s">
        <v>72</v>
      </c>
      <c r="Q667" s="7" t="s">
        <v>954</v>
      </c>
    </row>
    <row r="668" spans="1:17" x14ac:dyDescent="0.25">
      <c r="A668">
        <v>730</v>
      </c>
      <c r="B668" s="67" t="s">
        <v>818</v>
      </c>
      <c r="C668" s="67"/>
      <c r="D668" s="67"/>
      <c r="E668" s="67"/>
      <c r="F668" s="68"/>
      <c r="G668" s="69"/>
      <c r="H668" s="69"/>
      <c r="I668" s="70" t="s">
        <v>2982</v>
      </c>
      <c r="J668" s="71">
        <v>24</v>
      </c>
      <c r="K668" s="71">
        <v>38</v>
      </c>
      <c r="L668" s="71">
        <v>37</v>
      </c>
      <c r="M668" s="71">
        <v>9</v>
      </c>
      <c r="N668" s="71">
        <v>0</v>
      </c>
      <c r="O668" s="69" t="s">
        <v>71</v>
      </c>
      <c r="P668" s="69" t="s">
        <v>72</v>
      </c>
      <c r="Q668" s="72"/>
    </row>
    <row r="669" spans="1:17" x14ac:dyDescent="0.25">
      <c r="A669">
        <v>753</v>
      </c>
      <c r="B669" s="45" t="s">
        <v>818</v>
      </c>
      <c r="C669" s="45"/>
      <c r="D669" s="45"/>
      <c r="E669" s="45" t="s">
        <v>818</v>
      </c>
      <c r="F669" s="46"/>
      <c r="G669" s="60" t="s">
        <v>818</v>
      </c>
      <c r="H669" s="60"/>
      <c r="I669" s="48" t="s">
        <v>139</v>
      </c>
      <c r="J669" s="61">
        <v>24</v>
      </c>
      <c r="K669" s="61">
        <v>37.6</v>
      </c>
      <c r="L669" s="61">
        <v>0</v>
      </c>
      <c r="M669" s="61">
        <v>8.5</v>
      </c>
      <c r="N669" s="61">
        <v>0</v>
      </c>
      <c r="O669" s="60" t="s">
        <v>71</v>
      </c>
      <c r="P669" s="60" t="s">
        <v>72</v>
      </c>
      <c r="Q669" s="62" t="s">
        <v>141</v>
      </c>
    </row>
    <row r="670" spans="1:17" x14ac:dyDescent="0.25">
      <c r="A670">
        <v>761</v>
      </c>
      <c r="B670" s="10" t="s">
        <v>818</v>
      </c>
      <c r="C670" s="10"/>
      <c r="D670" s="10"/>
      <c r="E670" s="10" t="s">
        <v>818</v>
      </c>
      <c r="F670" s="30">
        <v>46</v>
      </c>
      <c r="G670" s="9" t="s">
        <v>818</v>
      </c>
      <c r="H670" s="9" t="s">
        <v>818</v>
      </c>
      <c r="I670" s="11" t="s">
        <v>124</v>
      </c>
      <c r="J670" s="12">
        <v>24</v>
      </c>
      <c r="K670" s="12">
        <v>37</v>
      </c>
      <c r="L670" s="12">
        <v>0</v>
      </c>
      <c r="M670" s="12">
        <v>7</v>
      </c>
      <c r="N670" s="12">
        <v>0</v>
      </c>
      <c r="O670" s="9" t="s">
        <v>95</v>
      </c>
      <c r="P670" s="9" t="s">
        <v>32</v>
      </c>
      <c r="Q670" s="7" t="s">
        <v>126</v>
      </c>
    </row>
    <row r="671" spans="1:17" x14ac:dyDescent="0.25">
      <c r="A671">
        <v>775</v>
      </c>
      <c r="B671" s="10" t="s">
        <v>818</v>
      </c>
      <c r="C671" s="10"/>
      <c r="D671" s="10" t="s">
        <v>818</v>
      </c>
      <c r="E671" s="10"/>
      <c r="F671" s="30"/>
      <c r="G671" s="9"/>
      <c r="H671" s="9"/>
      <c r="I671" s="11" t="s">
        <v>2323</v>
      </c>
      <c r="J671" s="12">
        <v>24</v>
      </c>
      <c r="K671" s="12">
        <v>44</v>
      </c>
      <c r="L671" s="12">
        <v>0</v>
      </c>
      <c r="M671" s="12">
        <v>9</v>
      </c>
      <c r="N671" s="12">
        <v>10</v>
      </c>
      <c r="O671" s="9" t="s">
        <v>297</v>
      </c>
      <c r="P671" s="9" t="s">
        <v>72</v>
      </c>
      <c r="Q671" s="7"/>
    </row>
    <row r="672" spans="1:17" x14ac:dyDescent="0.25">
      <c r="A672">
        <v>783</v>
      </c>
      <c r="B672" s="67" t="s">
        <v>818</v>
      </c>
      <c r="C672" s="67"/>
      <c r="D672" s="67" t="s">
        <v>818</v>
      </c>
      <c r="E672" s="67"/>
      <c r="F672" s="68"/>
      <c r="G672" s="69"/>
      <c r="H672" s="69"/>
      <c r="I672" s="70" t="s">
        <v>2927</v>
      </c>
      <c r="J672" s="71">
        <v>24</v>
      </c>
      <c r="K672" s="71">
        <v>38</v>
      </c>
      <c r="L672" s="71">
        <v>37</v>
      </c>
      <c r="M672" s="71">
        <v>8</v>
      </c>
      <c r="N672" s="71">
        <v>0</v>
      </c>
      <c r="O672" s="69" t="s">
        <v>71</v>
      </c>
      <c r="P672" s="69" t="s">
        <v>72</v>
      </c>
      <c r="Q672" s="72"/>
    </row>
    <row r="673" spans="1:17" x14ac:dyDescent="0.25">
      <c r="A673">
        <v>784</v>
      </c>
      <c r="B673" s="67" t="s">
        <v>818</v>
      </c>
      <c r="C673" s="67"/>
      <c r="D673" s="67" t="s">
        <v>818</v>
      </c>
      <c r="E673" s="67"/>
      <c r="F673" s="68"/>
      <c r="G673" s="69"/>
      <c r="H673" s="69"/>
      <c r="I673" s="70" t="s">
        <v>3010</v>
      </c>
      <c r="J673" s="71">
        <v>24</v>
      </c>
      <c r="K673" s="71">
        <v>38</v>
      </c>
      <c r="L673" s="71">
        <v>37</v>
      </c>
      <c r="M673" s="71">
        <v>8</v>
      </c>
      <c r="N673" s="71">
        <v>0</v>
      </c>
      <c r="O673" s="69" t="s">
        <v>71</v>
      </c>
      <c r="P673" s="69" t="s">
        <v>72</v>
      </c>
      <c r="Q673" s="72"/>
    </row>
    <row r="674" spans="1:17" x14ac:dyDescent="0.25">
      <c r="A674">
        <v>816</v>
      </c>
      <c r="B674" s="10" t="s">
        <v>818</v>
      </c>
      <c r="C674" s="10"/>
      <c r="D674" s="10" t="s">
        <v>818</v>
      </c>
      <c r="E674" s="10"/>
      <c r="F674" s="30"/>
      <c r="G674" s="9" t="s">
        <v>818</v>
      </c>
      <c r="H674" s="9"/>
      <c r="I674" s="11" t="s">
        <v>1294</v>
      </c>
      <c r="J674" s="12">
        <v>24</v>
      </c>
      <c r="K674" s="12">
        <v>43</v>
      </c>
      <c r="L674" s="12">
        <v>0</v>
      </c>
      <c r="M674" s="12">
        <v>13</v>
      </c>
      <c r="N674" s="12">
        <v>0</v>
      </c>
      <c r="O674" s="9" t="s">
        <v>71</v>
      </c>
      <c r="P674" s="9" t="s">
        <v>72</v>
      </c>
      <c r="Q674" s="7"/>
    </row>
    <row r="675" spans="1:17" x14ac:dyDescent="0.25">
      <c r="A675">
        <v>826</v>
      </c>
      <c r="B675" s="10" t="s">
        <v>818</v>
      </c>
      <c r="C675" s="10"/>
      <c r="D675" s="10" t="s">
        <v>818</v>
      </c>
      <c r="E675" s="10"/>
      <c r="F675" s="30"/>
      <c r="G675" s="9" t="s">
        <v>818</v>
      </c>
      <c r="H675" s="9"/>
      <c r="I675" s="11" t="s">
        <v>2826</v>
      </c>
      <c r="J675" s="12">
        <v>24</v>
      </c>
      <c r="K675" s="12">
        <v>44</v>
      </c>
      <c r="L675" s="12">
        <v>0</v>
      </c>
      <c r="M675" s="12">
        <v>9</v>
      </c>
      <c r="N675" s="12">
        <v>10</v>
      </c>
      <c r="O675" s="9" t="s">
        <v>297</v>
      </c>
      <c r="P675" s="9" t="s">
        <v>72</v>
      </c>
      <c r="Q675" s="7"/>
    </row>
    <row r="676" spans="1:17" x14ac:dyDescent="0.25">
      <c r="A676">
        <v>834</v>
      </c>
      <c r="B676" s="10" t="s">
        <v>818</v>
      </c>
      <c r="C676" s="10"/>
      <c r="D676" s="10" t="s">
        <v>818</v>
      </c>
      <c r="E676" s="10"/>
      <c r="F676" s="30"/>
      <c r="G676" s="9" t="s">
        <v>818</v>
      </c>
      <c r="H676" s="9" t="s">
        <v>818</v>
      </c>
      <c r="I676" s="11" t="s">
        <v>2362</v>
      </c>
      <c r="J676" s="12">
        <v>24</v>
      </c>
      <c r="K676" s="12">
        <v>35</v>
      </c>
      <c r="L676" s="12">
        <v>0</v>
      </c>
      <c r="M676" s="12">
        <v>12</v>
      </c>
      <c r="N676" s="12">
        <v>0</v>
      </c>
      <c r="O676" s="9" t="s">
        <v>71</v>
      </c>
      <c r="P676" s="9" t="s">
        <v>72</v>
      </c>
      <c r="Q676" s="7" t="s">
        <v>884</v>
      </c>
    </row>
    <row r="677" spans="1:17" x14ac:dyDescent="0.25">
      <c r="A677">
        <v>835</v>
      </c>
      <c r="B677" s="10" t="s">
        <v>818</v>
      </c>
      <c r="C677" s="10"/>
      <c r="D677" s="10" t="s">
        <v>818</v>
      </c>
      <c r="E677" s="10"/>
      <c r="F677" s="30"/>
      <c r="G677" s="9" t="s">
        <v>818</v>
      </c>
      <c r="H677" s="9" t="s">
        <v>818</v>
      </c>
      <c r="I677" s="11" t="s">
        <v>2363</v>
      </c>
      <c r="J677" s="12">
        <v>24</v>
      </c>
      <c r="K677" s="12">
        <v>41</v>
      </c>
      <c r="L677" s="12">
        <v>0</v>
      </c>
      <c r="M677" s="12">
        <v>12.5</v>
      </c>
      <c r="N677" s="12">
        <v>0</v>
      </c>
      <c r="O677" s="9" t="s">
        <v>71</v>
      </c>
      <c r="P677" s="9" t="s">
        <v>72</v>
      </c>
      <c r="Q677" s="7" t="s">
        <v>151</v>
      </c>
    </row>
    <row r="678" spans="1:17" x14ac:dyDescent="0.25">
      <c r="A678">
        <v>846</v>
      </c>
      <c r="B678" s="10" t="s">
        <v>818</v>
      </c>
      <c r="C678" s="10"/>
      <c r="D678" s="10" t="s">
        <v>818</v>
      </c>
      <c r="E678" s="10"/>
      <c r="F678" s="30"/>
      <c r="G678" s="9" t="s">
        <v>818</v>
      </c>
      <c r="H678" s="9" t="s">
        <v>818</v>
      </c>
      <c r="I678" s="11" t="s">
        <v>2382</v>
      </c>
      <c r="J678" s="12">
        <v>24</v>
      </c>
      <c r="K678" s="12">
        <v>43</v>
      </c>
      <c r="L678" s="12">
        <v>0</v>
      </c>
      <c r="M678" s="12">
        <v>13</v>
      </c>
      <c r="N678" s="12">
        <v>0</v>
      </c>
      <c r="O678" s="9" t="s">
        <v>71</v>
      </c>
      <c r="P678" s="9" t="s">
        <v>72</v>
      </c>
      <c r="Q678" s="7"/>
    </row>
    <row r="679" spans="1:17" x14ac:dyDescent="0.25">
      <c r="A679">
        <v>866</v>
      </c>
      <c r="B679" s="10" t="s">
        <v>818</v>
      </c>
      <c r="C679" s="10"/>
      <c r="D679" s="10" t="s">
        <v>818</v>
      </c>
      <c r="E679" s="10"/>
      <c r="F679" s="30">
        <v>58</v>
      </c>
      <c r="G679" s="9" t="s">
        <v>818</v>
      </c>
      <c r="H679" s="9" t="s">
        <v>818</v>
      </c>
      <c r="I679" s="11" t="s">
        <v>925</v>
      </c>
      <c r="J679" s="12">
        <v>24</v>
      </c>
      <c r="K679" s="12">
        <v>41</v>
      </c>
      <c r="L679" s="12">
        <v>0</v>
      </c>
      <c r="M679" s="12">
        <v>12.5</v>
      </c>
      <c r="N679" s="12">
        <v>0</v>
      </c>
      <c r="O679" s="9" t="s">
        <v>71</v>
      </c>
      <c r="P679" s="9" t="s">
        <v>72</v>
      </c>
      <c r="Q679" s="7" t="s">
        <v>151</v>
      </c>
    </row>
    <row r="680" spans="1:17" x14ac:dyDescent="0.25">
      <c r="A680">
        <v>867</v>
      </c>
      <c r="B680" s="10" t="s">
        <v>818</v>
      </c>
      <c r="C680" s="10"/>
      <c r="D680" s="10" t="s">
        <v>818</v>
      </c>
      <c r="E680" s="10"/>
      <c r="F680" s="30">
        <v>60</v>
      </c>
      <c r="G680" s="9" t="s">
        <v>818</v>
      </c>
      <c r="H680" s="9" t="s">
        <v>818</v>
      </c>
      <c r="I680" s="11" t="s">
        <v>883</v>
      </c>
      <c r="J680" s="12">
        <v>24</v>
      </c>
      <c r="K680" s="12">
        <v>35</v>
      </c>
      <c r="L680" s="12">
        <v>0</v>
      </c>
      <c r="M680" s="12">
        <v>12</v>
      </c>
      <c r="N680" s="12">
        <v>0</v>
      </c>
      <c r="O680" s="9" t="s">
        <v>71</v>
      </c>
      <c r="P680" s="9" t="s">
        <v>72</v>
      </c>
      <c r="Q680" s="7" t="s">
        <v>884</v>
      </c>
    </row>
    <row r="681" spans="1:17" x14ac:dyDescent="0.25">
      <c r="A681">
        <v>900</v>
      </c>
      <c r="B681" s="67" t="s">
        <v>818</v>
      </c>
      <c r="C681" s="67"/>
      <c r="D681" s="67" t="s">
        <v>818</v>
      </c>
      <c r="E681" s="67" t="s">
        <v>818</v>
      </c>
      <c r="F681" s="68"/>
      <c r="G681" s="69" t="s">
        <v>818</v>
      </c>
      <c r="H681" s="69"/>
      <c r="I681" s="70" t="s">
        <v>2401</v>
      </c>
      <c r="J681" s="71">
        <v>24</v>
      </c>
      <c r="K681" s="71">
        <v>39.5</v>
      </c>
      <c r="L681" s="71">
        <v>0</v>
      </c>
      <c r="M681" s="71">
        <v>7</v>
      </c>
      <c r="N681" s="71">
        <v>0</v>
      </c>
      <c r="O681" s="69" t="s">
        <v>71</v>
      </c>
      <c r="P681" s="69" t="s">
        <v>72</v>
      </c>
      <c r="Q681" s="72" t="s">
        <v>1940</v>
      </c>
    </row>
    <row r="682" spans="1:17" ht="24" x14ac:dyDescent="0.25">
      <c r="A682">
        <v>903</v>
      </c>
      <c r="B682" s="67" t="s">
        <v>818</v>
      </c>
      <c r="C682" s="67"/>
      <c r="D682" s="67" t="s">
        <v>818</v>
      </c>
      <c r="E682" s="67" t="s">
        <v>818</v>
      </c>
      <c r="F682" s="68"/>
      <c r="G682" s="69" t="s">
        <v>818</v>
      </c>
      <c r="H682" s="69"/>
      <c r="I682" s="70" t="s">
        <v>140</v>
      </c>
      <c r="J682" s="71">
        <v>24</v>
      </c>
      <c r="K682" s="71">
        <v>37.54</v>
      </c>
      <c r="L682" s="71">
        <v>0</v>
      </c>
      <c r="M682" s="71">
        <v>6.5</v>
      </c>
      <c r="N682" s="71">
        <v>0</v>
      </c>
      <c r="O682" s="69" t="s">
        <v>71</v>
      </c>
      <c r="P682" s="69" t="s">
        <v>72</v>
      </c>
      <c r="Q682" s="72" t="s">
        <v>1944</v>
      </c>
    </row>
    <row r="683" spans="1:17" x14ac:dyDescent="0.25">
      <c r="A683">
        <v>915</v>
      </c>
      <c r="B683" s="67" t="s">
        <v>818</v>
      </c>
      <c r="C683" s="67"/>
      <c r="D683" s="67" t="s">
        <v>818</v>
      </c>
      <c r="E683" s="67" t="s">
        <v>818</v>
      </c>
      <c r="F683" s="68"/>
      <c r="G683" s="69" t="s">
        <v>818</v>
      </c>
      <c r="H683" s="69"/>
      <c r="I683" s="70" t="s">
        <v>1242</v>
      </c>
      <c r="J683" s="71">
        <v>24</v>
      </c>
      <c r="K683" s="71">
        <v>46</v>
      </c>
      <c r="L683" s="71">
        <v>0</v>
      </c>
      <c r="M683" s="71">
        <v>8</v>
      </c>
      <c r="N683" s="71">
        <v>0</v>
      </c>
      <c r="O683" s="69" t="s">
        <v>71</v>
      </c>
      <c r="P683" s="69" t="s">
        <v>72</v>
      </c>
      <c r="Q683" s="72" t="s">
        <v>1243</v>
      </c>
    </row>
    <row r="684" spans="1:17" x14ac:dyDescent="0.25">
      <c r="A684">
        <v>930</v>
      </c>
      <c r="B684" s="67" t="s">
        <v>818</v>
      </c>
      <c r="C684" s="67"/>
      <c r="D684" s="67" t="s">
        <v>818</v>
      </c>
      <c r="E684" s="67" t="s">
        <v>818</v>
      </c>
      <c r="F684" s="68"/>
      <c r="G684" s="69" t="s">
        <v>818</v>
      </c>
      <c r="H684" s="69"/>
      <c r="I684" s="70" t="s">
        <v>1302</v>
      </c>
      <c r="J684" s="71">
        <v>24</v>
      </c>
      <c r="K684" s="71">
        <v>38</v>
      </c>
      <c r="L684" s="71">
        <v>0</v>
      </c>
      <c r="M684" s="71">
        <v>9</v>
      </c>
      <c r="N684" s="71">
        <v>9.1999999999999993</v>
      </c>
      <c r="O684" s="69" t="s">
        <v>297</v>
      </c>
      <c r="P684" s="69" t="s">
        <v>72</v>
      </c>
      <c r="Q684" s="72"/>
    </row>
    <row r="685" spans="1:17" x14ac:dyDescent="0.25">
      <c r="A685">
        <v>966</v>
      </c>
      <c r="B685" s="10" t="s">
        <v>818</v>
      </c>
      <c r="C685" s="10"/>
      <c r="D685" s="10" t="s">
        <v>818</v>
      </c>
      <c r="E685" s="10" t="s">
        <v>818</v>
      </c>
      <c r="F685" s="30"/>
      <c r="G685" s="9" t="s">
        <v>818</v>
      </c>
      <c r="H685" s="9" t="s">
        <v>818</v>
      </c>
      <c r="I685" s="11" t="s">
        <v>2402</v>
      </c>
      <c r="J685" s="12">
        <v>24</v>
      </c>
      <c r="K685" s="12">
        <v>42.5</v>
      </c>
      <c r="L685" s="12">
        <v>0</v>
      </c>
      <c r="M685" s="12">
        <v>13</v>
      </c>
      <c r="N685" s="12">
        <v>14</v>
      </c>
      <c r="O685" s="9" t="s">
        <v>297</v>
      </c>
      <c r="P685" s="9" t="s">
        <v>72</v>
      </c>
      <c r="Q685" s="7" t="s">
        <v>1938</v>
      </c>
    </row>
    <row r="686" spans="1:17" x14ac:dyDescent="0.25">
      <c r="A686">
        <v>967</v>
      </c>
      <c r="B686" s="10" t="s">
        <v>818</v>
      </c>
      <c r="C686" s="10"/>
      <c r="D686" s="10" t="s">
        <v>818</v>
      </c>
      <c r="E686" s="10" t="s">
        <v>818</v>
      </c>
      <c r="F686" s="30"/>
      <c r="G686" s="9" t="s">
        <v>818</v>
      </c>
      <c r="H686" s="9" t="s">
        <v>818</v>
      </c>
      <c r="I686" s="11" t="s">
        <v>2403</v>
      </c>
      <c r="J686" s="12">
        <v>24</v>
      </c>
      <c r="K686" s="12">
        <v>44</v>
      </c>
      <c r="L686" s="12">
        <v>0</v>
      </c>
      <c r="M686" s="12">
        <v>8.5</v>
      </c>
      <c r="N686" s="12">
        <v>0</v>
      </c>
      <c r="O686" s="9" t="s">
        <v>71</v>
      </c>
      <c r="P686" s="9" t="s">
        <v>72</v>
      </c>
      <c r="Q686" s="7" t="s">
        <v>1993</v>
      </c>
    </row>
    <row r="687" spans="1:17" x14ac:dyDescent="0.25">
      <c r="A687">
        <v>969</v>
      </c>
      <c r="B687" s="10" t="s">
        <v>818</v>
      </c>
      <c r="C687" s="10"/>
      <c r="D687" s="10" t="s">
        <v>818</v>
      </c>
      <c r="E687" s="10" t="s">
        <v>818</v>
      </c>
      <c r="F687" s="30"/>
      <c r="G687" s="9" t="s">
        <v>818</v>
      </c>
      <c r="H687" s="9" t="s">
        <v>818</v>
      </c>
      <c r="I687" s="11" t="s">
        <v>2406</v>
      </c>
      <c r="J687" s="12">
        <v>24</v>
      </c>
      <c r="K687" s="12">
        <v>42.5</v>
      </c>
      <c r="L687" s="12">
        <v>0</v>
      </c>
      <c r="M687" s="12">
        <v>8.5</v>
      </c>
      <c r="N687" s="12">
        <v>0</v>
      </c>
      <c r="O687" s="9" t="s">
        <v>71</v>
      </c>
      <c r="P687" s="9" t="s">
        <v>72</v>
      </c>
      <c r="Q687" s="7" t="s">
        <v>1939</v>
      </c>
    </row>
    <row r="688" spans="1:17" ht="24" x14ac:dyDescent="0.25">
      <c r="A688">
        <v>973</v>
      </c>
      <c r="B688" s="10" t="s">
        <v>818</v>
      </c>
      <c r="C688" s="10"/>
      <c r="D688" s="10" t="s">
        <v>818</v>
      </c>
      <c r="E688" s="10" t="s">
        <v>818</v>
      </c>
      <c r="F688" s="30"/>
      <c r="G688" s="9" t="s">
        <v>818</v>
      </c>
      <c r="H688" s="9" t="s">
        <v>818</v>
      </c>
      <c r="I688" s="11" t="s">
        <v>2409</v>
      </c>
      <c r="J688" s="12">
        <v>24</v>
      </c>
      <c r="K688" s="12">
        <v>37.54</v>
      </c>
      <c r="L688" s="12">
        <v>0</v>
      </c>
      <c r="M688" s="12">
        <v>6.5</v>
      </c>
      <c r="N688" s="12">
        <v>0</v>
      </c>
      <c r="O688" s="9" t="s">
        <v>71</v>
      </c>
      <c r="P688" s="9" t="s">
        <v>72</v>
      </c>
      <c r="Q688" s="7" t="s">
        <v>1944</v>
      </c>
    </row>
    <row r="689" spans="1:17" x14ac:dyDescent="0.25">
      <c r="A689">
        <v>985</v>
      </c>
      <c r="B689" s="10" t="s">
        <v>818</v>
      </c>
      <c r="C689" s="10"/>
      <c r="D689" s="10" t="s">
        <v>818</v>
      </c>
      <c r="E689" s="10" t="s">
        <v>818</v>
      </c>
      <c r="F689" s="30"/>
      <c r="G689" s="9" t="s">
        <v>818</v>
      </c>
      <c r="H689" s="9" t="s">
        <v>818</v>
      </c>
      <c r="I689" s="11" t="s">
        <v>2419</v>
      </c>
      <c r="J689" s="12">
        <v>24</v>
      </c>
      <c r="K689" s="12">
        <v>46</v>
      </c>
      <c r="L689" s="12">
        <v>0</v>
      </c>
      <c r="M689" s="12">
        <v>8</v>
      </c>
      <c r="N689" s="12">
        <v>0</v>
      </c>
      <c r="O689" s="9" t="s">
        <v>71</v>
      </c>
      <c r="P689" s="9" t="s">
        <v>72</v>
      </c>
      <c r="Q689" s="7" t="s">
        <v>1243</v>
      </c>
    </row>
    <row r="690" spans="1:17" x14ac:dyDescent="0.25">
      <c r="A690">
        <v>995</v>
      </c>
      <c r="B690" s="67" t="s">
        <v>818</v>
      </c>
      <c r="C690" s="67"/>
      <c r="D690" s="67" t="s">
        <v>818</v>
      </c>
      <c r="E690" s="67" t="s">
        <v>818</v>
      </c>
      <c r="F690" s="68"/>
      <c r="G690" s="69" t="s">
        <v>818</v>
      </c>
      <c r="H690" s="69" t="s">
        <v>818</v>
      </c>
      <c r="I690" s="70" t="s">
        <v>2383</v>
      </c>
      <c r="J690" s="71">
        <v>24</v>
      </c>
      <c r="K690" s="71">
        <v>38</v>
      </c>
      <c r="L690" s="71">
        <v>0</v>
      </c>
      <c r="M690" s="71">
        <v>9</v>
      </c>
      <c r="N690" s="71">
        <v>9.1999999999999993</v>
      </c>
      <c r="O690" s="69" t="s">
        <v>297</v>
      </c>
      <c r="P690" s="69" t="s">
        <v>72</v>
      </c>
      <c r="Q690" s="72"/>
    </row>
    <row r="691" spans="1:17" x14ac:dyDescent="0.25">
      <c r="A691">
        <v>1025</v>
      </c>
      <c r="B691" s="45" t="s">
        <v>818</v>
      </c>
      <c r="C691" s="45"/>
      <c r="D691" s="45" t="s">
        <v>818</v>
      </c>
      <c r="E691" s="45" t="s">
        <v>818</v>
      </c>
      <c r="F691" s="46">
        <v>59</v>
      </c>
      <c r="G691" s="60" t="s">
        <v>818</v>
      </c>
      <c r="H691" s="60"/>
      <c r="I691" s="48" t="s">
        <v>1937</v>
      </c>
      <c r="J691" s="61">
        <v>24</v>
      </c>
      <c r="K691" s="61">
        <v>42.5</v>
      </c>
      <c r="L691" s="61">
        <v>0</v>
      </c>
      <c r="M691" s="61">
        <v>13</v>
      </c>
      <c r="N691" s="61">
        <v>14</v>
      </c>
      <c r="O691" s="60" t="s">
        <v>297</v>
      </c>
      <c r="P691" s="60" t="s">
        <v>72</v>
      </c>
      <c r="Q691" s="62" t="s">
        <v>1938</v>
      </c>
    </row>
    <row r="692" spans="1:17" x14ac:dyDescent="0.25">
      <c r="A692">
        <v>1026</v>
      </c>
      <c r="B692" s="45" t="s">
        <v>818</v>
      </c>
      <c r="C692" s="45"/>
      <c r="D692" s="45" t="s">
        <v>818</v>
      </c>
      <c r="E692" s="45" t="s">
        <v>818</v>
      </c>
      <c r="F692" s="46">
        <v>60</v>
      </c>
      <c r="G692" s="60" t="s">
        <v>818</v>
      </c>
      <c r="H692" s="60" t="s">
        <v>818</v>
      </c>
      <c r="I692" s="48" t="s">
        <v>586</v>
      </c>
      <c r="J692" s="61">
        <v>24</v>
      </c>
      <c r="K692" s="61">
        <v>42.5</v>
      </c>
      <c r="L692" s="61">
        <v>0</v>
      </c>
      <c r="M692" s="61">
        <v>8.5</v>
      </c>
      <c r="N692" s="61">
        <v>0</v>
      </c>
      <c r="O692" s="60" t="s">
        <v>71</v>
      </c>
      <c r="P692" s="60" t="s">
        <v>72</v>
      </c>
      <c r="Q692" s="62" t="s">
        <v>1939</v>
      </c>
    </row>
    <row r="693" spans="1:17" x14ac:dyDescent="0.25">
      <c r="A693">
        <v>1027</v>
      </c>
      <c r="B693" s="45" t="s">
        <v>818</v>
      </c>
      <c r="C693" s="45"/>
      <c r="D693" s="45" t="s">
        <v>818</v>
      </c>
      <c r="E693" s="45" t="s">
        <v>818</v>
      </c>
      <c r="F693" s="46">
        <v>62</v>
      </c>
      <c r="G693" s="60" t="s">
        <v>818</v>
      </c>
      <c r="H693" s="60" t="s">
        <v>818</v>
      </c>
      <c r="I693" s="48" t="s">
        <v>1992</v>
      </c>
      <c r="J693" s="61">
        <v>24</v>
      </c>
      <c r="K693" s="61">
        <v>44</v>
      </c>
      <c r="L693" s="61">
        <v>0</v>
      </c>
      <c r="M693" s="61">
        <v>8.5</v>
      </c>
      <c r="N693" s="61">
        <v>0</v>
      </c>
      <c r="O693" s="60" t="s">
        <v>71</v>
      </c>
      <c r="P693" s="60" t="s">
        <v>72</v>
      </c>
      <c r="Q693" s="62" t="s">
        <v>1993</v>
      </c>
    </row>
    <row r="694" spans="1:17" x14ac:dyDescent="0.25">
      <c r="A694">
        <v>1028</v>
      </c>
      <c r="B694" s="45" t="s">
        <v>818</v>
      </c>
      <c r="C694" s="45"/>
      <c r="D694" s="45" t="s">
        <v>818</v>
      </c>
      <c r="E694" s="45" t="s">
        <v>818</v>
      </c>
      <c r="F694" s="46">
        <v>63</v>
      </c>
      <c r="G694" s="60" t="s">
        <v>818</v>
      </c>
      <c r="H694" s="60"/>
      <c r="I694" s="48" t="s">
        <v>1018</v>
      </c>
      <c r="J694" s="61">
        <v>24</v>
      </c>
      <c r="K694" s="61">
        <v>39.5</v>
      </c>
      <c r="L694" s="61">
        <v>0</v>
      </c>
      <c r="M694" s="61">
        <v>7</v>
      </c>
      <c r="N694" s="61">
        <v>0</v>
      </c>
      <c r="O694" s="60" t="s">
        <v>71</v>
      </c>
      <c r="P694" s="60" t="s">
        <v>72</v>
      </c>
      <c r="Q694" s="62" t="s">
        <v>1940</v>
      </c>
    </row>
    <row r="695" spans="1:17" x14ac:dyDescent="0.25">
      <c r="A695">
        <v>1031</v>
      </c>
      <c r="B695" s="45" t="s">
        <v>818</v>
      </c>
      <c r="C695" s="45" t="s">
        <v>818</v>
      </c>
      <c r="D695" s="45"/>
      <c r="E695" s="45"/>
      <c r="F695" s="46"/>
      <c r="G695" s="60"/>
      <c r="H695" s="60"/>
      <c r="I695" s="48" t="s">
        <v>2327</v>
      </c>
      <c r="J695" s="61">
        <v>24</v>
      </c>
      <c r="K695" s="61">
        <v>39</v>
      </c>
      <c r="L695" s="61">
        <v>0</v>
      </c>
      <c r="M695" s="61">
        <v>8.5</v>
      </c>
      <c r="N695" s="61">
        <v>20.5</v>
      </c>
      <c r="O695" s="60" t="s">
        <v>71</v>
      </c>
      <c r="P695" s="60" t="s">
        <v>72</v>
      </c>
      <c r="Q695" s="62"/>
    </row>
    <row r="696" spans="1:17" x14ac:dyDescent="0.25">
      <c r="A696">
        <v>1041</v>
      </c>
      <c r="B696" s="67" t="s">
        <v>818</v>
      </c>
      <c r="C696" s="67" t="s">
        <v>818</v>
      </c>
      <c r="D696" s="67"/>
      <c r="E696" s="67"/>
      <c r="F696" s="68"/>
      <c r="G696" s="69" t="s">
        <v>818</v>
      </c>
      <c r="H696" s="69" t="s">
        <v>818</v>
      </c>
      <c r="I696" s="70" t="s">
        <v>445</v>
      </c>
      <c r="J696" s="71">
        <v>24</v>
      </c>
      <c r="K696" s="71">
        <v>33</v>
      </c>
      <c r="L696" s="71">
        <v>0</v>
      </c>
      <c r="M696" s="71">
        <v>7</v>
      </c>
      <c r="N696" s="71">
        <v>7.2</v>
      </c>
      <c r="O696" s="69" t="s">
        <v>27</v>
      </c>
      <c r="P696" s="69" t="s">
        <v>32</v>
      </c>
      <c r="Q696" s="72"/>
    </row>
    <row r="697" spans="1:17" x14ac:dyDescent="0.25">
      <c r="A697">
        <v>1071</v>
      </c>
      <c r="B697" s="10" t="s">
        <v>818</v>
      </c>
      <c r="C697" s="10" t="s">
        <v>818</v>
      </c>
      <c r="D697" s="10" t="s">
        <v>818</v>
      </c>
      <c r="E697" s="10"/>
      <c r="F697" s="30"/>
      <c r="G697" s="9"/>
      <c r="H697" s="9"/>
      <c r="I697" s="11" t="s">
        <v>2454</v>
      </c>
      <c r="J697" s="12">
        <v>24</v>
      </c>
      <c r="K697" s="12">
        <v>36</v>
      </c>
      <c r="L697" s="12">
        <v>37</v>
      </c>
      <c r="M697" s="12">
        <v>8.5</v>
      </c>
      <c r="N697" s="12">
        <v>17.7</v>
      </c>
      <c r="O697" s="9" t="s">
        <v>86</v>
      </c>
      <c r="P697" s="9" t="s">
        <v>72</v>
      </c>
      <c r="Q697" s="7" t="s">
        <v>2338</v>
      </c>
    </row>
    <row r="698" spans="1:17" x14ac:dyDescent="0.25">
      <c r="A698">
        <v>1075</v>
      </c>
      <c r="B698" s="10" t="s">
        <v>818</v>
      </c>
      <c r="C698" s="10" t="s">
        <v>818</v>
      </c>
      <c r="D698" s="10" t="s">
        <v>818</v>
      </c>
      <c r="E698" s="10"/>
      <c r="F698" s="30"/>
      <c r="G698" s="9"/>
      <c r="H698" s="9"/>
      <c r="I698" s="11" t="s">
        <v>2457</v>
      </c>
      <c r="J698" s="12">
        <v>24</v>
      </c>
      <c r="K698" s="12">
        <v>38.5</v>
      </c>
      <c r="L698" s="12">
        <v>0</v>
      </c>
      <c r="M698" s="12">
        <v>9</v>
      </c>
      <c r="N698" s="12">
        <v>10</v>
      </c>
      <c r="O698" s="9" t="s">
        <v>297</v>
      </c>
      <c r="P698" s="9" t="s">
        <v>72</v>
      </c>
      <c r="Q698" s="7" t="s">
        <v>773</v>
      </c>
    </row>
    <row r="699" spans="1:17" x14ac:dyDescent="0.25">
      <c r="A699">
        <v>1091</v>
      </c>
      <c r="B699" s="67" t="s">
        <v>818</v>
      </c>
      <c r="C699" s="67" t="s">
        <v>818</v>
      </c>
      <c r="D699" s="67" t="s">
        <v>818</v>
      </c>
      <c r="E699" s="67"/>
      <c r="F699" s="68"/>
      <c r="G699" s="69" t="s">
        <v>818</v>
      </c>
      <c r="H699" s="69"/>
      <c r="I699" s="70" t="s">
        <v>2465</v>
      </c>
      <c r="J699" s="71">
        <v>24</v>
      </c>
      <c r="K699" s="71">
        <v>34</v>
      </c>
      <c r="L699" s="71">
        <v>0</v>
      </c>
      <c r="M699" s="71">
        <v>7</v>
      </c>
      <c r="N699" s="71">
        <v>0</v>
      </c>
      <c r="O699" s="69" t="s">
        <v>71</v>
      </c>
      <c r="P699" s="69" t="s">
        <v>72</v>
      </c>
      <c r="Q699" s="72" t="s">
        <v>117</v>
      </c>
    </row>
    <row r="700" spans="1:17" x14ac:dyDescent="0.25">
      <c r="A700">
        <v>1127</v>
      </c>
      <c r="B700" s="45" t="s">
        <v>818</v>
      </c>
      <c r="C700" s="45" t="s">
        <v>818</v>
      </c>
      <c r="D700" s="45" t="s">
        <v>818</v>
      </c>
      <c r="E700" s="45"/>
      <c r="F700" s="46"/>
      <c r="G700" s="60" t="s">
        <v>818</v>
      </c>
      <c r="H700" s="60"/>
      <c r="I700" s="48" t="s">
        <v>1750</v>
      </c>
      <c r="J700" s="61">
        <v>24</v>
      </c>
      <c r="K700" s="61">
        <v>34</v>
      </c>
      <c r="L700" s="61">
        <v>0</v>
      </c>
      <c r="M700" s="61">
        <v>6</v>
      </c>
      <c r="N700" s="61">
        <v>0</v>
      </c>
      <c r="O700" s="60" t="s">
        <v>297</v>
      </c>
      <c r="P700" s="60" t="s">
        <v>72</v>
      </c>
      <c r="Q700" s="62"/>
    </row>
    <row r="701" spans="1:17" x14ac:dyDescent="0.25">
      <c r="A701">
        <v>1139</v>
      </c>
      <c r="B701" s="45" t="s">
        <v>818</v>
      </c>
      <c r="C701" s="45" t="s">
        <v>818</v>
      </c>
      <c r="D701" s="45" t="s">
        <v>818</v>
      </c>
      <c r="E701" s="45"/>
      <c r="F701" s="46"/>
      <c r="G701" s="60" t="s">
        <v>818</v>
      </c>
      <c r="H701" s="60" t="s">
        <v>818</v>
      </c>
      <c r="I701" s="48" t="s">
        <v>2470</v>
      </c>
      <c r="J701" s="61">
        <v>24</v>
      </c>
      <c r="K701" s="61">
        <v>37</v>
      </c>
      <c r="L701" s="61">
        <v>0</v>
      </c>
      <c r="M701" s="61">
        <v>15</v>
      </c>
      <c r="N701" s="61">
        <v>17</v>
      </c>
      <c r="O701" s="60" t="s">
        <v>71</v>
      </c>
      <c r="P701" s="60" t="s">
        <v>72</v>
      </c>
      <c r="Q701" s="62" t="s">
        <v>128</v>
      </c>
    </row>
    <row r="702" spans="1:17" x14ac:dyDescent="0.25">
      <c r="A702">
        <v>1165</v>
      </c>
      <c r="B702" s="45" t="s">
        <v>818</v>
      </c>
      <c r="C702" s="45" t="s">
        <v>818</v>
      </c>
      <c r="D702" s="45" t="s">
        <v>818</v>
      </c>
      <c r="E702" s="45"/>
      <c r="F702" s="46"/>
      <c r="G702" s="60" t="s">
        <v>818</v>
      </c>
      <c r="H702" s="60" t="s">
        <v>818</v>
      </c>
      <c r="I702" s="48" t="s">
        <v>2495</v>
      </c>
      <c r="J702" s="61">
        <v>24</v>
      </c>
      <c r="K702" s="61">
        <v>42.5</v>
      </c>
      <c r="L702" s="61">
        <v>0</v>
      </c>
      <c r="M702" s="61">
        <v>9</v>
      </c>
      <c r="N702" s="61">
        <v>10</v>
      </c>
      <c r="O702" s="60" t="s">
        <v>297</v>
      </c>
      <c r="P702" s="60" t="s">
        <v>72</v>
      </c>
      <c r="Q702" s="62" t="s">
        <v>1959</v>
      </c>
    </row>
    <row r="703" spans="1:17" x14ac:dyDescent="0.25">
      <c r="A703">
        <v>1166</v>
      </c>
      <c r="B703" s="45" t="s">
        <v>818</v>
      </c>
      <c r="C703" s="45" t="s">
        <v>818</v>
      </c>
      <c r="D703" s="45" t="s">
        <v>818</v>
      </c>
      <c r="E703" s="45"/>
      <c r="F703" s="46"/>
      <c r="G703" s="60" t="s">
        <v>818</v>
      </c>
      <c r="H703" s="60" t="s">
        <v>818</v>
      </c>
      <c r="I703" s="48" t="s">
        <v>2496</v>
      </c>
      <c r="J703" s="61">
        <v>24</v>
      </c>
      <c r="K703" s="61">
        <v>36.5</v>
      </c>
      <c r="L703" s="61">
        <v>0</v>
      </c>
      <c r="M703" s="61">
        <v>9</v>
      </c>
      <c r="N703" s="61">
        <v>10</v>
      </c>
      <c r="O703" s="60" t="s">
        <v>297</v>
      </c>
      <c r="P703" s="60" t="s">
        <v>72</v>
      </c>
      <c r="Q703" s="62" t="s">
        <v>1959</v>
      </c>
    </row>
    <row r="704" spans="1:17" x14ac:dyDescent="0.25">
      <c r="A704">
        <v>1173</v>
      </c>
      <c r="B704" s="45" t="s">
        <v>818</v>
      </c>
      <c r="C704" s="45" t="s">
        <v>818</v>
      </c>
      <c r="D704" s="45" t="s">
        <v>818</v>
      </c>
      <c r="E704" s="45"/>
      <c r="F704" s="46"/>
      <c r="G704" s="60" t="s">
        <v>818</v>
      </c>
      <c r="H704" s="60" t="s">
        <v>818</v>
      </c>
      <c r="I704" s="48" t="s">
        <v>2507</v>
      </c>
      <c r="J704" s="61">
        <v>24</v>
      </c>
      <c r="K704" s="61">
        <v>45</v>
      </c>
      <c r="L704" s="61">
        <v>0</v>
      </c>
      <c r="M704" s="61">
        <v>12.5</v>
      </c>
      <c r="N704" s="61">
        <v>0</v>
      </c>
      <c r="O704" s="60" t="s">
        <v>71</v>
      </c>
      <c r="P704" s="60" t="s">
        <v>72</v>
      </c>
      <c r="Q704" s="62" t="s">
        <v>1961</v>
      </c>
    </row>
    <row r="705" spans="1:17" x14ac:dyDescent="0.25">
      <c r="A705">
        <v>1180</v>
      </c>
      <c r="B705" s="10" t="s">
        <v>818</v>
      </c>
      <c r="C705" s="10" t="s">
        <v>818</v>
      </c>
      <c r="D705" s="10" t="s">
        <v>818</v>
      </c>
      <c r="E705" s="10"/>
      <c r="F705" s="30"/>
      <c r="G705" s="9" t="s">
        <v>818</v>
      </c>
      <c r="H705" s="9" t="s">
        <v>818</v>
      </c>
      <c r="I705" s="11" t="s">
        <v>771</v>
      </c>
      <c r="J705" s="12">
        <v>24</v>
      </c>
      <c r="K705" s="12">
        <v>38.5</v>
      </c>
      <c r="L705" s="12">
        <v>0</v>
      </c>
      <c r="M705" s="12">
        <v>9</v>
      </c>
      <c r="N705" s="12">
        <v>10</v>
      </c>
      <c r="O705" s="9" t="s">
        <v>297</v>
      </c>
      <c r="P705" s="9" t="s">
        <v>72</v>
      </c>
      <c r="Q705" s="7" t="s">
        <v>773</v>
      </c>
    </row>
    <row r="706" spans="1:17" x14ac:dyDescent="0.25">
      <c r="A706">
        <v>1194</v>
      </c>
      <c r="B706" s="10" t="s">
        <v>818</v>
      </c>
      <c r="C706" s="10" t="s">
        <v>818</v>
      </c>
      <c r="D706" s="10" t="s">
        <v>818</v>
      </c>
      <c r="E706" s="10"/>
      <c r="F706" s="30"/>
      <c r="G706" s="9" t="s">
        <v>818</v>
      </c>
      <c r="H706" s="9" t="s">
        <v>818</v>
      </c>
      <c r="I706" s="11" t="s">
        <v>2841</v>
      </c>
      <c r="J706" s="12">
        <v>24</v>
      </c>
      <c r="K706" s="12">
        <v>34</v>
      </c>
      <c r="L706" s="12">
        <v>0</v>
      </c>
      <c r="M706" s="12">
        <v>6</v>
      </c>
      <c r="N706" s="12">
        <v>0</v>
      </c>
      <c r="O706" s="9" t="s">
        <v>297</v>
      </c>
      <c r="P706" s="9" t="s">
        <v>72</v>
      </c>
      <c r="Q706" s="7"/>
    </row>
    <row r="707" spans="1:17" x14ac:dyDescent="0.25">
      <c r="A707">
        <v>1220</v>
      </c>
      <c r="B707" s="67" t="s">
        <v>818</v>
      </c>
      <c r="C707" s="67" t="s">
        <v>818</v>
      </c>
      <c r="D707" s="67" t="s">
        <v>818</v>
      </c>
      <c r="E707" s="67"/>
      <c r="F707" s="68">
        <v>55</v>
      </c>
      <c r="G707" s="69" t="s">
        <v>818</v>
      </c>
      <c r="H707" s="69" t="s">
        <v>818</v>
      </c>
      <c r="I707" s="70" t="s">
        <v>165</v>
      </c>
      <c r="J707" s="71">
        <v>24</v>
      </c>
      <c r="K707" s="71">
        <v>39</v>
      </c>
      <c r="L707" s="71">
        <v>0</v>
      </c>
      <c r="M707" s="71">
        <v>8.5</v>
      </c>
      <c r="N707" s="71">
        <v>16.5</v>
      </c>
      <c r="O707" s="69" t="s">
        <v>71</v>
      </c>
      <c r="P707" s="69" t="s">
        <v>72</v>
      </c>
      <c r="Q707" s="72" t="s">
        <v>167</v>
      </c>
    </row>
    <row r="708" spans="1:17" x14ac:dyDescent="0.25">
      <c r="A708">
        <v>1230</v>
      </c>
      <c r="B708" s="67" t="s">
        <v>818</v>
      </c>
      <c r="C708" s="67" t="s">
        <v>818</v>
      </c>
      <c r="D708" s="67" t="s">
        <v>818</v>
      </c>
      <c r="E708" s="67"/>
      <c r="F708" s="68">
        <v>60</v>
      </c>
      <c r="G708" s="69" t="s">
        <v>818</v>
      </c>
      <c r="H708" s="69" t="s">
        <v>818</v>
      </c>
      <c r="I708" s="70" t="s">
        <v>901</v>
      </c>
      <c r="J708" s="71">
        <v>24</v>
      </c>
      <c r="K708" s="71">
        <v>36</v>
      </c>
      <c r="L708" s="71">
        <v>37</v>
      </c>
      <c r="M708" s="71">
        <v>8.5</v>
      </c>
      <c r="N708" s="71">
        <v>17.7</v>
      </c>
      <c r="O708" s="69" t="s">
        <v>86</v>
      </c>
      <c r="P708" s="69" t="s">
        <v>72</v>
      </c>
      <c r="Q708" s="72" t="s">
        <v>2338</v>
      </c>
    </row>
    <row r="709" spans="1:17" x14ac:dyDescent="0.25">
      <c r="A709">
        <v>1239</v>
      </c>
      <c r="B709" s="45" t="s">
        <v>818</v>
      </c>
      <c r="C709" s="45" t="s">
        <v>818</v>
      </c>
      <c r="D709" s="45" t="s">
        <v>818</v>
      </c>
      <c r="E709" s="45"/>
      <c r="F709" s="46">
        <v>62</v>
      </c>
      <c r="G709" s="60" t="s">
        <v>818</v>
      </c>
      <c r="H709" s="60"/>
      <c r="I709" s="48" t="s">
        <v>1053</v>
      </c>
      <c r="J709" s="61">
        <v>24</v>
      </c>
      <c r="K709" s="61">
        <v>45</v>
      </c>
      <c r="L709" s="61">
        <v>0</v>
      </c>
      <c r="M709" s="61">
        <v>12.5</v>
      </c>
      <c r="N709" s="61">
        <v>0</v>
      </c>
      <c r="O709" s="60" t="s">
        <v>71</v>
      </c>
      <c r="P709" s="60" t="s">
        <v>72</v>
      </c>
      <c r="Q709" s="62" t="s">
        <v>1961</v>
      </c>
    </row>
    <row r="710" spans="1:17" x14ac:dyDescent="0.25">
      <c r="A710">
        <v>1240</v>
      </c>
      <c r="B710" s="45" t="s">
        <v>818</v>
      </c>
      <c r="C710" s="45" t="s">
        <v>818</v>
      </c>
      <c r="D710" s="45" t="s">
        <v>818</v>
      </c>
      <c r="E710" s="45"/>
      <c r="F710" s="46">
        <v>62</v>
      </c>
      <c r="G710" s="60" t="s">
        <v>818</v>
      </c>
      <c r="H710" s="60" t="s">
        <v>818</v>
      </c>
      <c r="I710" s="48" t="s">
        <v>498</v>
      </c>
      <c r="J710" s="61">
        <v>24</v>
      </c>
      <c r="K710" s="61">
        <v>34</v>
      </c>
      <c r="L710" s="61">
        <v>0</v>
      </c>
      <c r="M710" s="61">
        <v>7</v>
      </c>
      <c r="N710" s="61">
        <v>0</v>
      </c>
      <c r="O710" s="60" t="s">
        <v>71</v>
      </c>
      <c r="P710" s="60" t="s">
        <v>72</v>
      </c>
      <c r="Q710" s="62" t="s">
        <v>117</v>
      </c>
    </row>
    <row r="711" spans="1:17" x14ac:dyDescent="0.25">
      <c r="A711">
        <v>1241</v>
      </c>
      <c r="B711" s="45" t="s">
        <v>818</v>
      </c>
      <c r="C711" s="45" t="s">
        <v>818</v>
      </c>
      <c r="D711" s="45" t="s">
        <v>818</v>
      </c>
      <c r="E711" s="45"/>
      <c r="F711" s="46">
        <v>62</v>
      </c>
      <c r="G711" s="60" t="s">
        <v>818</v>
      </c>
      <c r="H711" s="60" t="s">
        <v>818</v>
      </c>
      <c r="I711" s="48" t="s">
        <v>675</v>
      </c>
      <c r="J711" s="61">
        <v>24</v>
      </c>
      <c r="K711" s="61">
        <v>42.5</v>
      </c>
      <c r="L711" s="61">
        <v>0</v>
      </c>
      <c r="M711" s="61">
        <v>9</v>
      </c>
      <c r="N711" s="61">
        <v>10</v>
      </c>
      <c r="O711" s="60" t="s">
        <v>297</v>
      </c>
      <c r="P711" s="60" t="s">
        <v>72</v>
      </c>
      <c r="Q711" s="62" t="s">
        <v>1959</v>
      </c>
    </row>
    <row r="712" spans="1:17" x14ac:dyDescent="0.25">
      <c r="A712">
        <v>1242</v>
      </c>
      <c r="B712" s="45" t="s">
        <v>818</v>
      </c>
      <c r="C712" s="45" t="s">
        <v>818</v>
      </c>
      <c r="D712" s="45" t="s">
        <v>818</v>
      </c>
      <c r="E712" s="45"/>
      <c r="F712" s="46">
        <v>62</v>
      </c>
      <c r="G712" s="60" t="s">
        <v>818</v>
      </c>
      <c r="H712" s="60" t="s">
        <v>818</v>
      </c>
      <c r="I712" s="48" t="s">
        <v>677</v>
      </c>
      <c r="J712" s="61">
        <v>24</v>
      </c>
      <c r="K712" s="61">
        <v>36.5</v>
      </c>
      <c r="L712" s="61">
        <v>0</v>
      </c>
      <c r="M712" s="61">
        <v>9</v>
      </c>
      <c r="N712" s="61">
        <v>10</v>
      </c>
      <c r="O712" s="60" t="s">
        <v>297</v>
      </c>
      <c r="P712" s="60" t="s">
        <v>72</v>
      </c>
      <c r="Q712" s="62" t="s">
        <v>1959</v>
      </c>
    </row>
    <row r="713" spans="1:17" x14ac:dyDescent="0.25">
      <c r="A713">
        <v>1246</v>
      </c>
      <c r="B713" s="45" t="s">
        <v>818</v>
      </c>
      <c r="C713" s="45" t="s">
        <v>818</v>
      </c>
      <c r="D713" s="45" t="s">
        <v>818</v>
      </c>
      <c r="E713" s="45"/>
      <c r="F713" s="46">
        <v>63</v>
      </c>
      <c r="G713" s="60" t="s">
        <v>818</v>
      </c>
      <c r="H713" s="60"/>
      <c r="I713" s="48" t="s">
        <v>127</v>
      </c>
      <c r="J713" s="61">
        <v>24</v>
      </c>
      <c r="K713" s="61">
        <v>37</v>
      </c>
      <c r="L713" s="61">
        <v>0</v>
      </c>
      <c r="M713" s="61">
        <v>15</v>
      </c>
      <c r="N713" s="61">
        <v>17</v>
      </c>
      <c r="O713" s="60" t="s">
        <v>71</v>
      </c>
      <c r="P713" s="60" t="s">
        <v>72</v>
      </c>
      <c r="Q713" s="62" t="s">
        <v>128</v>
      </c>
    </row>
    <row r="714" spans="1:17" x14ac:dyDescent="0.25">
      <c r="A714">
        <v>1288</v>
      </c>
      <c r="B714" s="67" t="s">
        <v>818</v>
      </c>
      <c r="C714" s="67" t="s">
        <v>818</v>
      </c>
      <c r="D714" s="67" t="s">
        <v>818</v>
      </c>
      <c r="E714" s="67" t="s">
        <v>818</v>
      </c>
      <c r="F714" s="68"/>
      <c r="G714" s="69"/>
      <c r="H714" s="69"/>
      <c r="I714" s="70" t="s">
        <v>3000</v>
      </c>
      <c r="J714" s="71">
        <v>24</v>
      </c>
      <c r="K714" s="71">
        <v>38.200000000000003</v>
      </c>
      <c r="L714" s="71">
        <v>0</v>
      </c>
      <c r="M714" s="71">
        <v>7</v>
      </c>
      <c r="N714" s="71">
        <v>0</v>
      </c>
      <c r="O714" s="69" t="s">
        <v>71</v>
      </c>
      <c r="P714" s="69" t="s">
        <v>72</v>
      </c>
      <c r="Q714" s="72"/>
    </row>
    <row r="715" spans="1:17" x14ac:dyDescent="0.25">
      <c r="A715">
        <v>1299</v>
      </c>
      <c r="B715" s="45" t="s">
        <v>818</v>
      </c>
      <c r="C715" s="45" t="s">
        <v>818</v>
      </c>
      <c r="D715" s="45" t="s">
        <v>818</v>
      </c>
      <c r="E715" s="45" t="s">
        <v>818</v>
      </c>
      <c r="F715" s="46"/>
      <c r="G715" s="60" t="s">
        <v>818</v>
      </c>
      <c r="H715" s="60"/>
      <c r="I715" s="48" t="s">
        <v>2547</v>
      </c>
      <c r="J715" s="61">
        <v>24</v>
      </c>
      <c r="K715" s="61">
        <v>36</v>
      </c>
      <c r="L715" s="61">
        <v>0</v>
      </c>
      <c r="M715" s="61">
        <v>7</v>
      </c>
      <c r="N715" s="61">
        <v>0</v>
      </c>
      <c r="O715" s="60" t="s">
        <v>71</v>
      </c>
      <c r="P715" s="60" t="s">
        <v>72</v>
      </c>
      <c r="Q715" s="62" t="s">
        <v>117</v>
      </c>
    </row>
    <row r="716" spans="1:17" x14ac:dyDescent="0.25">
      <c r="A716">
        <v>1301</v>
      </c>
      <c r="B716" s="10" t="s">
        <v>818</v>
      </c>
      <c r="C716" s="10" t="s">
        <v>818</v>
      </c>
      <c r="D716" s="10" t="s">
        <v>818</v>
      </c>
      <c r="E716" s="10" t="s">
        <v>818</v>
      </c>
      <c r="F716" s="30"/>
      <c r="G716" s="9" t="s">
        <v>818</v>
      </c>
      <c r="H716" s="9"/>
      <c r="I716" s="11" t="s">
        <v>129</v>
      </c>
      <c r="J716" s="12">
        <v>24</v>
      </c>
      <c r="K716" s="12">
        <v>37</v>
      </c>
      <c r="L716" s="12">
        <v>0</v>
      </c>
      <c r="M716" s="12">
        <v>8</v>
      </c>
      <c r="N716" s="12">
        <v>0</v>
      </c>
      <c r="O716" s="9" t="s">
        <v>71</v>
      </c>
      <c r="P716" s="9" t="s">
        <v>72</v>
      </c>
      <c r="Q716" s="7" t="s">
        <v>131</v>
      </c>
    </row>
    <row r="717" spans="1:17" x14ac:dyDescent="0.25">
      <c r="A717">
        <v>1303</v>
      </c>
      <c r="B717" s="10" t="s">
        <v>818</v>
      </c>
      <c r="C717" s="10" t="s">
        <v>818</v>
      </c>
      <c r="D717" s="10" t="s">
        <v>818</v>
      </c>
      <c r="E717" s="10" t="s">
        <v>818</v>
      </c>
      <c r="F717" s="30"/>
      <c r="G717" s="9" t="s">
        <v>818</v>
      </c>
      <c r="H717" s="9"/>
      <c r="I717" s="11" t="s">
        <v>2562</v>
      </c>
      <c r="J717" s="12">
        <v>24</v>
      </c>
      <c r="K717" s="12">
        <v>38.200000000000003</v>
      </c>
      <c r="L717" s="12">
        <v>0</v>
      </c>
      <c r="M717" s="12">
        <v>12.5</v>
      </c>
      <c r="N717" s="12">
        <v>0</v>
      </c>
      <c r="O717" s="9" t="s">
        <v>71</v>
      </c>
      <c r="P717" s="9" t="s">
        <v>72</v>
      </c>
      <c r="Q717" s="7" t="s">
        <v>162</v>
      </c>
    </row>
    <row r="718" spans="1:17" x14ac:dyDescent="0.25">
      <c r="A718">
        <v>1318</v>
      </c>
      <c r="B718" s="10" t="s">
        <v>818</v>
      </c>
      <c r="C718" s="10" t="s">
        <v>818</v>
      </c>
      <c r="D718" s="10" t="s">
        <v>818</v>
      </c>
      <c r="E718" s="10" t="s">
        <v>818</v>
      </c>
      <c r="F718" s="30"/>
      <c r="G718" s="9" t="s">
        <v>818</v>
      </c>
      <c r="H718" s="9"/>
      <c r="I718" s="11" t="s">
        <v>2620</v>
      </c>
      <c r="J718" s="12">
        <v>24</v>
      </c>
      <c r="K718" s="12">
        <v>38</v>
      </c>
      <c r="L718" s="12">
        <v>0</v>
      </c>
      <c r="M718" s="12">
        <v>7</v>
      </c>
      <c r="N718" s="12">
        <v>0</v>
      </c>
      <c r="O718" s="9" t="s">
        <v>71</v>
      </c>
      <c r="P718" s="9" t="s">
        <v>72</v>
      </c>
      <c r="Q718" s="7" t="s">
        <v>1987</v>
      </c>
    </row>
    <row r="719" spans="1:17" x14ac:dyDescent="0.25">
      <c r="A719">
        <v>1322</v>
      </c>
      <c r="B719" s="10" t="s">
        <v>818</v>
      </c>
      <c r="C719" s="10" t="s">
        <v>818</v>
      </c>
      <c r="D719" s="10" t="s">
        <v>818</v>
      </c>
      <c r="E719" s="10" t="s">
        <v>818</v>
      </c>
      <c r="F719" s="30"/>
      <c r="G719" s="9" t="s">
        <v>818</v>
      </c>
      <c r="H719" s="9"/>
      <c r="I719" s="11" t="s">
        <v>2629</v>
      </c>
      <c r="J719" s="12">
        <v>24</v>
      </c>
      <c r="K719" s="12">
        <v>40</v>
      </c>
      <c r="L719" s="12">
        <v>0</v>
      </c>
      <c r="M719" s="12">
        <v>9.5</v>
      </c>
      <c r="N719" s="12">
        <v>0</v>
      </c>
      <c r="O719" s="9" t="s">
        <v>71</v>
      </c>
      <c r="P719" s="9" t="s">
        <v>72</v>
      </c>
      <c r="Q719" s="7" t="s">
        <v>2010</v>
      </c>
    </row>
    <row r="720" spans="1:17" x14ac:dyDescent="0.25">
      <c r="A720">
        <v>1399</v>
      </c>
      <c r="B720" s="10" t="s">
        <v>818</v>
      </c>
      <c r="C720" s="10" t="s">
        <v>818</v>
      </c>
      <c r="D720" s="10" t="s">
        <v>818</v>
      </c>
      <c r="E720" s="10" t="s">
        <v>818</v>
      </c>
      <c r="F720" s="30"/>
      <c r="G720" s="9" t="s">
        <v>818</v>
      </c>
      <c r="H720" s="9"/>
      <c r="I720" s="11" t="s">
        <v>758</v>
      </c>
      <c r="J720" s="12">
        <v>24</v>
      </c>
      <c r="K720" s="12">
        <v>50</v>
      </c>
      <c r="L720" s="12">
        <v>0</v>
      </c>
      <c r="M720" s="12">
        <v>9</v>
      </c>
      <c r="N720" s="12">
        <v>0</v>
      </c>
      <c r="O720" s="9" t="s">
        <v>71</v>
      </c>
      <c r="P720" s="9" t="s">
        <v>72</v>
      </c>
      <c r="Q720" s="7" t="s">
        <v>762</v>
      </c>
    </row>
    <row r="721" spans="1:17" x14ac:dyDescent="0.25">
      <c r="A721">
        <v>1402</v>
      </c>
      <c r="B721" s="10" t="s">
        <v>818</v>
      </c>
      <c r="C721" s="10" t="s">
        <v>818</v>
      </c>
      <c r="D721" s="10" t="s">
        <v>818</v>
      </c>
      <c r="E721" s="10" t="s">
        <v>818</v>
      </c>
      <c r="F721" s="30"/>
      <c r="G721" s="9" t="s">
        <v>818</v>
      </c>
      <c r="H721" s="9"/>
      <c r="I721" s="11" t="s">
        <v>408</v>
      </c>
      <c r="J721" s="12">
        <v>24</v>
      </c>
      <c r="K721" s="12">
        <v>45</v>
      </c>
      <c r="L721" s="12">
        <v>0</v>
      </c>
      <c r="M721" s="12">
        <v>8.5</v>
      </c>
      <c r="N721" s="12">
        <v>0</v>
      </c>
      <c r="O721" s="9" t="s">
        <v>71</v>
      </c>
      <c r="P721" s="9" t="s">
        <v>72</v>
      </c>
      <c r="Q721" s="7"/>
    </row>
    <row r="722" spans="1:17" x14ac:dyDescent="0.25">
      <c r="A722">
        <v>1523</v>
      </c>
      <c r="B722" s="67" t="s">
        <v>818</v>
      </c>
      <c r="C722" s="67" t="s">
        <v>818</v>
      </c>
      <c r="D722" s="67" t="s">
        <v>818</v>
      </c>
      <c r="E722" s="67" t="s">
        <v>818</v>
      </c>
      <c r="F722" s="68"/>
      <c r="G722" s="69" t="s">
        <v>818</v>
      </c>
      <c r="H722" s="69" t="s">
        <v>818</v>
      </c>
      <c r="I722" s="70" t="s">
        <v>2549</v>
      </c>
      <c r="J722" s="71">
        <v>24</v>
      </c>
      <c r="K722" s="71">
        <v>36.5</v>
      </c>
      <c r="L722" s="71">
        <v>0</v>
      </c>
      <c r="M722" s="71">
        <v>7.5</v>
      </c>
      <c r="N722" s="71">
        <v>0</v>
      </c>
      <c r="O722" s="69" t="s">
        <v>71</v>
      </c>
      <c r="P722" s="69" t="s">
        <v>72</v>
      </c>
      <c r="Q722" s="72" t="s">
        <v>522</v>
      </c>
    </row>
    <row r="723" spans="1:17" x14ac:dyDescent="0.25">
      <c r="A723">
        <v>1524</v>
      </c>
      <c r="B723" s="67" t="s">
        <v>818</v>
      </c>
      <c r="C723" s="67" t="s">
        <v>818</v>
      </c>
      <c r="D723" s="67" t="s">
        <v>818</v>
      </c>
      <c r="E723" s="67" t="s">
        <v>818</v>
      </c>
      <c r="F723" s="68"/>
      <c r="G723" s="69" t="s">
        <v>818</v>
      </c>
      <c r="H723" s="69" t="s">
        <v>818</v>
      </c>
      <c r="I723" s="70" t="s">
        <v>2550</v>
      </c>
      <c r="J723" s="71">
        <v>24</v>
      </c>
      <c r="K723" s="71">
        <v>36.5</v>
      </c>
      <c r="L723" s="71">
        <v>0</v>
      </c>
      <c r="M723" s="71">
        <v>8.5</v>
      </c>
      <c r="N723" s="71">
        <v>0</v>
      </c>
      <c r="O723" s="69" t="s">
        <v>71</v>
      </c>
      <c r="P723" s="69" t="s">
        <v>72</v>
      </c>
      <c r="Q723" s="72" t="s">
        <v>120</v>
      </c>
    </row>
    <row r="724" spans="1:17" x14ac:dyDescent="0.25">
      <c r="A724">
        <v>1525</v>
      </c>
      <c r="B724" s="67" t="s">
        <v>818</v>
      </c>
      <c r="C724" s="67" t="s">
        <v>818</v>
      </c>
      <c r="D724" s="67" t="s">
        <v>818</v>
      </c>
      <c r="E724" s="67" t="s">
        <v>818</v>
      </c>
      <c r="F724" s="68"/>
      <c r="G724" s="69" t="s">
        <v>818</v>
      </c>
      <c r="H724" s="69" t="s">
        <v>818</v>
      </c>
      <c r="I724" s="70" t="s">
        <v>2551</v>
      </c>
      <c r="J724" s="71">
        <v>24</v>
      </c>
      <c r="K724" s="71">
        <v>37</v>
      </c>
      <c r="L724" s="71">
        <v>0</v>
      </c>
      <c r="M724" s="71">
        <v>8</v>
      </c>
      <c r="N724" s="71">
        <v>0</v>
      </c>
      <c r="O724" s="69" t="s">
        <v>71</v>
      </c>
      <c r="P724" s="69" t="s">
        <v>72</v>
      </c>
      <c r="Q724" s="72" t="s">
        <v>131</v>
      </c>
    </row>
    <row r="725" spans="1:17" ht="24" x14ac:dyDescent="0.25">
      <c r="A725">
        <v>1536</v>
      </c>
      <c r="B725" s="67" t="s">
        <v>818</v>
      </c>
      <c r="C725" s="67" t="s">
        <v>818</v>
      </c>
      <c r="D725" s="67" t="s">
        <v>818</v>
      </c>
      <c r="E725" s="67" t="s">
        <v>818</v>
      </c>
      <c r="F725" s="68"/>
      <c r="G725" s="69" t="s">
        <v>818</v>
      </c>
      <c r="H725" s="69" t="s">
        <v>818</v>
      </c>
      <c r="I725" s="70" t="s">
        <v>2561</v>
      </c>
      <c r="J725" s="71">
        <v>24</v>
      </c>
      <c r="K725" s="71">
        <v>38.200000000000003</v>
      </c>
      <c r="L725" s="71">
        <v>0</v>
      </c>
      <c r="M725" s="71">
        <v>8.5</v>
      </c>
      <c r="N725" s="71">
        <v>0</v>
      </c>
      <c r="O725" s="69" t="s">
        <v>71</v>
      </c>
      <c r="P725" s="69" t="s">
        <v>72</v>
      </c>
      <c r="Q725" s="72" t="s">
        <v>2181</v>
      </c>
    </row>
    <row r="726" spans="1:17" x14ac:dyDescent="0.25">
      <c r="A726">
        <v>1538</v>
      </c>
      <c r="B726" s="10" t="s">
        <v>818</v>
      </c>
      <c r="C726" s="10" t="s">
        <v>818</v>
      </c>
      <c r="D726" s="10" t="s">
        <v>818</v>
      </c>
      <c r="E726" s="10" t="s">
        <v>818</v>
      </c>
      <c r="F726" s="30"/>
      <c r="G726" s="9" t="s">
        <v>818</v>
      </c>
      <c r="H726" s="9" t="s">
        <v>818</v>
      </c>
      <c r="I726" s="11" t="s">
        <v>2564</v>
      </c>
      <c r="J726" s="12">
        <v>24</v>
      </c>
      <c r="K726" s="12">
        <v>39</v>
      </c>
      <c r="L726" s="12">
        <v>0</v>
      </c>
      <c r="M726" s="12">
        <v>8.5</v>
      </c>
      <c r="N726" s="12">
        <v>0</v>
      </c>
      <c r="O726" s="9" t="s">
        <v>71</v>
      </c>
      <c r="P726" s="9" t="s">
        <v>72</v>
      </c>
      <c r="Q726" s="7" t="s">
        <v>554</v>
      </c>
    </row>
    <row r="727" spans="1:17" x14ac:dyDescent="0.25">
      <c r="A727">
        <v>1544</v>
      </c>
      <c r="B727" s="10" t="s">
        <v>818</v>
      </c>
      <c r="C727" s="10" t="s">
        <v>818</v>
      </c>
      <c r="D727" s="10" t="s">
        <v>818</v>
      </c>
      <c r="E727" s="10" t="s">
        <v>818</v>
      </c>
      <c r="F727" s="30"/>
      <c r="G727" s="9" t="s">
        <v>818</v>
      </c>
      <c r="H727" s="9" t="s">
        <v>818</v>
      </c>
      <c r="I727" s="11" t="s">
        <v>2568</v>
      </c>
      <c r="J727" s="12">
        <v>24</v>
      </c>
      <c r="K727" s="12">
        <v>40</v>
      </c>
      <c r="L727" s="12">
        <v>0</v>
      </c>
      <c r="M727" s="12">
        <v>8.5</v>
      </c>
      <c r="N727" s="12">
        <v>0</v>
      </c>
      <c r="O727" s="9" t="s">
        <v>71</v>
      </c>
      <c r="P727" s="9" t="s">
        <v>72</v>
      </c>
      <c r="Q727" s="7" t="s">
        <v>174</v>
      </c>
    </row>
    <row r="728" spans="1:17" x14ac:dyDescent="0.25">
      <c r="A728">
        <v>1545</v>
      </c>
      <c r="B728" s="10" t="s">
        <v>818</v>
      </c>
      <c r="C728" s="10" t="s">
        <v>818</v>
      </c>
      <c r="D728" s="10" t="s">
        <v>818</v>
      </c>
      <c r="E728" s="10" t="s">
        <v>818</v>
      </c>
      <c r="F728" s="30"/>
      <c r="G728" s="9" t="s">
        <v>818</v>
      </c>
      <c r="H728" s="9" t="s">
        <v>818</v>
      </c>
      <c r="I728" s="11" t="s">
        <v>2569</v>
      </c>
      <c r="J728" s="12">
        <v>24</v>
      </c>
      <c r="K728" s="12">
        <v>40</v>
      </c>
      <c r="L728" s="12">
        <v>0</v>
      </c>
      <c r="M728" s="12">
        <v>7</v>
      </c>
      <c r="N728" s="12">
        <v>0</v>
      </c>
      <c r="O728" s="9" t="s">
        <v>71</v>
      </c>
      <c r="P728" s="9" t="s">
        <v>72</v>
      </c>
      <c r="Q728" s="7" t="s">
        <v>117</v>
      </c>
    </row>
    <row r="729" spans="1:17" x14ac:dyDescent="0.25">
      <c r="A729">
        <v>1546</v>
      </c>
      <c r="B729" s="10" t="s">
        <v>818</v>
      </c>
      <c r="C729" s="10" t="s">
        <v>818</v>
      </c>
      <c r="D729" s="10" t="s">
        <v>818</v>
      </c>
      <c r="E729" s="10" t="s">
        <v>818</v>
      </c>
      <c r="F729" s="30"/>
      <c r="G729" s="9" t="s">
        <v>818</v>
      </c>
      <c r="H729" s="9" t="s">
        <v>818</v>
      </c>
      <c r="I729" s="11" t="s">
        <v>2570</v>
      </c>
      <c r="J729" s="12">
        <v>24</v>
      </c>
      <c r="K729" s="12">
        <v>40</v>
      </c>
      <c r="L729" s="12">
        <v>0</v>
      </c>
      <c r="M729" s="12">
        <v>8</v>
      </c>
      <c r="N729" s="12">
        <v>0</v>
      </c>
      <c r="O729" s="9" t="s">
        <v>71</v>
      </c>
      <c r="P729" s="9" t="s">
        <v>72</v>
      </c>
      <c r="Q729" s="7" t="s">
        <v>93</v>
      </c>
    </row>
    <row r="730" spans="1:17" x14ac:dyDescent="0.25">
      <c r="A730">
        <v>1550</v>
      </c>
      <c r="B730" s="10" t="s">
        <v>818</v>
      </c>
      <c r="C730" s="10" t="s">
        <v>818</v>
      </c>
      <c r="D730" s="10" t="s">
        <v>818</v>
      </c>
      <c r="E730" s="10" t="s">
        <v>818</v>
      </c>
      <c r="F730" s="30"/>
      <c r="G730" s="9" t="s">
        <v>818</v>
      </c>
      <c r="H730" s="9" t="s">
        <v>818</v>
      </c>
      <c r="I730" s="11" t="s">
        <v>2574</v>
      </c>
      <c r="J730" s="12">
        <v>24</v>
      </c>
      <c r="K730" s="12">
        <v>41</v>
      </c>
      <c r="L730" s="12">
        <v>0</v>
      </c>
      <c r="M730" s="12">
        <v>8.5</v>
      </c>
      <c r="N730" s="12">
        <v>0</v>
      </c>
      <c r="O730" s="9" t="s">
        <v>71</v>
      </c>
      <c r="P730" s="9" t="s">
        <v>72</v>
      </c>
      <c r="Q730" s="7" t="s">
        <v>2177</v>
      </c>
    </row>
    <row r="731" spans="1:17" x14ac:dyDescent="0.25">
      <c r="A731">
        <v>1555</v>
      </c>
      <c r="B731" s="10" t="s">
        <v>818</v>
      </c>
      <c r="C731" s="10" t="s">
        <v>818</v>
      </c>
      <c r="D731" s="10" t="s">
        <v>818</v>
      </c>
      <c r="E731" s="10" t="s">
        <v>818</v>
      </c>
      <c r="F731" s="30"/>
      <c r="G731" s="9" t="s">
        <v>818</v>
      </c>
      <c r="H731" s="9" t="s">
        <v>818</v>
      </c>
      <c r="I731" s="11" t="s">
        <v>2580</v>
      </c>
      <c r="J731" s="12">
        <v>24</v>
      </c>
      <c r="K731" s="12">
        <v>42</v>
      </c>
      <c r="L731" s="12">
        <v>0</v>
      </c>
      <c r="M731" s="12">
        <v>8.5</v>
      </c>
      <c r="N731" s="12">
        <v>0</v>
      </c>
      <c r="O731" s="9" t="s">
        <v>71</v>
      </c>
      <c r="P731" s="9" t="s">
        <v>72</v>
      </c>
      <c r="Q731" s="7" t="s">
        <v>2138</v>
      </c>
    </row>
    <row r="732" spans="1:17" x14ac:dyDescent="0.25">
      <c r="A732">
        <v>1562</v>
      </c>
      <c r="B732" s="10" t="s">
        <v>818</v>
      </c>
      <c r="C732" s="10" t="s">
        <v>818</v>
      </c>
      <c r="D732" s="10" t="s">
        <v>818</v>
      </c>
      <c r="E732" s="10" t="s">
        <v>818</v>
      </c>
      <c r="F732" s="30"/>
      <c r="G732" s="9" t="s">
        <v>818</v>
      </c>
      <c r="H732" s="9" t="s">
        <v>818</v>
      </c>
      <c r="I732" s="11" t="s">
        <v>2587</v>
      </c>
      <c r="J732" s="12">
        <v>24</v>
      </c>
      <c r="K732" s="12">
        <v>43</v>
      </c>
      <c r="L732" s="12">
        <v>0</v>
      </c>
      <c r="M732" s="12">
        <v>7</v>
      </c>
      <c r="N732" s="12">
        <v>0</v>
      </c>
      <c r="O732" s="9" t="s">
        <v>71</v>
      </c>
      <c r="P732" s="9" t="s">
        <v>72</v>
      </c>
      <c r="Q732" s="7" t="s">
        <v>3062</v>
      </c>
    </row>
    <row r="733" spans="1:17" ht="24" x14ac:dyDescent="0.25">
      <c r="A733">
        <v>1586</v>
      </c>
      <c r="B733" s="10" t="s">
        <v>818</v>
      </c>
      <c r="C733" s="10" t="s">
        <v>818</v>
      </c>
      <c r="D733" s="10" t="s">
        <v>818</v>
      </c>
      <c r="E733" s="10" t="s">
        <v>818</v>
      </c>
      <c r="F733" s="30"/>
      <c r="G733" s="9" t="s">
        <v>818</v>
      </c>
      <c r="H733" s="9" t="s">
        <v>818</v>
      </c>
      <c r="I733" s="11" t="s">
        <v>2609</v>
      </c>
      <c r="J733" s="12">
        <v>24</v>
      </c>
      <c r="K733" s="12">
        <v>35</v>
      </c>
      <c r="L733" s="12">
        <v>0</v>
      </c>
      <c r="M733" s="12">
        <v>8.5</v>
      </c>
      <c r="N733" s="12">
        <v>0</v>
      </c>
      <c r="O733" s="9" t="s">
        <v>71</v>
      </c>
      <c r="P733" s="9" t="s">
        <v>72</v>
      </c>
      <c r="Q733" s="7" t="s">
        <v>2853</v>
      </c>
    </row>
    <row r="734" spans="1:17" x14ac:dyDescent="0.25">
      <c r="A734">
        <v>1592</v>
      </c>
      <c r="B734" s="45" t="s">
        <v>818</v>
      </c>
      <c r="C734" s="45" t="s">
        <v>818</v>
      </c>
      <c r="D734" s="45" t="s">
        <v>818</v>
      </c>
      <c r="E734" s="45" t="s">
        <v>818</v>
      </c>
      <c r="F734" s="46"/>
      <c r="G734" s="60" t="s">
        <v>818</v>
      </c>
      <c r="H734" s="60" t="s">
        <v>818</v>
      </c>
      <c r="I734" s="48" t="s">
        <v>2617</v>
      </c>
      <c r="J734" s="61">
        <v>24</v>
      </c>
      <c r="K734" s="61">
        <v>38</v>
      </c>
      <c r="L734" s="61">
        <v>0</v>
      </c>
      <c r="M734" s="61">
        <v>8</v>
      </c>
      <c r="N734" s="61">
        <v>0</v>
      </c>
      <c r="O734" s="60" t="s">
        <v>71</v>
      </c>
      <c r="P734" s="60" t="s">
        <v>72</v>
      </c>
      <c r="Q734" s="62" t="s">
        <v>2004</v>
      </c>
    </row>
    <row r="735" spans="1:17" x14ac:dyDescent="0.25">
      <c r="A735">
        <v>1595</v>
      </c>
      <c r="B735" s="45" t="s">
        <v>818</v>
      </c>
      <c r="C735" s="45" t="s">
        <v>818</v>
      </c>
      <c r="D735" s="45" t="s">
        <v>818</v>
      </c>
      <c r="E735" s="45" t="s">
        <v>818</v>
      </c>
      <c r="F735" s="46"/>
      <c r="G735" s="60" t="s">
        <v>818</v>
      </c>
      <c r="H735" s="60" t="s">
        <v>818</v>
      </c>
      <c r="I735" s="48" t="s">
        <v>2621</v>
      </c>
      <c r="J735" s="61">
        <v>24</v>
      </c>
      <c r="K735" s="61">
        <v>43</v>
      </c>
      <c r="L735" s="61">
        <v>0</v>
      </c>
      <c r="M735" s="61">
        <v>8.5</v>
      </c>
      <c r="N735" s="61">
        <v>0</v>
      </c>
      <c r="O735" s="60" t="s">
        <v>71</v>
      </c>
      <c r="P735" s="60" t="s">
        <v>72</v>
      </c>
      <c r="Q735" s="62" t="s">
        <v>2006</v>
      </c>
    </row>
    <row r="736" spans="1:17" ht="24" x14ac:dyDescent="0.25">
      <c r="A736">
        <v>1618</v>
      </c>
      <c r="B736" s="45" t="s">
        <v>818</v>
      </c>
      <c r="C736" s="45" t="s">
        <v>818</v>
      </c>
      <c r="D736" s="45" t="s">
        <v>818</v>
      </c>
      <c r="E736" s="45" t="s">
        <v>818</v>
      </c>
      <c r="F736" s="46"/>
      <c r="G736" s="60" t="s">
        <v>818</v>
      </c>
      <c r="H736" s="60" t="s">
        <v>818</v>
      </c>
      <c r="I736" s="48" t="s">
        <v>2646</v>
      </c>
      <c r="J736" s="61">
        <v>24</v>
      </c>
      <c r="K736" s="61">
        <v>37</v>
      </c>
      <c r="L736" s="61">
        <v>0</v>
      </c>
      <c r="M736" s="61">
        <v>8.5</v>
      </c>
      <c r="N736" s="61">
        <v>0</v>
      </c>
      <c r="O736" s="60" t="s">
        <v>71</v>
      </c>
      <c r="P736" s="60" t="s">
        <v>72</v>
      </c>
      <c r="Q736" s="62" t="s">
        <v>2015</v>
      </c>
    </row>
    <row r="737" spans="1:17" x14ac:dyDescent="0.25">
      <c r="A737">
        <v>1625</v>
      </c>
      <c r="B737" s="10" t="s">
        <v>818</v>
      </c>
      <c r="C737" s="10" t="s">
        <v>818</v>
      </c>
      <c r="D737" s="10" t="s">
        <v>818</v>
      </c>
      <c r="E737" s="10" t="s">
        <v>818</v>
      </c>
      <c r="F737" s="30"/>
      <c r="G737" s="9" t="s">
        <v>818</v>
      </c>
      <c r="H737" s="9" t="s">
        <v>818</v>
      </c>
      <c r="I737" s="11" t="s">
        <v>2654</v>
      </c>
      <c r="J737" s="12">
        <v>24</v>
      </c>
      <c r="K737" s="12">
        <v>40.299999999999997</v>
      </c>
      <c r="L737" s="12">
        <v>0</v>
      </c>
      <c r="M737" s="12">
        <v>9</v>
      </c>
      <c r="N737" s="12">
        <v>10</v>
      </c>
      <c r="O737" s="9" t="s">
        <v>71</v>
      </c>
      <c r="P737" s="9" t="s">
        <v>72</v>
      </c>
      <c r="Q737" s="7" t="s">
        <v>1923</v>
      </c>
    </row>
    <row r="738" spans="1:17" x14ac:dyDescent="0.25">
      <c r="A738">
        <v>1679</v>
      </c>
      <c r="B738" s="10" t="s">
        <v>818</v>
      </c>
      <c r="C738" s="10" t="s">
        <v>818</v>
      </c>
      <c r="D738" s="10" t="s">
        <v>818</v>
      </c>
      <c r="E738" s="10" t="s">
        <v>818</v>
      </c>
      <c r="F738" s="30"/>
      <c r="G738" s="9" t="s">
        <v>818</v>
      </c>
      <c r="H738" s="9" t="s">
        <v>818</v>
      </c>
      <c r="I738" s="11" t="s">
        <v>2716</v>
      </c>
      <c r="J738" s="12">
        <v>24</v>
      </c>
      <c r="K738" s="12">
        <v>50</v>
      </c>
      <c r="L738" s="12">
        <v>0</v>
      </c>
      <c r="M738" s="12">
        <v>9</v>
      </c>
      <c r="N738" s="12">
        <v>0</v>
      </c>
      <c r="O738" s="9" t="s">
        <v>71</v>
      </c>
      <c r="P738" s="9" t="s">
        <v>72</v>
      </c>
      <c r="Q738" s="7" t="s">
        <v>762</v>
      </c>
    </row>
    <row r="739" spans="1:17" x14ac:dyDescent="0.25">
      <c r="A739">
        <v>1685</v>
      </c>
      <c r="B739" s="67" t="s">
        <v>818</v>
      </c>
      <c r="C739" s="67" t="s">
        <v>818</v>
      </c>
      <c r="D739" s="67" t="s">
        <v>818</v>
      </c>
      <c r="E739" s="67" t="s">
        <v>818</v>
      </c>
      <c r="F739" s="68"/>
      <c r="G739" s="69" t="s">
        <v>818</v>
      </c>
      <c r="H739" s="69" t="s">
        <v>818</v>
      </c>
      <c r="I739" s="70" t="s">
        <v>2719</v>
      </c>
      <c r="J739" s="71">
        <v>24</v>
      </c>
      <c r="K739" s="71">
        <v>45</v>
      </c>
      <c r="L739" s="71">
        <v>0</v>
      </c>
      <c r="M739" s="71">
        <v>8.5</v>
      </c>
      <c r="N739" s="71">
        <v>0</v>
      </c>
      <c r="O739" s="69" t="s">
        <v>71</v>
      </c>
      <c r="P739" s="69" t="s">
        <v>72</v>
      </c>
      <c r="Q739" s="72"/>
    </row>
    <row r="740" spans="1:17" x14ac:dyDescent="0.25">
      <c r="A740">
        <v>1732</v>
      </c>
      <c r="B740" s="10" t="s">
        <v>818</v>
      </c>
      <c r="C740" s="10" t="s">
        <v>818</v>
      </c>
      <c r="D740" s="10" t="s">
        <v>818</v>
      </c>
      <c r="E740" s="10" t="s">
        <v>818</v>
      </c>
      <c r="F740" s="30"/>
      <c r="G740" s="9" t="s">
        <v>818</v>
      </c>
      <c r="H740" s="9" t="s">
        <v>818</v>
      </c>
      <c r="I740" s="11" t="s">
        <v>161</v>
      </c>
      <c r="J740" s="12">
        <v>24</v>
      </c>
      <c r="K740" s="12">
        <v>38.200000000000003</v>
      </c>
      <c r="L740" s="12">
        <v>0</v>
      </c>
      <c r="M740" s="12">
        <v>10.5</v>
      </c>
      <c r="N740" s="12">
        <v>0</v>
      </c>
      <c r="O740" s="9" t="s">
        <v>71</v>
      </c>
      <c r="P740" s="9" t="s">
        <v>72</v>
      </c>
      <c r="Q740" s="7"/>
    </row>
    <row r="741" spans="1:17" x14ac:dyDescent="0.25">
      <c r="A741">
        <v>1774</v>
      </c>
      <c r="B741" s="45" t="s">
        <v>818</v>
      </c>
      <c r="C741" s="45" t="s">
        <v>818</v>
      </c>
      <c r="D741" s="45" t="s">
        <v>818</v>
      </c>
      <c r="E741" s="45" t="s">
        <v>818</v>
      </c>
      <c r="F741" s="46"/>
      <c r="G741" s="60" t="s">
        <v>818</v>
      </c>
      <c r="H741" s="60" t="s">
        <v>818</v>
      </c>
      <c r="I741" s="48" t="s">
        <v>1895</v>
      </c>
      <c r="J741" s="61">
        <v>24</v>
      </c>
      <c r="K741" s="61">
        <v>36</v>
      </c>
      <c r="L741" s="61">
        <v>0</v>
      </c>
      <c r="M741" s="61">
        <v>8</v>
      </c>
      <c r="N741" s="61">
        <v>0</v>
      </c>
      <c r="O741" s="60" t="s">
        <v>71</v>
      </c>
      <c r="P741" s="60" t="s">
        <v>72</v>
      </c>
      <c r="Q741" s="62" t="s">
        <v>1896</v>
      </c>
    </row>
    <row r="742" spans="1:17" x14ac:dyDescent="0.25">
      <c r="A742">
        <v>1775</v>
      </c>
      <c r="B742" s="45" t="s">
        <v>818</v>
      </c>
      <c r="C742" s="45" t="s">
        <v>818</v>
      </c>
      <c r="D742" s="45" t="s">
        <v>818</v>
      </c>
      <c r="E742" s="45" t="s">
        <v>818</v>
      </c>
      <c r="F742" s="46"/>
      <c r="G742" s="60" t="s">
        <v>818</v>
      </c>
      <c r="H742" s="60" t="s">
        <v>818</v>
      </c>
      <c r="I742" s="48" t="s">
        <v>2802</v>
      </c>
      <c r="J742" s="61">
        <v>24</v>
      </c>
      <c r="K742" s="61">
        <v>36</v>
      </c>
      <c r="L742" s="61">
        <v>0</v>
      </c>
      <c r="M742" s="61">
        <v>8</v>
      </c>
      <c r="N742" s="61">
        <v>0</v>
      </c>
      <c r="O742" s="60" t="s">
        <v>71</v>
      </c>
      <c r="P742" s="60" t="s">
        <v>72</v>
      </c>
      <c r="Q742" s="62" t="s">
        <v>1896</v>
      </c>
    </row>
    <row r="743" spans="1:17" x14ac:dyDescent="0.25">
      <c r="A743">
        <v>1797</v>
      </c>
      <c r="B743" s="10" t="s">
        <v>818</v>
      </c>
      <c r="C743" s="10" t="s">
        <v>818</v>
      </c>
      <c r="D743" s="10" t="s">
        <v>818</v>
      </c>
      <c r="E743" s="10" t="s">
        <v>818</v>
      </c>
      <c r="F743" s="30"/>
      <c r="G743" s="9" t="s">
        <v>818</v>
      </c>
      <c r="H743" s="9" t="s">
        <v>818</v>
      </c>
      <c r="I743" s="11" t="s">
        <v>3001</v>
      </c>
      <c r="J743" s="12">
        <v>24</v>
      </c>
      <c r="K743" s="12">
        <v>38.200000000000003</v>
      </c>
      <c r="L743" s="12">
        <v>0</v>
      </c>
      <c r="M743" s="12">
        <v>7</v>
      </c>
      <c r="N743" s="12">
        <v>0</v>
      </c>
      <c r="O743" s="9" t="s">
        <v>71</v>
      </c>
      <c r="P743" s="9" t="s">
        <v>72</v>
      </c>
      <c r="Q743" s="7"/>
    </row>
    <row r="744" spans="1:17" x14ac:dyDescent="0.25">
      <c r="A744">
        <v>1806</v>
      </c>
      <c r="B744" s="10" t="s">
        <v>818</v>
      </c>
      <c r="C744" s="10" t="s">
        <v>818</v>
      </c>
      <c r="D744" s="10" t="s">
        <v>818</v>
      </c>
      <c r="E744" s="10" t="s">
        <v>818</v>
      </c>
      <c r="F744" s="30">
        <v>28</v>
      </c>
      <c r="G744" s="9" t="s">
        <v>818</v>
      </c>
      <c r="H744" s="9" t="s">
        <v>818</v>
      </c>
      <c r="I744" s="11" t="s">
        <v>118</v>
      </c>
      <c r="J744" s="12">
        <v>24</v>
      </c>
      <c r="K744" s="12">
        <v>36.5</v>
      </c>
      <c r="L744" s="12">
        <v>0</v>
      </c>
      <c r="M744" s="12">
        <v>8.5</v>
      </c>
      <c r="N744" s="12">
        <v>0</v>
      </c>
      <c r="O744" s="9" t="s">
        <v>71</v>
      </c>
      <c r="P744" s="9" t="s">
        <v>72</v>
      </c>
      <c r="Q744" s="7" t="s">
        <v>120</v>
      </c>
    </row>
    <row r="745" spans="1:17" x14ac:dyDescent="0.25">
      <c r="A745">
        <v>1808</v>
      </c>
      <c r="B745" s="10" t="s">
        <v>818</v>
      </c>
      <c r="C745" s="10" t="s">
        <v>818</v>
      </c>
      <c r="D745" s="10" t="s">
        <v>818</v>
      </c>
      <c r="E745" s="10" t="s">
        <v>818</v>
      </c>
      <c r="F745" s="30">
        <v>30</v>
      </c>
      <c r="G745" s="9" t="s">
        <v>818</v>
      </c>
      <c r="H745" s="9" t="s">
        <v>818</v>
      </c>
      <c r="I745" s="11" t="s">
        <v>194</v>
      </c>
      <c r="J745" s="12">
        <v>24</v>
      </c>
      <c r="K745" s="12">
        <v>42</v>
      </c>
      <c r="L745" s="12">
        <v>0</v>
      </c>
      <c r="M745" s="12">
        <v>8.5</v>
      </c>
      <c r="N745" s="12">
        <v>0</v>
      </c>
      <c r="O745" s="9" t="s">
        <v>71</v>
      </c>
      <c r="P745" s="9" t="s">
        <v>72</v>
      </c>
      <c r="Q745" s="7" t="s">
        <v>2138</v>
      </c>
    </row>
    <row r="746" spans="1:17" ht="24" x14ac:dyDescent="0.25">
      <c r="A746">
        <v>1813</v>
      </c>
      <c r="B746" s="10" t="s">
        <v>818</v>
      </c>
      <c r="C746" s="10" t="s">
        <v>818</v>
      </c>
      <c r="D746" s="10" t="s">
        <v>818</v>
      </c>
      <c r="E746" s="10" t="s">
        <v>818</v>
      </c>
      <c r="F746" s="30">
        <v>39</v>
      </c>
      <c r="G746" s="9" t="s">
        <v>818</v>
      </c>
      <c r="H746" s="9"/>
      <c r="I746" s="11" t="s">
        <v>130</v>
      </c>
      <c r="J746" s="12">
        <v>24</v>
      </c>
      <c r="K746" s="12">
        <v>37</v>
      </c>
      <c r="L746" s="12">
        <v>0</v>
      </c>
      <c r="M746" s="12">
        <v>8.5</v>
      </c>
      <c r="N746" s="12">
        <v>0</v>
      </c>
      <c r="O746" s="9" t="s">
        <v>71</v>
      </c>
      <c r="P746" s="9" t="s">
        <v>72</v>
      </c>
      <c r="Q746" s="7" t="s">
        <v>2015</v>
      </c>
    </row>
    <row r="747" spans="1:17" x14ac:dyDescent="0.25">
      <c r="A747">
        <v>1814</v>
      </c>
      <c r="B747" s="10" t="s">
        <v>818</v>
      </c>
      <c r="C747" s="10" t="s">
        <v>818</v>
      </c>
      <c r="D747" s="10" t="s">
        <v>818</v>
      </c>
      <c r="E747" s="10" t="s">
        <v>818</v>
      </c>
      <c r="F747" s="30">
        <v>39</v>
      </c>
      <c r="G747" s="9" t="s">
        <v>818</v>
      </c>
      <c r="H747" s="9" t="s">
        <v>818</v>
      </c>
      <c r="I747" s="11" t="s">
        <v>571</v>
      </c>
      <c r="J747" s="12">
        <v>24</v>
      </c>
      <c r="K747" s="12">
        <v>41</v>
      </c>
      <c r="L747" s="12">
        <v>0</v>
      </c>
      <c r="M747" s="12">
        <v>8.5</v>
      </c>
      <c r="N747" s="12">
        <v>0</v>
      </c>
      <c r="O747" s="9" t="s">
        <v>71</v>
      </c>
      <c r="P747" s="9" t="s">
        <v>72</v>
      </c>
      <c r="Q747" s="7" t="s">
        <v>2177</v>
      </c>
    </row>
    <row r="748" spans="1:17" x14ac:dyDescent="0.25">
      <c r="A748">
        <v>1818</v>
      </c>
      <c r="B748" s="10" t="s">
        <v>818</v>
      </c>
      <c r="C748" s="10" t="s">
        <v>818</v>
      </c>
      <c r="D748" s="10" t="s">
        <v>818</v>
      </c>
      <c r="E748" s="10" t="s">
        <v>818</v>
      </c>
      <c r="F748" s="30">
        <v>42</v>
      </c>
      <c r="G748" s="9" t="s">
        <v>818</v>
      </c>
      <c r="H748" s="9"/>
      <c r="I748" s="11" t="s">
        <v>119</v>
      </c>
      <c r="J748" s="12">
        <v>24</v>
      </c>
      <c r="K748" s="12">
        <v>36.5</v>
      </c>
      <c r="L748" s="12">
        <v>0</v>
      </c>
      <c r="M748" s="12">
        <v>7.5</v>
      </c>
      <c r="N748" s="12">
        <v>0</v>
      </c>
      <c r="O748" s="9" t="s">
        <v>71</v>
      </c>
      <c r="P748" s="9" t="s">
        <v>72</v>
      </c>
      <c r="Q748" s="7" t="s">
        <v>522</v>
      </c>
    </row>
    <row r="749" spans="1:17" x14ac:dyDescent="0.25">
      <c r="A749">
        <v>1820</v>
      </c>
      <c r="B749" s="10" t="s">
        <v>818</v>
      </c>
      <c r="C749" s="10" t="s">
        <v>818</v>
      </c>
      <c r="D749" s="10" t="s">
        <v>818</v>
      </c>
      <c r="E749" s="10" t="s">
        <v>818</v>
      </c>
      <c r="F749" s="30">
        <v>44</v>
      </c>
      <c r="G749" s="9" t="s">
        <v>818</v>
      </c>
      <c r="H749" s="9"/>
      <c r="I749" s="11" t="s">
        <v>172</v>
      </c>
      <c r="J749" s="12">
        <v>24</v>
      </c>
      <c r="K749" s="12">
        <v>40</v>
      </c>
      <c r="L749" s="12">
        <v>0</v>
      </c>
      <c r="M749" s="12">
        <v>8.5</v>
      </c>
      <c r="N749" s="12">
        <v>0</v>
      </c>
      <c r="O749" s="9" t="s">
        <v>71</v>
      </c>
      <c r="P749" s="9" t="s">
        <v>72</v>
      </c>
      <c r="Q749" s="7" t="s">
        <v>174</v>
      </c>
    </row>
    <row r="750" spans="1:17" ht="24" x14ac:dyDescent="0.25">
      <c r="A750">
        <v>1826</v>
      </c>
      <c r="B750" s="10" t="s">
        <v>818</v>
      </c>
      <c r="C750" s="10" t="s">
        <v>818</v>
      </c>
      <c r="D750" s="10" t="s">
        <v>818</v>
      </c>
      <c r="E750" s="10" t="s">
        <v>818</v>
      </c>
      <c r="F750" s="30">
        <v>47</v>
      </c>
      <c r="G750" s="9" t="s">
        <v>818</v>
      </c>
      <c r="H750" s="9" t="s">
        <v>818</v>
      </c>
      <c r="I750" s="11" t="s">
        <v>444</v>
      </c>
      <c r="J750" s="12">
        <v>24</v>
      </c>
      <c r="K750" s="12">
        <v>38.200000000000003</v>
      </c>
      <c r="L750" s="12">
        <v>0</v>
      </c>
      <c r="M750" s="12">
        <v>8.5</v>
      </c>
      <c r="N750" s="12">
        <v>0</v>
      </c>
      <c r="O750" s="9" t="s">
        <v>71</v>
      </c>
      <c r="P750" s="9" t="s">
        <v>72</v>
      </c>
      <c r="Q750" s="7" t="s">
        <v>2181</v>
      </c>
    </row>
    <row r="751" spans="1:17" x14ac:dyDescent="0.25">
      <c r="A751">
        <v>1828</v>
      </c>
      <c r="B751" s="10" t="s">
        <v>818</v>
      </c>
      <c r="C751" s="10" t="s">
        <v>818</v>
      </c>
      <c r="D751" s="10" t="s">
        <v>818</v>
      </c>
      <c r="E751" s="10" t="s">
        <v>818</v>
      </c>
      <c r="F751" s="30">
        <v>51</v>
      </c>
      <c r="G751" s="9" t="s">
        <v>818</v>
      </c>
      <c r="H751" s="9" t="s">
        <v>818</v>
      </c>
      <c r="I751" s="11" t="s">
        <v>166</v>
      </c>
      <c r="J751" s="12">
        <v>24</v>
      </c>
      <c r="K751" s="12">
        <v>39</v>
      </c>
      <c r="L751" s="12">
        <v>0</v>
      </c>
      <c r="M751" s="12">
        <v>8.5</v>
      </c>
      <c r="N751" s="12">
        <v>0</v>
      </c>
      <c r="O751" s="9" t="s">
        <v>71</v>
      </c>
      <c r="P751" s="9" t="s">
        <v>72</v>
      </c>
      <c r="Q751" s="7" t="s">
        <v>554</v>
      </c>
    </row>
    <row r="752" spans="1:17" x14ac:dyDescent="0.25">
      <c r="A752">
        <v>1851</v>
      </c>
      <c r="B752" s="10" t="s">
        <v>818</v>
      </c>
      <c r="C752" s="10" t="s">
        <v>818</v>
      </c>
      <c r="D752" s="10" t="s">
        <v>818</v>
      </c>
      <c r="E752" s="10" t="s">
        <v>818</v>
      </c>
      <c r="F752" s="30">
        <v>57</v>
      </c>
      <c r="G752" s="9" t="s">
        <v>818</v>
      </c>
      <c r="H752" s="9"/>
      <c r="I752" s="11" t="s">
        <v>265</v>
      </c>
      <c r="J752" s="12">
        <v>24</v>
      </c>
      <c r="K752" s="12">
        <v>38</v>
      </c>
      <c r="L752" s="12">
        <v>0</v>
      </c>
      <c r="M752" s="12">
        <v>8</v>
      </c>
      <c r="N752" s="12">
        <v>0</v>
      </c>
      <c r="O752" s="9" t="s">
        <v>71</v>
      </c>
      <c r="P752" s="9" t="s">
        <v>72</v>
      </c>
      <c r="Q752" s="7" t="s">
        <v>2004</v>
      </c>
    </row>
    <row r="753" spans="1:17" ht="24" x14ac:dyDescent="0.25">
      <c r="A753">
        <v>1852</v>
      </c>
      <c r="B753" s="10" t="s">
        <v>818</v>
      </c>
      <c r="C753" s="10" t="s">
        <v>818</v>
      </c>
      <c r="D753" s="10" t="s">
        <v>818</v>
      </c>
      <c r="E753" s="10" t="s">
        <v>818</v>
      </c>
      <c r="F753" s="30">
        <v>57</v>
      </c>
      <c r="G753" s="9" t="s">
        <v>818</v>
      </c>
      <c r="H753" s="9" t="s">
        <v>818</v>
      </c>
      <c r="I753" s="11" t="s">
        <v>509</v>
      </c>
      <c r="J753" s="12">
        <v>24</v>
      </c>
      <c r="K753" s="12">
        <v>35</v>
      </c>
      <c r="L753" s="12">
        <v>0</v>
      </c>
      <c r="M753" s="12">
        <v>8.5</v>
      </c>
      <c r="N753" s="12">
        <v>0</v>
      </c>
      <c r="O753" s="9" t="s">
        <v>71</v>
      </c>
      <c r="P753" s="9" t="s">
        <v>72</v>
      </c>
      <c r="Q753" s="7" t="s">
        <v>2853</v>
      </c>
    </row>
    <row r="754" spans="1:17" x14ac:dyDescent="0.25">
      <c r="A754">
        <v>1858</v>
      </c>
      <c r="B754" s="10" t="s">
        <v>818</v>
      </c>
      <c r="C754" s="10" t="s">
        <v>818</v>
      </c>
      <c r="D754" s="10" t="s">
        <v>818</v>
      </c>
      <c r="E754" s="10" t="s">
        <v>818</v>
      </c>
      <c r="F754" s="30">
        <v>58</v>
      </c>
      <c r="G754" s="9" t="s">
        <v>818</v>
      </c>
      <c r="H754" s="9" t="s">
        <v>818</v>
      </c>
      <c r="I754" s="11" t="s">
        <v>175</v>
      </c>
      <c r="J754" s="12">
        <v>24</v>
      </c>
      <c r="K754" s="12">
        <v>40</v>
      </c>
      <c r="L754" s="12">
        <v>0</v>
      </c>
      <c r="M754" s="12">
        <v>8</v>
      </c>
      <c r="N754" s="12">
        <v>0</v>
      </c>
      <c r="O754" s="9" t="s">
        <v>71</v>
      </c>
      <c r="P754" s="9" t="s">
        <v>72</v>
      </c>
      <c r="Q754" s="7" t="s">
        <v>93</v>
      </c>
    </row>
    <row r="755" spans="1:17" x14ac:dyDescent="0.25">
      <c r="A755">
        <v>1861</v>
      </c>
      <c r="B755" s="10" t="s">
        <v>818</v>
      </c>
      <c r="C755" s="10" t="s">
        <v>818</v>
      </c>
      <c r="D755" s="10" t="s">
        <v>818</v>
      </c>
      <c r="E755" s="10" t="s">
        <v>818</v>
      </c>
      <c r="F755" s="30">
        <v>59</v>
      </c>
      <c r="G755" s="9" t="s">
        <v>818</v>
      </c>
      <c r="H755" s="9" t="s">
        <v>818</v>
      </c>
      <c r="I755" s="11" t="s">
        <v>516</v>
      </c>
      <c r="J755" s="12">
        <v>24</v>
      </c>
      <c r="K755" s="12">
        <v>36</v>
      </c>
      <c r="L755" s="12">
        <v>0</v>
      </c>
      <c r="M755" s="12">
        <v>7</v>
      </c>
      <c r="N755" s="12">
        <v>0</v>
      </c>
      <c r="O755" s="9" t="s">
        <v>71</v>
      </c>
      <c r="P755" s="9" t="s">
        <v>72</v>
      </c>
      <c r="Q755" s="7" t="s">
        <v>117</v>
      </c>
    </row>
    <row r="756" spans="1:17" x14ac:dyDescent="0.25">
      <c r="A756">
        <v>1862</v>
      </c>
      <c r="B756" s="10" t="s">
        <v>818</v>
      </c>
      <c r="C756" s="10" t="s">
        <v>818</v>
      </c>
      <c r="D756" s="10" t="s">
        <v>818</v>
      </c>
      <c r="E756" s="10" t="s">
        <v>818</v>
      </c>
      <c r="F756" s="30">
        <v>59</v>
      </c>
      <c r="G756" s="9" t="s">
        <v>818</v>
      </c>
      <c r="H756" s="9" t="s">
        <v>818</v>
      </c>
      <c r="I756" s="11" t="s">
        <v>270</v>
      </c>
      <c r="J756" s="12">
        <v>24</v>
      </c>
      <c r="K756" s="12">
        <v>43</v>
      </c>
      <c r="L756" s="12">
        <v>0</v>
      </c>
      <c r="M756" s="12">
        <v>7</v>
      </c>
      <c r="N756" s="12">
        <v>0</v>
      </c>
      <c r="O756" s="9" t="s">
        <v>71</v>
      </c>
      <c r="P756" s="9" t="s">
        <v>72</v>
      </c>
      <c r="Q756" s="7" t="s">
        <v>3062</v>
      </c>
    </row>
    <row r="757" spans="1:17" x14ac:dyDescent="0.25">
      <c r="A757">
        <v>1871</v>
      </c>
      <c r="B757" s="10" t="s">
        <v>818</v>
      </c>
      <c r="C757" s="10" t="s">
        <v>818</v>
      </c>
      <c r="D757" s="10" t="s">
        <v>818</v>
      </c>
      <c r="E757" s="10" t="s">
        <v>818</v>
      </c>
      <c r="F757" s="30">
        <v>60</v>
      </c>
      <c r="G757" s="9" t="s">
        <v>818</v>
      </c>
      <c r="H757" s="9" t="s">
        <v>818</v>
      </c>
      <c r="I757" s="11" t="s">
        <v>160</v>
      </c>
      <c r="J757" s="12">
        <v>24</v>
      </c>
      <c r="K757" s="12">
        <v>38.200000000000003</v>
      </c>
      <c r="L757" s="12">
        <v>0</v>
      </c>
      <c r="M757" s="12">
        <v>12.5</v>
      </c>
      <c r="N757" s="12">
        <v>0</v>
      </c>
      <c r="O757" s="9" t="s">
        <v>71</v>
      </c>
      <c r="P757" s="9" t="s">
        <v>72</v>
      </c>
      <c r="Q757" s="7" t="s">
        <v>162</v>
      </c>
    </row>
    <row r="758" spans="1:17" x14ac:dyDescent="0.25">
      <c r="A758">
        <v>1875</v>
      </c>
      <c r="B758" s="10" t="s">
        <v>818</v>
      </c>
      <c r="C758" s="10" t="s">
        <v>818</v>
      </c>
      <c r="D758" s="10" t="s">
        <v>818</v>
      </c>
      <c r="E758" s="10" t="s">
        <v>818</v>
      </c>
      <c r="F758" s="30">
        <v>60</v>
      </c>
      <c r="G758" s="9" t="s">
        <v>818</v>
      </c>
      <c r="H758" s="9" t="s">
        <v>818</v>
      </c>
      <c r="I758" s="11" t="s">
        <v>269</v>
      </c>
      <c r="J758" s="12">
        <v>24</v>
      </c>
      <c r="K758" s="12">
        <v>43</v>
      </c>
      <c r="L758" s="12">
        <v>0</v>
      </c>
      <c r="M758" s="12">
        <v>8.5</v>
      </c>
      <c r="N758" s="12">
        <v>0</v>
      </c>
      <c r="O758" s="9" t="s">
        <v>71</v>
      </c>
      <c r="P758" s="9" t="s">
        <v>72</v>
      </c>
      <c r="Q758" s="7" t="s">
        <v>2006</v>
      </c>
    </row>
    <row r="759" spans="1:17" x14ac:dyDescent="0.25">
      <c r="A759">
        <v>1893</v>
      </c>
      <c r="B759" s="10" t="s">
        <v>818</v>
      </c>
      <c r="C759" s="10" t="s">
        <v>818</v>
      </c>
      <c r="D759" s="10" t="s">
        <v>818</v>
      </c>
      <c r="E759" s="10" t="s">
        <v>818</v>
      </c>
      <c r="F759" s="30">
        <v>62</v>
      </c>
      <c r="G759" s="9" t="s">
        <v>818</v>
      </c>
      <c r="H759" s="9"/>
      <c r="I759" s="11" t="s">
        <v>1060</v>
      </c>
      <c r="J759" s="12">
        <v>24</v>
      </c>
      <c r="K759" s="12">
        <v>40.299999999999997</v>
      </c>
      <c r="L759" s="12">
        <v>0</v>
      </c>
      <c r="M759" s="12">
        <v>9</v>
      </c>
      <c r="N759" s="12">
        <v>10</v>
      </c>
      <c r="O759" s="9" t="s">
        <v>71</v>
      </c>
      <c r="P759" s="9" t="s">
        <v>72</v>
      </c>
      <c r="Q759" s="7" t="s">
        <v>1923</v>
      </c>
    </row>
    <row r="760" spans="1:17" x14ac:dyDescent="0.25">
      <c r="A760">
        <v>1895</v>
      </c>
      <c r="B760" s="10" t="s">
        <v>818</v>
      </c>
      <c r="C760" s="10" t="s">
        <v>818</v>
      </c>
      <c r="D760" s="10" t="s">
        <v>818</v>
      </c>
      <c r="E760" s="10" t="s">
        <v>818</v>
      </c>
      <c r="F760" s="30">
        <v>62</v>
      </c>
      <c r="G760" s="9" t="s">
        <v>818</v>
      </c>
      <c r="H760" s="9" t="s">
        <v>818</v>
      </c>
      <c r="I760" s="11" t="s">
        <v>173</v>
      </c>
      <c r="J760" s="12">
        <v>24</v>
      </c>
      <c r="K760" s="12">
        <v>40</v>
      </c>
      <c r="L760" s="12">
        <v>0</v>
      </c>
      <c r="M760" s="12">
        <v>7</v>
      </c>
      <c r="N760" s="12">
        <v>0</v>
      </c>
      <c r="O760" s="9" t="s">
        <v>71</v>
      </c>
      <c r="P760" s="9" t="s">
        <v>72</v>
      </c>
      <c r="Q760" s="7" t="s">
        <v>117</v>
      </c>
    </row>
    <row r="761" spans="1:17" x14ac:dyDescent="0.25">
      <c r="A761">
        <v>1903</v>
      </c>
      <c r="B761" s="10" t="s">
        <v>818</v>
      </c>
      <c r="C761" s="10" t="s">
        <v>818</v>
      </c>
      <c r="D761" s="10" t="s">
        <v>818</v>
      </c>
      <c r="E761" s="10" t="s">
        <v>818</v>
      </c>
      <c r="F761" s="30">
        <v>63</v>
      </c>
      <c r="G761" s="9" t="s">
        <v>818</v>
      </c>
      <c r="H761" s="9"/>
      <c r="I761" s="11" t="s">
        <v>1986</v>
      </c>
      <c r="J761" s="12">
        <v>24</v>
      </c>
      <c r="K761" s="12">
        <v>38</v>
      </c>
      <c r="L761" s="12">
        <v>0</v>
      </c>
      <c r="M761" s="12">
        <v>7</v>
      </c>
      <c r="N761" s="12">
        <v>0</v>
      </c>
      <c r="O761" s="9" t="s">
        <v>71</v>
      </c>
      <c r="P761" s="9" t="s">
        <v>72</v>
      </c>
      <c r="Q761" s="7" t="s">
        <v>1987</v>
      </c>
    </row>
    <row r="762" spans="1:17" x14ac:dyDescent="0.25">
      <c r="A762">
        <v>1906</v>
      </c>
      <c r="B762" s="10" t="s">
        <v>818</v>
      </c>
      <c r="C762" s="10" t="s">
        <v>818</v>
      </c>
      <c r="D762" s="10" t="s">
        <v>818</v>
      </c>
      <c r="E762" s="10" t="s">
        <v>818</v>
      </c>
      <c r="F762" s="30">
        <v>63</v>
      </c>
      <c r="G762" s="9" t="s">
        <v>818</v>
      </c>
      <c r="H762" s="9"/>
      <c r="I762" s="11" t="s">
        <v>2009</v>
      </c>
      <c r="J762" s="12">
        <v>24</v>
      </c>
      <c r="K762" s="12">
        <v>40</v>
      </c>
      <c r="L762" s="12">
        <v>0</v>
      </c>
      <c r="M762" s="12">
        <v>9.5</v>
      </c>
      <c r="N762" s="12">
        <v>0</v>
      </c>
      <c r="O762" s="9" t="s">
        <v>71</v>
      </c>
      <c r="P762" s="9" t="s">
        <v>72</v>
      </c>
      <c r="Q762" s="7" t="s">
        <v>2010</v>
      </c>
    </row>
    <row r="763" spans="1:17" x14ac:dyDescent="0.25">
      <c r="A763">
        <v>390</v>
      </c>
      <c r="B763" s="10"/>
      <c r="C763" s="10"/>
      <c r="D763" s="10"/>
      <c r="E763" s="10" t="s">
        <v>818</v>
      </c>
      <c r="F763" s="30"/>
      <c r="G763" s="9" t="s">
        <v>818</v>
      </c>
      <c r="H763" s="9" t="s">
        <v>818</v>
      </c>
      <c r="I763" s="11" t="s">
        <v>718</v>
      </c>
      <c r="J763" s="12">
        <v>24.1</v>
      </c>
      <c r="K763" s="12">
        <v>35.4</v>
      </c>
      <c r="L763" s="12">
        <v>0</v>
      </c>
      <c r="M763" s="12">
        <v>6.5</v>
      </c>
      <c r="N763" s="12">
        <v>0</v>
      </c>
      <c r="O763" s="9" t="s">
        <v>95</v>
      </c>
      <c r="P763" s="9" t="s">
        <v>32</v>
      </c>
      <c r="Q763" s="7" t="s">
        <v>1775</v>
      </c>
    </row>
    <row r="764" spans="1:17" x14ac:dyDescent="0.25">
      <c r="A764">
        <v>395</v>
      </c>
      <c r="B764" s="10"/>
      <c r="C764" s="10"/>
      <c r="D764" s="10"/>
      <c r="E764" s="10" t="s">
        <v>818</v>
      </c>
      <c r="F764" s="30"/>
      <c r="G764" s="9" t="s">
        <v>818</v>
      </c>
      <c r="H764" s="9" t="s">
        <v>818</v>
      </c>
      <c r="I764" s="11" t="s">
        <v>671</v>
      </c>
      <c r="J764" s="12">
        <v>24.2</v>
      </c>
      <c r="K764" s="12">
        <v>43.2</v>
      </c>
      <c r="L764" s="12">
        <v>0</v>
      </c>
      <c r="M764" s="12">
        <v>8.5</v>
      </c>
      <c r="N764" s="12">
        <v>0</v>
      </c>
      <c r="O764" s="9" t="s">
        <v>71</v>
      </c>
      <c r="P764" s="9" t="s">
        <v>72</v>
      </c>
      <c r="Q764" s="7"/>
    </row>
    <row r="765" spans="1:17" x14ac:dyDescent="0.25">
      <c r="A765">
        <v>582</v>
      </c>
      <c r="B765" s="10"/>
      <c r="C765" s="10" t="s">
        <v>818</v>
      </c>
      <c r="D765" s="10"/>
      <c r="E765" s="10" t="s">
        <v>818</v>
      </c>
      <c r="F765" s="30"/>
      <c r="G765" s="9"/>
      <c r="H765" s="9"/>
      <c r="I765" s="11" t="s">
        <v>651</v>
      </c>
      <c r="J765" s="12">
        <v>24.4</v>
      </c>
      <c r="K765" s="12">
        <v>35</v>
      </c>
      <c r="L765" s="12">
        <v>0</v>
      </c>
      <c r="M765" s="12">
        <v>6</v>
      </c>
      <c r="N765" s="12">
        <v>0</v>
      </c>
      <c r="O765" s="9" t="s">
        <v>95</v>
      </c>
      <c r="P765" s="9" t="s">
        <v>32</v>
      </c>
      <c r="Q765" s="7"/>
    </row>
    <row r="766" spans="1:17" x14ac:dyDescent="0.25">
      <c r="A766">
        <v>660</v>
      </c>
      <c r="B766" s="10"/>
      <c r="C766" s="10" t="s">
        <v>818</v>
      </c>
      <c r="D766" s="10"/>
      <c r="E766" s="10" t="s">
        <v>818</v>
      </c>
      <c r="F766" s="30"/>
      <c r="G766" s="9" t="s">
        <v>818</v>
      </c>
      <c r="H766" s="9" t="s">
        <v>818</v>
      </c>
      <c r="I766" s="11" t="s">
        <v>2960</v>
      </c>
      <c r="J766" s="12">
        <v>24.49</v>
      </c>
      <c r="K766" s="12">
        <v>37.69</v>
      </c>
      <c r="L766" s="12">
        <v>41.5</v>
      </c>
      <c r="M766" s="12">
        <v>4.37</v>
      </c>
      <c r="N766" s="12">
        <v>6.35</v>
      </c>
      <c r="O766" s="9" t="s">
        <v>86</v>
      </c>
      <c r="P766" s="9" t="s">
        <v>72</v>
      </c>
      <c r="Q766" s="7"/>
    </row>
    <row r="767" spans="1:17" x14ac:dyDescent="0.25">
      <c r="A767">
        <v>362</v>
      </c>
      <c r="B767" s="10"/>
      <c r="C767" s="10"/>
      <c r="D767" s="10"/>
      <c r="E767" s="10" t="s">
        <v>818</v>
      </c>
      <c r="F767" s="30"/>
      <c r="G767" s="9" t="s">
        <v>818</v>
      </c>
      <c r="H767" s="9"/>
      <c r="I767" s="11" t="s">
        <v>2091</v>
      </c>
      <c r="J767" s="12">
        <v>24.5</v>
      </c>
      <c r="K767" s="12">
        <v>35</v>
      </c>
      <c r="L767" s="12">
        <v>40</v>
      </c>
      <c r="M767" s="12">
        <v>8.3000000000000007</v>
      </c>
      <c r="N767" s="12">
        <v>10</v>
      </c>
      <c r="O767" s="9" t="s">
        <v>86</v>
      </c>
      <c r="P767" s="9" t="s">
        <v>72</v>
      </c>
      <c r="Q767" s="7" t="s">
        <v>2165</v>
      </c>
    </row>
    <row r="768" spans="1:17" ht="24" x14ac:dyDescent="0.25">
      <c r="A768">
        <v>391</v>
      </c>
      <c r="B768" s="10"/>
      <c r="C768" s="10"/>
      <c r="D768" s="10"/>
      <c r="E768" s="10" t="s">
        <v>818</v>
      </c>
      <c r="F768" s="30"/>
      <c r="G768" s="9" t="s">
        <v>818</v>
      </c>
      <c r="H768" s="9" t="s">
        <v>818</v>
      </c>
      <c r="I768" s="11" t="s">
        <v>732</v>
      </c>
      <c r="J768" s="12">
        <v>24.5</v>
      </c>
      <c r="K768" s="12">
        <v>37.5</v>
      </c>
      <c r="L768" s="12">
        <v>41</v>
      </c>
      <c r="M768" s="12">
        <v>4</v>
      </c>
      <c r="N768" s="12">
        <v>7.4</v>
      </c>
      <c r="O768" s="9" t="s">
        <v>86</v>
      </c>
      <c r="P768" s="9" t="s">
        <v>72</v>
      </c>
      <c r="Q768" s="7" t="s">
        <v>1778</v>
      </c>
    </row>
    <row r="769" spans="1:17" ht="24" x14ac:dyDescent="0.25">
      <c r="A769">
        <v>392</v>
      </c>
      <c r="B769" s="10"/>
      <c r="C769" s="10"/>
      <c r="D769" s="10"/>
      <c r="E769" s="10" t="s">
        <v>818</v>
      </c>
      <c r="F769" s="30"/>
      <c r="G769" s="9" t="s">
        <v>818</v>
      </c>
      <c r="H769" s="9" t="s">
        <v>818</v>
      </c>
      <c r="I769" s="11" t="s">
        <v>1292</v>
      </c>
      <c r="J769" s="12">
        <v>24.5</v>
      </c>
      <c r="K769" s="12">
        <v>35</v>
      </c>
      <c r="L769" s="12">
        <v>0</v>
      </c>
      <c r="M769" s="12">
        <v>4</v>
      </c>
      <c r="N769" s="12">
        <v>6.5</v>
      </c>
      <c r="O769" s="9" t="s">
        <v>490</v>
      </c>
      <c r="P769" s="9" t="s">
        <v>72</v>
      </c>
      <c r="Q769" s="7" t="s">
        <v>1816</v>
      </c>
    </row>
    <row r="770" spans="1:17" x14ac:dyDescent="0.25">
      <c r="A770">
        <v>406</v>
      </c>
      <c r="B770" s="45"/>
      <c r="C770" s="45"/>
      <c r="D770" s="45"/>
      <c r="E770" s="45" t="s">
        <v>818</v>
      </c>
      <c r="F770" s="46"/>
      <c r="G770" s="60" t="s">
        <v>818</v>
      </c>
      <c r="H770" s="60" t="s">
        <v>818</v>
      </c>
      <c r="I770" s="48" t="s">
        <v>1769</v>
      </c>
      <c r="J770" s="61">
        <v>24.5</v>
      </c>
      <c r="K770" s="61">
        <v>33</v>
      </c>
      <c r="L770" s="61">
        <v>37.5</v>
      </c>
      <c r="M770" s="61">
        <v>6.7</v>
      </c>
      <c r="N770" s="61">
        <v>8</v>
      </c>
      <c r="O770" s="60" t="s">
        <v>86</v>
      </c>
      <c r="P770" s="60" t="s">
        <v>72</v>
      </c>
      <c r="Q770" s="62" t="s">
        <v>1770</v>
      </c>
    </row>
    <row r="771" spans="1:17" x14ac:dyDescent="0.25">
      <c r="A771">
        <v>625</v>
      </c>
      <c r="B771" s="67"/>
      <c r="C771" s="67" t="s">
        <v>818</v>
      </c>
      <c r="D771" s="67"/>
      <c r="E771" s="67" t="s">
        <v>818</v>
      </c>
      <c r="F771" s="68"/>
      <c r="G771" s="69" t="s">
        <v>818</v>
      </c>
      <c r="H771" s="69" t="s">
        <v>818</v>
      </c>
      <c r="I771" s="70" t="s">
        <v>747</v>
      </c>
      <c r="J771" s="71">
        <v>24.5</v>
      </c>
      <c r="K771" s="71">
        <v>37.64</v>
      </c>
      <c r="L771" s="71">
        <v>41.5</v>
      </c>
      <c r="M771" s="71">
        <v>3.3</v>
      </c>
      <c r="N771" s="71">
        <v>7.5</v>
      </c>
      <c r="O771" s="69" t="s">
        <v>86</v>
      </c>
      <c r="P771" s="69" t="s">
        <v>72</v>
      </c>
      <c r="Q771" s="72" t="s">
        <v>1865</v>
      </c>
    </row>
    <row r="772" spans="1:17" x14ac:dyDescent="0.25">
      <c r="A772">
        <v>631</v>
      </c>
      <c r="B772" s="67"/>
      <c r="C772" s="67" t="s">
        <v>818</v>
      </c>
      <c r="D772" s="67"/>
      <c r="E772" s="67" t="s">
        <v>818</v>
      </c>
      <c r="F772" s="68"/>
      <c r="G772" s="69" t="s">
        <v>818</v>
      </c>
      <c r="H772" s="69" t="s">
        <v>818</v>
      </c>
      <c r="I772" s="70" t="s">
        <v>543</v>
      </c>
      <c r="J772" s="71">
        <v>24.5</v>
      </c>
      <c r="K772" s="71">
        <v>38.299999999999997</v>
      </c>
      <c r="L772" s="71">
        <v>0</v>
      </c>
      <c r="M772" s="71">
        <v>12</v>
      </c>
      <c r="N772" s="71">
        <v>0</v>
      </c>
      <c r="O772" s="69" t="s">
        <v>71</v>
      </c>
      <c r="P772" s="69" t="s">
        <v>72</v>
      </c>
      <c r="Q772" s="72"/>
    </row>
    <row r="773" spans="1:17" x14ac:dyDescent="0.25">
      <c r="A773">
        <v>634</v>
      </c>
      <c r="B773" s="45"/>
      <c r="C773" s="45" t="s">
        <v>818</v>
      </c>
      <c r="D773" s="45"/>
      <c r="E773" s="45" t="s">
        <v>818</v>
      </c>
      <c r="F773" s="46"/>
      <c r="G773" s="60" t="s">
        <v>818</v>
      </c>
      <c r="H773" s="60" t="s">
        <v>818</v>
      </c>
      <c r="I773" s="48" t="s">
        <v>1709</v>
      </c>
      <c r="J773" s="61">
        <v>24.5</v>
      </c>
      <c r="K773" s="61">
        <v>38.5</v>
      </c>
      <c r="L773" s="61">
        <v>45</v>
      </c>
      <c r="M773" s="61">
        <v>6</v>
      </c>
      <c r="N773" s="61">
        <v>10</v>
      </c>
      <c r="O773" s="60" t="s">
        <v>86</v>
      </c>
      <c r="P773" s="60" t="s">
        <v>72</v>
      </c>
      <c r="Q773" s="62" t="s">
        <v>1708</v>
      </c>
    </row>
    <row r="774" spans="1:17" x14ac:dyDescent="0.25">
      <c r="A774">
        <v>661</v>
      </c>
      <c r="B774" s="10"/>
      <c r="C774" s="10" t="s">
        <v>818</v>
      </c>
      <c r="D774" s="10"/>
      <c r="E774" s="10" t="s">
        <v>818</v>
      </c>
      <c r="F774" s="30"/>
      <c r="G774" s="9" t="s">
        <v>818</v>
      </c>
      <c r="H774" s="9" t="s">
        <v>818</v>
      </c>
      <c r="I774" s="11" t="s">
        <v>2961</v>
      </c>
      <c r="J774" s="12">
        <v>24.5</v>
      </c>
      <c r="K774" s="12">
        <v>34.700000000000003</v>
      </c>
      <c r="L774" s="12">
        <v>0</v>
      </c>
      <c r="M774" s="12">
        <v>5.8</v>
      </c>
      <c r="N774" s="12">
        <v>7.8</v>
      </c>
      <c r="O774" s="9" t="s">
        <v>490</v>
      </c>
      <c r="P774" s="9" t="s">
        <v>72</v>
      </c>
      <c r="Q774" s="7"/>
    </row>
    <row r="775" spans="1:17" x14ac:dyDescent="0.25">
      <c r="A775">
        <v>662</v>
      </c>
      <c r="B775" s="10"/>
      <c r="C775" s="10" t="s">
        <v>818</v>
      </c>
      <c r="D775" s="10"/>
      <c r="E775" s="10" t="s">
        <v>818</v>
      </c>
      <c r="F775" s="30"/>
      <c r="G775" s="9" t="s">
        <v>818</v>
      </c>
      <c r="H775" s="9" t="s">
        <v>818</v>
      </c>
      <c r="I775" s="11" t="s">
        <v>2962</v>
      </c>
      <c r="J775" s="12">
        <v>24.5</v>
      </c>
      <c r="K775" s="12">
        <v>39</v>
      </c>
      <c r="L775" s="12">
        <v>0</v>
      </c>
      <c r="M775" s="12">
        <v>7.2</v>
      </c>
      <c r="N775" s="12">
        <v>0</v>
      </c>
      <c r="O775" s="9" t="s">
        <v>71</v>
      </c>
      <c r="P775" s="9" t="s">
        <v>72</v>
      </c>
      <c r="Q775" s="7"/>
    </row>
    <row r="776" spans="1:17" x14ac:dyDescent="0.25">
      <c r="A776">
        <v>705</v>
      </c>
      <c r="B776" s="45"/>
      <c r="C776" s="45" t="s">
        <v>818</v>
      </c>
      <c r="D776" s="45" t="s">
        <v>818</v>
      </c>
      <c r="E776" s="45" t="s">
        <v>818</v>
      </c>
      <c r="F776" s="46"/>
      <c r="G776" s="60" t="s">
        <v>818</v>
      </c>
      <c r="H776" s="60"/>
      <c r="I776" s="48" t="s">
        <v>313</v>
      </c>
      <c r="J776" s="61">
        <v>24.5</v>
      </c>
      <c r="K776" s="61">
        <v>42.5</v>
      </c>
      <c r="L776" s="61">
        <v>0</v>
      </c>
      <c r="M776" s="61">
        <v>8.5</v>
      </c>
      <c r="N776" s="61">
        <v>0</v>
      </c>
      <c r="O776" s="60" t="s">
        <v>71</v>
      </c>
      <c r="P776" s="60" t="s">
        <v>72</v>
      </c>
      <c r="Q776" s="62" t="s">
        <v>1853</v>
      </c>
    </row>
    <row r="777" spans="1:17" x14ac:dyDescent="0.25">
      <c r="A777">
        <v>709</v>
      </c>
      <c r="B777" s="67"/>
      <c r="C777" s="67" t="s">
        <v>818</v>
      </c>
      <c r="D777" s="67" t="s">
        <v>818</v>
      </c>
      <c r="E777" s="67" t="s">
        <v>818</v>
      </c>
      <c r="F777" s="68"/>
      <c r="G777" s="69" t="s">
        <v>818</v>
      </c>
      <c r="H777" s="69"/>
      <c r="I777" s="70" t="s">
        <v>1289</v>
      </c>
      <c r="J777" s="71">
        <v>24.5</v>
      </c>
      <c r="K777" s="71">
        <v>36.6</v>
      </c>
      <c r="L777" s="71">
        <v>0</v>
      </c>
      <c r="M777" s="71">
        <v>7.5</v>
      </c>
      <c r="N777" s="71">
        <v>0</v>
      </c>
      <c r="O777" s="69" t="s">
        <v>71</v>
      </c>
      <c r="P777" s="69" t="s">
        <v>72</v>
      </c>
      <c r="Q777" s="72"/>
    </row>
    <row r="778" spans="1:17" x14ac:dyDescent="0.25">
      <c r="A778">
        <v>721</v>
      </c>
      <c r="B778" s="67"/>
      <c r="C778" s="67" t="s">
        <v>818</v>
      </c>
      <c r="D778" s="67" t="s">
        <v>818</v>
      </c>
      <c r="E778" s="67" t="s">
        <v>818</v>
      </c>
      <c r="F778" s="68"/>
      <c r="G778" s="69" t="s">
        <v>818</v>
      </c>
      <c r="H778" s="69" t="s">
        <v>818</v>
      </c>
      <c r="I778" s="70" t="s">
        <v>2981</v>
      </c>
      <c r="J778" s="71">
        <v>24.5</v>
      </c>
      <c r="K778" s="71">
        <v>43</v>
      </c>
      <c r="L778" s="71">
        <v>0</v>
      </c>
      <c r="M778" s="71">
        <v>8</v>
      </c>
      <c r="N778" s="71">
        <v>0</v>
      </c>
      <c r="O778" s="69" t="s">
        <v>71</v>
      </c>
      <c r="P778" s="69" t="s">
        <v>72</v>
      </c>
      <c r="Q778" s="72"/>
    </row>
    <row r="779" spans="1:17" ht="24" x14ac:dyDescent="0.25">
      <c r="A779">
        <v>938</v>
      </c>
      <c r="B779" s="45" t="s">
        <v>818</v>
      </c>
      <c r="C779" s="45"/>
      <c r="D779" s="45" t="s">
        <v>818</v>
      </c>
      <c r="E779" s="45" t="s">
        <v>818</v>
      </c>
      <c r="F779" s="46"/>
      <c r="G779" s="60" t="s">
        <v>818</v>
      </c>
      <c r="H779" s="60"/>
      <c r="I779" s="48" t="s">
        <v>1692</v>
      </c>
      <c r="J779" s="61">
        <v>24.5</v>
      </c>
      <c r="K779" s="61">
        <v>39.299999999999997</v>
      </c>
      <c r="L779" s="61">
        <v>0</v>
      </c>
      <c r="M779" s="61">
        <v>10</v>
      </c>
      <c r="N779" s="61">
        <v>12.7</v>
      </c>
      <c r="O779" s="60" t="s">
        <v>71</v>
      </c>
      <c r="P779" s="60" t="s">
        <v>72</v>
      </c>
      <c r="Q779" s="62" t="s">
        <v>1691</v>
      </c>
    </row>
    <row r="780" spans="1:17" ht="24" x14ac:dyDescent="0.25">
      <c r="A780">
        <v>939</v>
      </c>
      <c r="B780" s="45" t="s">
        <v>818</v>
      </c>
      <c r="C780" s="45"/>
      <c r="D780" s="45" t="s">
        <v>818</v>
      </c>
      <c r="E780" s="45" t="s">
        <v>818</v>
      </c>
      <c r="F780" s="46"/>
      <c r="G780" s="60" t="s">
        <v>818</v>
      </c>
      <c r="H780" s="60"/>
      <c r="I780" s="48" t="s">
        <v>2831</v>
      </c>
      <c r="J780" s="61">
        <v>24.5</v>
      </c>
      <c r="K780" s="61">
        <v>39.299999999999997</v>
      </c>
      <c r="L780" s="61">
        <v>0</v>
      </c>
      <c r="M780" s="61">
        <v>10</v>
      </c>
      <c r="N780" s="61">
        <v>12.7</v>
      </c>
      <c r="O780" s="60" t="s">
        <v>71</v>
      </c>
      <c r="P780" s="60" t="s">
        <v>72</v>
      </c>
      <c r="Q780" s="62" t="s">
        <v>1691</v>
      </c>
    </row>
    <row r="781" spans="1:17" ht="24" x14ac:dyDescent="0.25">
      <c r="A781">
        <v>940</v>
      </c>
      <c r="B781" s="45" t="s">
        <v>818</v>
      </c>
      <c r="C781" s="45"/>
      <c r="D781" s="45" t="s">
        <v>818</v>
      </c>
      <c r="E781" s="45" t="s">
        <v>818</v>
      </c>
      <c r="F781" s="46"/>
      <c r="G781" s="60" t="s">
        <v>818</v>
      </c>
      <c r="H781" s="60"/>
      <c r="I781" s="48" t="s">
        <v>2435</v>
      </c>
      <c r="J781" s="61">
        <v>24.5</v>
      </c>
      <c r="K781" s="61">
        <v>39.299999999999997</v>
      </c>
      <c r="L781" s="61">
        <v>0</v>
      </c>
      <c r="M781" s="61">
        <v>10</v>
      </c>
      <c r="N781" s="61">
        <v>12.7</v>
      </c>
      <c r="O781" s="60" t="s">
        <v>71</v>
      </c>
      <c r="P781" s="60" t="s">
        <v>72</v>
      </c>
      <c r="Q781" s="62" t="s">
        <v>1691</v>
      </c>
    </row>
    <row r="782" spans="1:17" x14ac:dyDescent="0.25">
      <c r="A782">
        <v>1058</v>
      </c>
      <c r="B782" s="10" t="s">
        <v>818</v>
      </c>
      <c r="C782" s="10" t="s">
        <v>818</v>
      </c>
      <c r="D782" s="10"/>
      <c r="E782" s="10" t="s">
        <v>818</v>
      </c>
      <c r="F782" s="30"/>
      <c r="G782" s="9" t="s">
        <v>818</v>
      </c>
      <c r="H782" s="9"/>
      <c r="I782" s="11" t="s">
        <v>2994</v>
      </c>
      <c r="J782" s="12">
        <v>24.5</v>
      </c>
      <c r="K782" s="12">
        <v>36.5</v>
      </c>
      <c r="L782" s="12">
        <v>0</v>
      </c>
      <c r="M782" s="12">
        <v>8.5</v>
      </c>
      <c r="N782" s="12">
        <v>0</v>
      </c>
      <c r="O782" s="9" t="s">
        <v>71</v>
      </c>
      <c r="P782" s="9" t="s">
        <v>72</v>
      </c>
      <c r="Q782" s="7"/>
    </row>
    <row r="783" spans="1:17" x14ac:dyDescent="0.25">
      <c r="A783">
        <v>1329</v>
      </c>
      <c r="B783" s="67" t="s">
        <v>818</v>
      </c>
      <c r="C783" s="67" t="s">
        <v>818</v>
      </c>
      <c r="D783" s="67" t="s">
        <v>818</v>
      </c>
      <c r="E783" s="67" t="s">
        <v>818</v>
      </c>
      <c r="F783" s="68"/>
      <c r="G783" s="69" t="s">
        <v>818</v>
      </c>
      <c r="H783" s="69"/>
      <c r="I783" s="70" t="s">
        <v>311</v>
      </c>
      <c r="J783" s="71">
        <v>24.5</v>
      </c>
      <c r="K783" s="71">
        <v>37.54</v>
      </c>
      <c r="L783" s="71">
        <v>0</v>
      </c>
      <c r="M783" s="71">
        <v>6.5</v>
      </c>
      <c r="N783" s="71">
        <v>0</v>
      </c>
      <c r="O783" s="69" t="s">
        <v>71</v>
      </c>
      <c r="P783" s="69" t="s">
        <v>72</v>
      </c>
      <c r="Q783" s="72" t="s">
        <v>2068</v>
      </c>
    </row>
    <row r="784" spans="1:17" x14ac:dyDescent="0.25">
      <c r="A784">
        <v>1343</v>
      </c>
      <c r="B784" s="67" t="s">
        <v>818</v>
      </c>
      <c r="C784" s="67" t="s">
        <v>818</v>
      </c>
      <c r="D784" s="67" t="s">
        <v>818</v>
      </c>
      <c r="E784" s="67" t="s">
        <v>818</v>
      </c>
      <c r="F784" s="68"/>
      <c r="G784" s="69" t="s">
        <v>818</v>
      </c>
      <c r="H784" s="69"/>
      <c r="I784" s="70" t="s">
        <v>650</v>
      </c>
      <c r="J784" s="71">
        <v>24.5</v>
      </c>
      <c r="K784" s="71">
        <v>41.3</v>
      </c>
      <c r="L784" s="71">
        <v>0</v>
      </c>
      <c r="M784" s="71">
        <v>7.5</v>
      </c>
      <c r="N784" s="71">
        <v>0</v>
      </c>
      <c r="O784" s="69" t="s">
        <v>71</v>
      </c>
      <c r="P784" s="69" t="s">
        <v>72</v>
      </c>
      <c r="Q784" s="72" t="s">
        <v>2070</v>
      </c>
    </row>
    <row r="785" spans="1:17" x14ac:dyDescent="0.25">
      <c r="A785">
        <v>1384</v>
      </c>
      <c r="B785" s="10" t="s">
        <v>818</v>
      </c>
      <c r="C785" s="10" t="s">
        <v>818</v>
      </c>
      <c r="D785" s="10" t="s">
        <v>818</v>
      </c>
      <c r="E785" s="10" t="s">
        <v>818</v>
      </c>
      <c r="F785" s="30"/>
      <c r="G785" s="9" t="s">
        <v>818</v>
      </c>
      <c r="H785" s="9"/>
      <c r="I785" s="11" t="s">
        <v>526</v>
      </c>
      <c r="J785" s="12">
        <v>24.5</v>
      </c>
      <c r="K785" s="12">
        <v>37</v>
      </c>
      <c r="L785" s="12">
        <v>0</v>
      </c>
      <c r="M785" s="12">
        <v>7</v>
      </c>
      <c r="N785" s="12">
        <v>0</v>
      </c>
      <c r="O785" s="9" t="s">
        <v>71</v>
      </c>
      <c r="P785" s="9" t="s">
        <v>72</v>
      </c>
      <c r="Q785" s="7" t="s">
        <v>1770</v>
      </c>
    </row>
    <row r="786" spans="1:17" ht="24" x14ac:dyDescent="0.25">
      <c r="A786">
        <v>1390</v>
      </c>
      <c r="B786" s="10" t="s">
        <v>818</v>
      </c>
      <c r="C786" s="10" t="s">
        <v>818</v>
      </c>
      <c r="D786" s="10" t="s">
        <v>818</v>
      </c>
      <c r="E786" s="10" t="s">
        <v>818</v>
      </c>
      <c r="F786" s="30"/>
      <c r="G786" s="9" t="s">
        <v>818</v>
      </c>
      <c r="H786" s="9"/>
      <c r="I786" s="11" t="s">
        <v>585</v>
      </c>
      <c r="J786" s="12">
        <v>24.5</v>
      </c>
      <c r="K786" s="12">
        <v>42.5</v>
      </c>
      <c r="L786" s="12">
        <v>0</v>
      </c>
      <c r="M786" s="12">
        <v>10</v>
      </c>
      <c r="N786" s="12">
        <v>12.5</v>
      </c>
      <c r="O786" s="9" t="s">
        <v>71</v>
      </c>
      <c r="P786" s="9" t="s">
        <v>72</v>
      </c>
      <c r="Q786" s="7" t="s">
        <v>2034</v>
      </c>
    </row>
    <row r="787" spans="1:17" ht="24" x14ac:dyDescent="0.25">
      <c r="A787">
        <v>1391</v>
      </c>
      <c r="B787" s="10" t="s">
        <v>818</v>
      </c>
      <c r="C787" s="10" t="s">
        <v>818</v>
      </c>
      <c r="D787" s="10" t="s">
        <v>818</v>
      </c>
      <c r="E787" s="10" t="s">
        <v>818</v>
      </c>
      <c r="F787" s="30"/>
      <c r="G787" s="9" t="s">
        <v>818</v>
      </c>
      <c r="H787" s="9"/>
      <c r="I787" s="11" t="s">
        <v>2706</v>
      </c>
      <c r="J787" s="12">
        <v>24.5</v>
      </c>
      <c r="K787" s="12">
        <v>42.5</v>
      </c>
      <c r="L787" s="12">
        <v>0</v>
      </c>
      <c r="M787" s="12">
        <v>10</v>
      </c>
      <c r="N787" s="12">
        <v>12.5</v>
      </c>
      <c r="O787" s="9" t="s">
        <v>71</v>
      </c>
      <c r="P787" s="9" t="s">
        <v>72</v>
      </c>
      <c r="Q787" s="7" t="s">
        <v>2034</v>
      </c>
    </row>
    <row r="788" spans="1:17" x14ac:dyDescent="0.25">
      <c r="A788">
        <v>1413</v>
      </c>
      <c r="B788" s="10" t="s">
        <v>818</v>
      </c>
      <c r="C788" s="10" t="s">
        <v>818</v>
      </c>
      <c r="D788" s="10" t="s">
        <v>818</v>
      </c>
      <c r="E788" s="10" t="s">
        <v>818</v>
      </c>
      <c r="F788" s="30"/>
      <c r="G788" s="9" t="s">
        <v>818</v>
      </c>
      <c r="H788" s="9"/>
      <c r="I788" s="11" t="s">
        <v>519</v>
      </c>
      <c r="J788" s="12">
        <v>24.5</v>
      </c>
      <c r="K788" s="12">
        <v>36</v>
      </c>
      <c r="L788" s="12">
        <v>0</v>
      </c>
      <c r="M788" s="12">
        <v>8.5</v>
      </c>
      <c r="N788" s="12">
        <v>0</v>
      </c>
      <c r="O788" s="9" t="s">
        <v>71</v>
      </c>
      <c r="P788" s="9" t="s">
        <v>72</v>
      </c>
      <c r="Q788" s="7" t="s">
        <v>1874</v>
      </c>
    </row>
    <row r="789" spans="1:17" x14ac:dyDescent="0.25">
      <c r="A789">
        <v>1415</v>
      </c>
      <c r="B789" s="10" t="s">
        <v>818</v>
      </c>
      <c r="C789" s="10" t="s">
        <v>818</v>
      </c>
      <c r="D789" s="10" t="s">
        <v>818</v>
      </c>
      <c r="E789" s="10" t="s">
        <v>818</v>
      </c>
      <c r="F789" s="30"/>
      <c r="G789" s="9" t="s">
        <v>818</v>
      </c>
      <c r="H789" s="9"/>
      <c r="I789" s="11" t="s">
        <v>591</v>
      </c>
      <c r="J789" s="12">
        <v>24.5</v>
      </c>
      <c r="K789" s="12">
        <v>43</v>
      </c>
      <c r="L789" s="12">
        <v>0</v>
      </c>
      <c r="M789" s="12">
        <v>9</v>
      </c>
      <c r="N789" s="12">
        <v>0</v>
      </c>
      <c r="O789" s="9" t="s">
        <v>71</v>
      </c>
      <c r="P789" s="9" t="s">
        <v>72</v>
      </c>
      <c r="Q789" s="7"/>
    </row>
    <row r="790" spans="1:17" x14ac:dyDescent="0.25">
      <c r="A790">
        <v>1424</v>
      </c>
      <c r="B790" s="45" t="s">
        <v>818</v>
      </c>
      <c r="C790" s="45" t="s">
        <v>818</v>
      </c>
      <c r="D790" s="45" t="s">
        <v>818</v>
      </c>
      <c r="E790" s="45" t="s">
        <v>818</v>
      </c>
      <c r="F790" s="46"/>
      <c r="G790" s="47" t="s">
        <v>818</v>
      </c>
      <c r="H790" s="47"/>
      <c r="I790" s="48" t="s">
        <v>739</v>
      </c>
      <c r="J790" s="49">
        <v>24.5</v>
      </c>
      <c r="K790" s="49">
        <v>40</v>
      </c>
      <c r="L790" s="49">
        <v>0</v>
      </c>
      <c r="M790" s="49">
        <v>8</v>
      </c>
      <c r="N790" s="49">
        <v>0</v>
      </c>
      <c r="O790" s="47" t="s">
        <v>71</v>
      </c>
      <c r="P790" s="47" t="s">
        <v>72</v>
      </c>
      <c r="Q790" s="50"/>
    </row>
    <row r="791" spans="1:17" x14ac:dyDescent="0.25">
      <c r="A791">
        <v>1428</v>
      </c>
      <c r="B791" s="45" t="s">
        <v>818</v>
      </c>
      <c r="C791" s="45" t="s">
        <v>818</v>
      </c>
      <c r="D791" s="45" t="s">
        <v>818</v>
      </c>
      <c r="E791" s="45" t="s">
        <v>818</v>
      </c>
      <c r="F791" s="46"/>
      <c r="G791" s="47" t="s">
        <v>818</v>
      </c>
      <c r="H791" s="47"/>
      <c r="I791" s="48" t="s">
        <v>614</v>
      </c>
      <c r="J791" s="49">
        <v>24.5</v>
      </c>
      <c r="K791" s="49">
        <v>48</v>
      </c>
      <c r="L791" s="49">
        <v>0</v>
      </c>
      <c r="M791" s="49">
        <v>10</v>
      </c>
      <c r="N791" s="49">
        <v>0</v>
      </c>
      <c r="O791" s="47" t="s">
        <v>71</v>
      </c>
      <c r="P791" s="47" t="s">
        <v>72</v>
      </c>
      <c r="Q791" s="50" t="s">
        <v>1784</v>
      </c>
    </row>
    <row r="792" spans="1:17" x14ac:dyDescent="0.25">
      <c r="A792">
        <v>1434</v>
      </c>
      <c r="B792" s="45" t="s">
        <v>818</v>
      </c>
      <c r="C792" s="45" t="s">
        <v>818</v>
      </c>
      <c r="D792" s="45" t="s">
        <v>818</v>
      </c>
      <c r="E792" s="45" t="s">
        <v>818</v>
      </c>
      <c r="F792" s="46"/>
      <c r="G792" s="60" t="s">
        <v>818</v>
      </c>
      <c r="H792" s="60"/>
      <c r="I792" s="48" t="s">
        <v>597</v>
      </c>
      <c r="J792" s="61">
        <v>24.5</v>
      </c>
      <c r="K792" s="61">
        <v>44</v>
      </c>
      <c r="L792" s="61">
        <v>0</v>
      </c>
      <c r="M792" s="61">
        <v>9</v>
      </c>
      <c r="N792" s="61">
        <v>0</v>
      </c>
      <c r="O792" s="60" t="s">
        <v>71</v>
      </c>
      <c r="P792" s="60" t="s">
        <v>72</v>
      </c>
      <c r="Q792" s="62"/>
    </row>
    <row r="793" spans="1:17" x14ac:dyDescent="0.25">
      <c r="A793">
        <v>1440</v>
      </c>
      <c r="B793" s="67" t="s">
        <v>818</v>
      </c>
      <c r="C793" s="67" t="s">
        <v>818</v>
      </c>
      <c r="D793" s="67" t="s">
        <v>818</v>
      </c>
      <c r="E793" s="67" t="s">
        <v>818</v>
      </c>
      <c r="F793" s="68"/>
      <c r="G793" s="69" t="s">
        <v>818</v>
      </c>
      <c r="H793" s="69"/>
      <c r="I793" s="70" t="s">
        <v>559</v>
      </c>
      <c r="J793" s="71">
        <v>24.5</v>
      </c>
      <c r="K793" s="71">
        <v>39.6</v>
      </c>
      <c r="L793" s="71">
        <v>0</v>
      </c>
      <c r="M793" s="71">
        <v>8.5</v>
      </c>
      <c r="N793" s="71">
        <v>0</v>
      </c>
      <c r="O793" s="69" t="s">
        <v>71</v>
      </c>
      <c r="P793" s="69" t="s">
        <v>72</v>
      </c>
      <c r="Q793" s="72"/>
    </row>
    <row r="794" spans="1:17" x14ac:dyDescent="0.25">
      <c r="A794">
        <v>1441</v>
      </c>
      <c r="B794" s="67" t="s">
        <v>818</v>
      </c>
      <c r="C794" s="67" t="s">
        <v>818</v>
      </c>
      <c r="D794" s="67" t="s">
        <v>818</v>
      </c>
      <c r="E794" s="67" t="s">
        <v>818</v>
      </c>
      <c r="F794" s="68"/>
      <c r="G794" s="69" t="s">
        <v>818</v>
      </c>
      <c r="H794" s="69"/>
      <c r="I794" s="70" t="s">
        <v>2757</v>
      </c>
      <c r="J794" s="71">
        <v>24.5</v>
      </c>
      <c r="K794" s="71">
        <v>39.6</v>
      </c>
      <c r="L794" s="71">
        <v>0</v>
      </c>
      <c r="M794" s="71">
        <v>8.5</v>
      </c>
      <c r="N794" s="71">
        <v>0</v>
      </c>
      <c r="O794" s="69" t="s">
        <v>71</v>
      </c>
      <c r="P794" s="69" t="s">
        <v>72</v>
      </c>
      <c r="Q794" s="72"/>
    </row>
    <row r="795" spans="1:17" x14ac:dyDescent="0.25">
      <c r="A795">
        <v>1447</v>
      </c>
      <c r="B795" s="67" t="s">
        <v>818</v>
      </c>
      <c r="C795" s="67" t="s">
        <v>818</v>
      </c>
      <c r="D795" s="67" t="s">
        <v>818</v>
      </c>
      <c r="E795" s="67" t="s">
        <v>818</v>
      </c>
      <c r="F795" s="68"/>
      <c r="G795" s="69" t="s">
        <v>818</v>
      </c>
      <c r="H795" s="69"/>
      <c r="I795" s="70" t="s">
        <v>550</v>
      </c>
      <c r="J795" s="71">
        <v>24.5</v>
      </c>
      <c r="K795" s="71">
        <v>38</v>
      </c>
      <c r="L795" s="71">
        <v>0</v>
      </c>
      <c r="M795" s="71">
        <v>7</v>
      </c>
      <c r="N795" s="71">
        <v>0</v>
      </c>
      <c r="O795" s="69" t="s">
        <v>71</v>
      </c>
      <c r="P795" s="69" t="s">
        <v>72</v>
      </c>
      <c r="Q795" s="72"/>
    </row>
    <row r="796" spans="1:17" x14ac:dyDescent="0.25">
      <c r="A796">
        <v>1461</v>
      </c>
      <c r="B796" s="10" t="s">
        <v>818</v>
      </c>
      <c r="C796" s="10" t="s">
        <v>818</v>
      </c>
      <c r="D796" s="10" t="s">
        <v>818</v>
      </c>
      <c r="E796" s="10" t="s">
        <v>818</v>
      </c>
      <c r="F796" s="30"/>
      <c r="G796" s="9" t="s">
        <v>818</v>
      </c>
      <c r="H796" s="9"/>
      <c r="I796" s="11" t="s">
        <v>1698</v>
      </c>
      <c r="J796" s="12">
        <v>24.5</v>
      </c>
      <c r="K796" s="12">
        <v>41</v>
      </c>
      <c r="L796" s="12">
        <v>0</v>
      </c>
      <c r="M796" s="12">
        <v>9</v>
      </c>
      <c r="N796" s="12">
        <v>0</v>
      </c>
      <c r="O796" s="9" t="s">
        <v>71</v>
      </c>
      <c r="P796" s="9" t="s">
        <v>72</v>
      </c>
      <c r="Q796" s="7" t="s">
        <v>1697</v>
      </c>
    </row>
    <row r="797" spans="1:17" x14ac:dyDescent="0.25">
      <c r="A797">
        <v>1462</v>
      </c>
      <c r="B797" s="10" t="s">
        <v>818</v>
      </c>
      <c r="C797" s="10" t="s">
        <v>818</v>
      </c>
      <c r="D797" s="10" t="s">
        <v>818</v>
      </c>
      <c r="E797" s="10" t="s">
        <v>818</v>
      </c>
      <c r="F797" s="30"/>
      <c r="G797" s="9" t="s">
        <v>818</v>
      </c>
      <c r="H797" s="9"/>
      <c r="I797" s="11" t="s">
        <v>1729</v>
      </c>
      <c r="J797" s="12">
        <v>24.5</v>
      </c>
      <c r="K797" s="12">
        <v>41.2</v>
      </c>
      <c r="L797" s="12">
        <v>0</v>
      </c>
      <c r="M797" s="12">
        <v>7.5</v>
      </c>
      <c r="N797" s="12">
        <v>0</v>
      </c>
      <c r="O797" s="9" t="s">
        <v>71</v>
      </c>
      <c r="P797" s="9" t="s">
        <v>72</v>
      </c>
      <c r="Q797" s="7" t="s">
        <v>1699</v>
      </c>
    </row>
    <row r="798" spans="1:17" x14ac:dyDescent="0.25">
      <c r="A798">
        <v>1497</v>
      </c>
      <c r="B798" s="10" t="s">
        <v>818</v>
      </c>
      <c r="C798" s="10" t="s">
        <v>818</v>
      </c>
      <c r="D798" s="10" t="s">
        <v>818</v>
      </c>
      <c r="E798" s="10" t="s">
        <v>818</v>
      </c>
      <c r="F798" s="30"/>
      <c r="G798" s="9" t="s">
        <v>818</v>
      </c>
      <c r="H798" s="9"/>
      <c r="I798" s="11" t="s">
        <v>1809</v>
      </c>
      <c r="J798" s="12">
        <v>24.5</v>
      </c>
      <c r="K798" s="12">
        <v>37.5</v>
      </c>
      <c r="L798" s="12">
        <v>0</v>
      </c>
      <c r="M798" s="12">
        <v>8</v>
      </c>
      <c r="N798" s="12">
        <v>0</v>
      </c>
      <c r="O798" s="9" t="s">
        <v>71</v>
      </c>
      <c r="P798" s="9" t="s">
        <v>72</v>
      </c>
      <c r="Q798" s="7" t="s">
        <v>1810</v>
      </c>
    </row>
    <row r="799" spans="1:17" x14ac:dyDescent="0.25">
      <c r="A799">
        <v>1621</v>
      </c>
      <c r="B799" s="10" t="s">
        <v>818</v>
      </c>
      <c r="C799" s="10" t="s">
        <v>818</v>
      </c>
      <c r="D799" s="10" t="s">
        <v>818</v>
      </c>
      <c r="E799" s="10" t="s">
        <v>818</v>
      </c>
      <c r="F799" s="30"/>
      <c r="G799" s="9" t="s">
        <v>818</v>
      </c>
      <c r="H799" s="9" t="s">
        <v>818</v>
      </c>
      <c r="I799" s="11" t="s">
        <v>2649</v>
      </c>
      <c r="J799" s="12">
        <v>24.5</v>
      </c>
      <c r="K799" s="12">
        <v>37.54</v>
      </c>
      <c r="L799" s="12">
        <v>0</v>
      </c>
      <c r="M799" s="12">
        <v>6.5</v>
      </c>
      <c r="N799" s="12">
        <v>0</v>
      </c>
      <c r="O799" s="9" t="s">
        <v>71</v>
      </c>
      <c r="P799" s="9" t="s">
        <v>72</v>
      </c>
      <c r="Q799" s="7" t="s">
        <v>2068</v>
      </c>
    </row>
    <row r="800" spans="1:17" ht="24" x14ac:dyDescent="0.25">
      <c r="A800">
        <v>1636</v>
      </c>
      <c r="B800" s="10" t="s">
        <v>818</v>
      </c>
      <c r="C800" s="10" t="s">
        <v>818</v>
      </c>
      <c r="D800" s="10" t="s">
        <v>818</v>
      </c>
      <c r="E800" s="10" t="s">
        <v>818</v>
      </c>
      <c r="F800" s="30"/>
      <c r="G800" s="9" t="s">
        <v>818</v>
      </c>
      <c r="H800" s="9" t="s">
        <v>818</v>
      </c>
      <c r="I800" s="11" t="s">
        <v>312</v>
      </c>
      <c r="J800" s="12">
        <v>24.5</v>
      </c>
      <c r="K800" s="12">
        <v>37.64</v>
      </c>
      <c r="L800" s="12">
        <v>0</v>
      </c>
      <c r="M800" s="12">
        <v>6.5</v>
      </c>
      <c r="N800" s="12">
        <v>0</v>
      </c>
      <c r="O800" s="9" t="s">
        <v>71</v>
      </c>
      <c r="P800" s="9" t="s">
        <v>72</v>
      </c>
      <c r="Q800" s="7" t="s">
        <v>2069</v>
      </c>
    </row>
    <row r="801" spans="1:17" ht="24" x14ac:dyDescent="0.25">
      <c r="A801">
        <v>1637</v>
      </c>
      <c r="B801" s="10" t="s">
        <v>818</v>
      </c>
      <c r="C801" s="10" t="s">
        <v>818</v>
      </c>
      <c r="D801" s="10" t="s">
        <v>818</v>
      </c>
      <c r="E801" s="10" t="s">
        <v>818</v>
      </c>
      <c r="F801" s="30"/>
      <c r="G801" s="9" t="s">
        <v>818</v>
      </c>
      <c r="H801" s="9" t="s">
        <v>818</v>
      </c>
      <c r="I801" s="11" t="s">
        <v>2665</v>
      </c>
      <c r="J801" s="12">
        <v>24.5</v>
      </c>
      <c r="K801" s="12">
        <v>37.64</v>
      </c>
      <c r="L801" s="12">
        <v>0</v>
      </c>
      <c r="M801" s="12">
        <v>6.5</v>
      </c>
      <c r="N801" s="12">
        <v>0</v>
      </c>
      <c r="O801" s="9" t="s">
        <v>71</v>
      </c>
      <c r="P801" s="9" t="s">
        <v>72</v>
      </c>
      <c r="Q801" s="7" t="s">
        <v>2069</v>
      </c>
    </row>
    <row r="802" spans="1:17" x14ac:dyDescent="0.25">
      <c r="A802">
        <v>1638</v>
      </c>
      <c r="B802" s="10" t="s">
        <v>818</v>
      </c>
      <c r="C802" s="10" t="s">
        <v>818</v>
      </c>
      <c r="D802" s="10" t="s">
        <v>818</v>
      </c>
      <c r="E802" s="10" t="s">
        <v>818</v>
      </c>
      <c r="F802" s="30"/>
      <c r="G802" s="9" t="s">
        <v>818</v>
      </c>
      <c r="H802" s="9" t="s">
        <v>818</v>
      </c>
      <c r="I802" s="11" t="s">
        <v>2666</v>
      </c>
      <c r="J802" s="12">
        <v>24.5</v>
      </c>
      <c r="K802" s="12">
        <v>41.3</v>
      </c>
      <c r="L802" s="12">
        <v>0</v>
      </c>
      <c r="M802" s="12">
        <v>7.5</v>
      </c>
      <c r="N802" s="12">
        <v>0</v>
      </c>
      <c r="O802" s="9" t="s">
        <v>71</v>
      </c>
      <c r="P802" s="9" t="s">
        <v>72</v>
      </c>
      <c r="Q802" s="7" t="s">
        <v>2070</v>
      </c>
    </row>
    <row r="803" spans="1:17" x14ac:dyDescent="0.25">
      <c r="A803">
        <v>1659</v>
      </c>
      <c r="B803" s="67" t="s">
        <v>818</v>
      </c>
      <c r="C803" s="67" t="s">
        <v>818</v>
      </c>
      <c r="D803" s="67" t="s">
        <v>818</v>
      </c>
      <c r="E803" s="67" t="s">
        <v>818</v>
      </c>
      <c r="F803" s="68"/>
      <c r="G803" s="69" t="s">
        <v>818</v>
      </c>
      <c r="H803" s="69" t="s">
        <v>818</v>
      </c>
      <c r="I803" s="70" t="s">
        <v>2699</v>
      </c>
      <c r="J803" s="71">
        <v>24.5</v>
      </c>
      <c r="K803" s="71">
        <v>37</v>
      </c>
      <c r="L803" s="71">
        <v>0</v>
      </c>
      <c r="M803" s="71">
        <v>7</v>
      </c>
      <c r="N803" s="71">
        <v>0</v>
      </c>
      <c r="O803" s="69" t="s">
        <v>71</v>
      </c>
      <c r="P803" s="69" t="s">
        <v>72</v>
      </c>
      <c r="Q803" s="72" t="s">
        <v>1770</v>
      </c>
    </row>
    <row r="804" spans="1:17" ht="24" x14ac:dyDescent="0.25">
      <c r="A804">
        <v>1667</v>
      </c>
      <c r="B804" s="10" t="s">
        <v>818</v>
      </c>
      <c r="C804" s="10" t="s">
        <v>818</v>
      </c>
      <c r="D804" s="10" t="s">
        <v>818</v>
      </c>
      <c r="E804" s="10" t="s">
        <v>818</v>
      </c>
      <c r="F804" s="30"/>
      <c r="G804" s="9" t="s">
        <v>818</v>
      </c>
      <c r="H804" s="9" t="s">
        <v>818</v>
      </c>
      <c r="I804" s="11" t="s">
        <v>2707</v>
      </c>
      <c r="J804" s="12">
        <v>24.5</v>
      </c>
      <c r="K804" s="12">
        <v>42.5</v>
      </c>
      <c r="L804" s="12">
        <v>0</v>
      </c>
      <c r="M804" s="12">
        <v>10</v>
      </c>
      <c r="N804" s="12">
        <v>12.5</v>
      </c>
      <c r="O804" s="9" t="s">
        <v>71</v>
      </c>
      <c r="P804" s="9" t="s">
        <v>72</v>
      </c>
      <c r="Q804" s="7" t="s">
        <v>2034</v>
      </c>
    </row>
    <row r="805" spans="1:17" x14ac:dyDescent="0.25">
      <c r="A805">
        <v>1694</v>
      </c>
      <c r="B805" s="45" t="s">
        <v>818</v>
      </c>
      <c r="C805" s="45" t="s">
        <v>818</v>
      </c>
      <c r="D805" s="45" t="s">
        <v>818</v>
      </c>
      <c r="E805" s="45" t="s">
        <v>818</v>
      </c>
      <c r="F805" s="46"/>
      <c r="G805" s="60" t="s">
        <v>818</v>
      </c>
      <c r="H805" s="60" t="s">
        <v>818</v>
      </c>
      <c r="I805" s="48" t="s">
        <v>2728</v>
      </c>
      <c r="J805" s="61">
        <v>24.5</v>
      </c>
      <c r="K805" s="61">
        <v>36</v>
      </c>
      <c r="L805" s="61">
        <v>0</v>
      </c>
      <c r="M805" s="61">
        <v>8.5</v>
      </c>
      <c r="N805" s="61">
        <v>0</v>
      </c>
      <c r="O805" s="60" t="s">
        <v>71</v>
      </c>
      <c r="P805" s="60" t="s">
        <v>72</v>
      </c>
      <c r="Q805" s="62" t="s">
        <v>1874</v>
      </c>
    </row>
    <row r="806" spans="1:17" x14ac:dyDescent="0.25">
      <c r="A806">
        <v>1697</v>
      </c>
      <c r="B806" s="10" t="s">
        <v>818</v>
      </c>
      <c r="C806" s="10" t="s">
        <v>818</v>
      </c>
      <c r="D806" s="10" t="s">
        <v>818</v>
      </c>
      <c r="E806" s="10" t="s">
        <v>818</v>
      </c>
      <c r="F806" s="30"/>
      <c r="G806" s="9" t="s">
        <v>818</v>
      </c>
      <c r="H806" s="9" t="s">
        <v>818</v>
      </c>
      <c r="I806" s="11" t="s">
        <v>2730</v>
      </c>
      <c r="J806" s="12">
        <v>24.5</v>
      </c>
      <c r="K806" s="12">
        <v>43</v>
      </c>
      <c r="L806" s="12">
        <v>0</v>
      </c>
      <c r="M806" s="12">
        <v>9</v>
      </c>
      <c r="N806" s="12">
        <v>0</v>
      </c>
      <c r="O806" s="9" t="s">
        <v>71</v>
      </c>
      <c r="P806" s="9" t="s">
        <v>72</v>
      </c>
      <c r="Q806" s="7"/>
    </row>
    <row r="807" spans="1:17" x14ac:dyDescent="0.25">
      <c r="A807">
        <v>1706</v>
      </c>
      <c r="B807" s="67" t="s">
        <v>818</v>
      </c>
      <c r="C807" s="67" t="s">
        <v>818</v>
      </c>
      <c r="D807" s="67" t="s">
        <v>818</v>
      </c>
      <c r="E807" s="67" t="s">
        <v>818</v>
      </c>
      <c r="F807" s="68"/>
      <c r="G807" s="69" t="s">
        <v>818</v>
      </c>
      <c r="H807" s="69" t="s">
        <v>818</v>
      </c>
      <c r="I807" s="70" t="s">
        <v>2738</v>
      </c>
      <c r="J807" s="71">
        <v>24.5</v>
      </c>
      <c r="K807" s="71">
        <v>40</v>
      </c>
      <c r="L807" s="71">
        <v>0</v>
      </c>
      <c r="M807" s="71">
        <v>8</v>
      </c>
      <c r="N807" s="71">
        <v>0</v>
      </c>
      <c r="O807" s="69" t="s">
        <v>71</v>
      </c>
      <c r="P807" s="69" t="s">
        <v>72</v>
      </c>
      <c r="Q807" s="72"/>
    </row>
    <row r="808" spans="1:17" x14ac:dyDescent="0.25">
      <c r="A808">
        <v>1714</v>
      </c>
      <c r="B808" s="10" t="s">
        <v>818</v>
      </c>
      <c r="C808" s="10" t="s">
        <v>818</v>
      </c>
      <c r="D808" s="10" t="s">
        <v>818</v>
      </c>
      <c r="E808" s="10" t="s">
        <v>818</v>
      </c>
      <c r="F808" s="30"/>
      <c r="G808" s="9" t="s">
        <v>818</v>
      </c>
      <c r="H808" s="9" t="s">
        <v>818</v>
      </c>
      <c r="I808" s="11" t="s">
        <v>2744</v>
      </c>
      <c r="J808" s="12">
        <v>24.5</v>
      </c>
      <c r="K808" s="12">
        <v>48</v>
      </c>
      <c r="L808" s="12">
        <v>0</v>
      </c>
      <c r="M808" s="12">
        <v>10</v>
      </c>
      <c r="N808" s="12">
        <v>0</v>
      </c>
      <c r="O808" s="9" t="s">
        <v>71</v>
      </c>
      <c r="P808" s="9" t="s">
        <v>72</v>
      </c>
      <c r="Q808" s="7" t="s">
        <v>1784</v>
      </c>
    </row>
    <row r="809" spans="1:17" x14ac:dyDescent="0.25">
      <c r="A809">
        <v>1721</v>
      </c>
      <c r="B809" s="10" t="s">
        <v>818</v>
      </c>
      <c r="C809" s="10" t="s">
        <v>818</v>
      </c>
      <c r="D809" s="10" t="s">
        <v>818</v>
      </c>
      <c r="E809" s="10" t="s">
        <v>818</v>
      </c>
      <c r="F809" s="30"/>
      <c r="G809" s="9" t="s">
        <v>818</v>
      </c>
      <c r="H809" s="9" t="s">
        <v>818</v>
      </c>
      <c r="I809" s="11" t="s">
        <v>2751</v>
      </c>
      <c r="J809" s="12">
        <v>24.5</v>
      </c>
      <c r="K809" s="12">
        <v>44</v>
      </c>
      <c r="L809" s="12">
        <v>0</v>
      </c>
      <c r="M809" s="12">
        <v>9</v>
      </c>
      <c r="N809" s="12">
        <v>0</v>
      </c>
      <c r="O809" s="9" t="s">
        <v>71</v>
      </c>
      <c r="P809" s="9" t="s">
        <v>72</v>
      </c>
      <c r="Q809" s="7"/>
    </row>
    <row r="810" spans="1:17" x14ac:dyDescent="0.25">
      <c r="A810">
        <v>1739</v>
      </c>
      <c r="B810" s="10" t="s">
        <v>818</v>
      </c>
      <c r="C810" s="10" t="s">
        <v>818</v>
      </c>
      <c r="D810" s="10" t="s">
        <v>818</v>
      </c>
      <c r="E810" s="10" t="s">
        <v>818</v>
      </c>
      <c r="F810" s="30"/>
      <c r="G810" s="9" t="s">
        <v>818</v>
      </c>
      <c r="H810" s="9" t="s">
        <v>818</v>
      </c>
      <c r="I810" s="11" t="s">
        <v>2764</v>
      </c>
      <c r="J810" s="12">
        <v>24.5</v>
      </c>
      <c r="K810" s="12">
        <v>38</v>
      </c>
      <c r="L810" s="12">
        <v>0</v>
      </c>
      <c r="M810" s="12">
        <v>7</v>
      </c>
      <c r="N810" s="12">
        <v>0</v>
      </c>
      <c r="O810" s="9" t="s">
        <v>71</v>
      </c>
      <c r="P810" s="9" t="s">
        <v>72</v>
      </c>
      <c r="Q810" s="7"/>
    </row>
    <row r="811" spans="1:17" x14ac:dyDescent="0.25">
      <c r="A811">
        <v>1747</v>
      </c>
      <c r="B811" s="10" t="s">
        <v>818</v>
      </c>
      <c r="C811" s="10" t="s">
        <v>818</v>
      </c>
      <c r="D811" s="10" t="s">
        <v>818</v>
      </c>
      <c r="E811" s="10" t="s">
        <v>818</v>
      </c>
      <c r="F811" s="30"/>
      <c r="G811" s="9" t="s">
        <v>818</v>
      </c>
      <c r="H811" s="9" t="s">
        <v>818</v>
      </c>
      <c r="I811" s="11" t="s">
        <v>2775</v>
      </c>
      <c r="J811" s="12">
        <v>24.5</v>
      </c>
      <c r="K811" s="12">
        <v>41</v>
      </c>
      <c r="L811" s="12">
        <v>0</v>
      </c>
      <c r="M811" s="12">
        <v>9</v>
      </c>
      <c r="N811" s="12">
        <v>0</v>
      </c>
      <c r="O811" s="9" t="s">
        <v>71</v>
      </c>
      <c r="P811" s="9" t="s">
        <v>72</v>
      </c>
      <c r="Q811" s="7" t="s">
        <v>1697</v>
      </c>
    </row>
    <row r="812" spans="1:17" x14ac:dyDescent="0.25">
      <c r="A812">
        <v>1748</v>
      </c>
      <c r="B812" s="10" t="s">
        <v>818</v>
      </c>
      <c r="C812" s="10" t="s">
        <v>818</v>
      </c>
      <c r="D812" s="10" t="s">
        <v>818</v>
      </c>
      <c r="E812" s="10" t="s">
        <v>818</v>
      </c>
      <c r="F812" s="30"/>
      <c r="G812" s="9" t="s">
        <v>818</v>
      </c>
      <c r="H812" s="9" t="s">
        <v>818</v>
      </c>
      <c r="I812" s="11" t="s">
        <v>2776</v>
      </c>
      <c r="J812" s="12">
        <v>24.5</v>
      </c>
      <c r="K812" s="12">
        <v>41.2</v>
      </c>
      <c r="L812" s="12">
        <v>0</v>
      </c>
      <c r="M812" s="12">
        <v>7.5</v>
      </c>
      <c r="N812" s="12">
        <v>0</v>
      </c>
      <c r="O812" s="9" t="s">
        <v>71</v>
      </c>
      <c r="P812" s="9" t="s">
        <v>72</v>
      </c>
      <c r="Q812" s="7" t="s">
        <v>1699</v>
      </c>
    </row>
    <row r="813" spans="1:17" x14ac:dyDescent="0.25">
      <c r="A813">
        <v>1777</v>
      </c>
      <c r="B813" s="45" t="s">
        <v>818</v>
      </c>
      <c r="C813" s="45" t="s">
        <v>818</v>
      </c>
      <c r="D813" s="45" t="s">
        <v>818</v>
      </c>
      <c r="E813" s="45" t="s">
        <v>818</v>
      </c>
      <c r="F813" s="46"/>
      <c r="G813" s="60" t="s">
        <v>818</v>
      </c>
      <c r="H813" s="60" t="s">
        <v>818</v>
      </c>
      <c r="I813" s="48" t="s">
        <v>2804</v>
      </c>
      <c r="J813" s="61">
        <v>24.5</v>
      </c>
      <c r="K813" s="61">
        <v>37.5</v>
      </c>
      <c r="L813" s="61">
        <v>0</v>
      </c>
      <c r="M813" s="61">
        <v>8</v>
      </c>
      <c r="N813" s="61">
        <v>0</v>
      </c>
      <c r="O813" s="60" t="s">
        <v>71</v>
      </c>
      <c r="P813" s="60" t="s">
        <v>72</v>
      </c>
      <c r="Q813" s="62" t="s">
        <v>1810</v>
      </c>
    </row>
    <row r="814" spans="1:17" x14ac:dyDescent="0.25">
      <c r="A814">
        <v>289</v>
      </c>
      <c r="B814" s="67"/>
      <c r="C814" s="67"/>
      <c r="D814" s="67"/>
      <c r="E814" s="67"/>
      <c r="F814" s="68">
        <v>58</v>
      </c>
      <c r="G814" s="69" t="s">
        <v>818</v>
      </c>
      <c r="H814" s="69"/>
      <c r="I814" s="70" t="s">
        <v>966</v>
      </c>
      <c r="J814" s="71">
        <v>24.7</v>
      </c>
      <c r="K814" s="71">
        <v>31</v>
      </c>
      <c r="L814" s="71">
        <v>0</v>
      </c>
      <c r="M814" s="71">
        <v>5</v>
      </c>
      <c r="N814" s="71">
        <v>0</v>
      </c>
      <c r="O814" s="69" t="s">
        <v>826</v>
      </c>
      <c r="P814" s="69" t="s">
        <v>32</v>
      </c>
      <c r="Q814" s="72" t="s">
        <v>967</v>
      </c>
    </row>
    <row r="815" spans="1:17" ht="24" x14ac:dyDescent="0.25">
      <c r="A815">
        <v>1337</v>
      </c>
      <c r="B815" s="67" t="s">
        <v>818</v>
      </c>
      <c r="C815" s="67" t="s">
        <v>818</v>
      </c>
      <c r="D815" s="67" t="s">
        <v>818</v>
      </c>
      <c r="E815" s="67" t="s">
        <v>818</v>
      </c>
      <c r="F815" s="68"/>
      <c r="G815" s="69" t="s">
        <v>818</v>
      </c>
      <c r="H815" s="69"/>
      <c r="I815" s="70" t="s">
        <v>533</v>
      </c>
      <c r="J815" s="71">
        <v>24.7</v>
      </c>
      <c r="K815" s="71">
        <v>37.64</v>
      </c>
      <c r="L815" s="71">
        <v>0</v>
      </c>
      <c r="M815" s="71">
        <v>6.5</v>
      </c>
      <c r="N815" s="71">
        <v>0</v>
      </c>
      <c r="O815" s="69" t="s">
        <v>71</v>
      </c>
      <c r="P815" s="69" t="s">
        <v>72</v>
      </c>
      <c r="Q815" s="72" t="s">
        <v>2053</v>
      </c>
    </row>
    <row r="816" spans="1:17" ht="24" x14ac:dyDescent="0.25">
      <c r="A816">
        <v>1629</v>
      </c>
      <c r="B816" s="67" t="s">
        <v>818</v>
      </c>
      <c r="C816" s="67" t="s">
        <v>818</v>
      </c>
      <c r="D816" s="67" t="s">
        <v>818</v>
      </c>
      <c r="E816" s="67" t="s">
        <v>818</v>
      </c>
      <c r="F816" s="68"/>
      <c r="G816" s="69" t="s">
        <v>818</v>
      </c>
      <c r="H816" s="69" t="s">
        <v>818</v>
      </c>
      <c r="I816" s="70" t="s">
        <v>2658</v>
      </c>
      <c r="J816" s="71">
        <v>24.7</v>
      </c>
      <c r="K816" s="71">
        <v>37.64</v>
      </c>
      <c r="L816" s="71">
        <v>0</v>
      </c>
      <c r="M816" s="71">
        <v>6.5</v>
      </c>
      <c r="N816" s="71">
        <v>0</v>
      </c>
      <c r="O816" s="69" t="s">
        <v>71</v>
      </c>
      <c r="P816" s="69" t="s">
        <v>72</v>
      </c>
      <c r="Q816" s="72" t="s">
        <v>2053</v>
      </c>
    </row>
    <row r="817" spans="1:17" x14ac:dyDescent="0.25">
      <c r="A817">
        <v>608</v>
      </c>
      <c r="B817" s="45"/>
      <c r="C817" s="45" t="s">
        <v>818</v>
      </c>
      <c r="D817" s="45"/>
      <c r="E817" s="45" t="s">
        <v>818</v>
      </c>
      <c r="F817" s="46"/>
      <c r="G817" s="60" t="s">
        <v>818</v>
      </c>
      <c r="H817" s="60"/>
      <c r="I817" s="48" t="s">
        <v>2963</v>
      </c>
      <c r="J817" s="61">
        <v>24.8</v>
      </c>
      <c r="K817" s="61">
        <v>37.65</v>
      </c>
      <c r="L817" s="61">
        <v>0</v>
      </c>
      <c r="M817" s="61">
        <v>6.5</v>
      </c>
      <c r="N817" s="61">
        <v>0</v>
      </c>
      <c r="O817" s="60" t="s">
        <v>71</v>
      </c>
      <c r="P817" s="60" t="s">
        <v>72</v>
      </c>
      <c r="Q817" s="62"/>
    </row>
    <row r="818" spans="1:17" x14ac:dyDescent="0.25">
      <c r="A818">
        <v>419</v>
      </c>
      <c r="B818" s="67"/>
      <c r="C818" s="67"/>
      <c r="D818" s="67"/>
      <c r="E818" s="67" t="s">
        <v>818</v>
      </c>
      <c r="F818" s="68"/>
      <c r="G818" s="69" t="s">
        <v>818</v>
      </c>
      <c r="H818" s="69" t="s">
        <v>818</v>
      </c>
      <c r="I818" s="70" t="s">
        <v>2922</v>
      </c>
      <c r="J818" s="71">
        <v>24.92</v>
      </c>
      <c r="K818" s="71">
        <v>44.45</v>
      </c>
      <c r="L818" s="71">
        <v>0</v>
      </c>
      <c r="M818" s="71">
        <v>8.59</v>
      </c>
      <c r="N818" s="71">
        <v>0</v>
      </c>
      <c r="O818" s="69" t="s">
        <v>71</v>
      </c>
      <c r="P818" s="69" t="s">
        <v>72</v>
      </c>
      <c r="Q818" s="72"/>
    </row>
    <row r="819" spans="1:17" x14ac:dyDescent="0.25">
      <c r="A819">
        <v>502</v>
      </c>
      <c r="B819" s="10"/>
      <c r="C819" s="10" t="s">
        <v>818</v>
      </c>
      <c r="D819" s="10"/>
      <c r="E819" s="10"/>
      <c r="F819" s="30"/>
      <c r="G819" s="9" t="s">
        <v>818</v>
      </c>
      <c r="H819" s="9"/>
      <c r="I819" s="11" t="s">
        <v>2936</v>
      </c>
      <c r="J819" s="12">
        <v>24.99</v>
      </c>
      <c r="K819" s="12">
        <v>37.31</v>
      </c>
      <c r="L819" s="12">
        <v>0</v>
      </c>
      <c r="M819" s="12">
        <v>6.35</v>
      </c>
      <c r="N819" s="12">
        <v>0</v>
      </c>
      <c r="O819" s="9" t="s">
        <v>71</v>
      </c>
      <c r="P819" s="9" t="s">
        <v>72</v>
      </c>
      <c r="Q819" s="7"/>
    </row>
    <row r="820" spans="1:17" x14ac:dyDescent="0.25">
      <c r="A820">
        <v>5</v>
      </c>
      <c r="B820" s="10"/>
      <c r="C820" s="10"/>
      <c r="D820" s="10"/>
      <c r="E820" s="10"/>
      <c r="F820" s="30"/>
      <c r="G820" s="9"/>
      <c r="H820" s="9"/>
      <c r="I820" s="11" t="s">
        <v>1148</v>
      </c>
      <c r="J820" s="12">
        <v>25</v>
      </c>
      <c r="K820" s="12">
        <v>39</v>
      </c>
      <c r="L820" s="12">
        <v>0</v>
      </c>
      <c r="M820" s="12">
        <v>6.5</v>
      </c>
      <c r="N820" s="12">
        <v>0</v>
      </c>
      <c r="O820" s="9" t="s">
        <v>365</v>
      </c>
      <c r="P820" s="9" t="s">
        <v>32</v>
      </c>
      <c r="Q820" s="7" t="s">
        <v>531</v>
      </c>
    </row>
    <row r="821" spans="1:17" x14ac:dyDescent="0.25">
      <c r="A821">
        <v>60</v>
      </c>
      <c r="B821" s="10"/>
      <c r="C821" s="10"/>
      <c r="D821" s="10"/>
      <c r="E821" s="10"/>
      <c r="F821" s="30"/>
      <c r="G821" s="9" t="s">
        <v>818</v>
      </c>
      <c r="H821" s="9"/>
      <c r="I821" s="11" t="s">
        <v>886</v>
      </c>
      <c r="J821" s="12">
        <v>25</v>
      </c>
      <c r="K821" s="12">
        <v>35</v>
      </c>
      <c r="L821" s="12">
        <v>0</v>
      </c>
      <c r="M821" s="12">
        <v>8</v>
      </c>
      <c r="N821" s="12">
        <v>0</v>
      </c>
      <c r="O821" s="9" t="s">
        <v>277</v>
      </c>
      <c r="P821" s="9" t="s">
        <v>28</v>
      </c>
      <c r="Q821" s="7" t="s">
        <v>199</v>
      </c>
    </row>
    <row r="822" spans="1:17" x14ac:dyDescent="0.25">
      <c r="A822">
        <v>91</v>
      </c>
      <c r="B822" s="10"/>
      <c r="C822" s="10"/>
      <c r="D822" s="10"/>
      <c r="E822" s="10"/>
      <c r="F822" s="30"/>
      <c r="G822" s="9" t="s">
        <v>818</v>
      </c>
      <c r="H822" s="9"/>
      <c r="I822" s="11" t="s">
        <v>1112</v>
      </c>
      <c r="J822" s="12">
        <v>25</v>
      </c>
      <c r="K822" s="12">
        <v>30</v>
      </c>
      <c r="L822" s="12">
        <v>35.200000000000003</v>
      </c>
      <c r="M822" s="12">
        <v>3.7</v>
      </c>
      <c r="N822" s="12">
        <v>6.5</v>
      </c>
      <c r="O822" s="9" t="s">
        <v>490</v>
      </c>
      <c r="P822" s="9" t="s">
        <v>72</v>
      </c>
      <c r="Q822" s="7" t="s">
        <v>1113</v>
      </c>
    </row>
    <row r="823" spans="1:17" x14ac:dyDescent="0.25">
      <c r="A823">
        <v>95</v>
      </c>
      <c r="B823" s="10"/>
      <c r="C823" s="10"/>
      <c r="D823" s="10"/>
      <c r="E823" s="10"/>
      <c r="F823" s="30"/>
      <c r="G823" s="9" t="s">
        <v>818</v>
      </c>
      <c r="H823" s="9"/>
      <c r="I823" s="11" t="s">
        <v>1123</v>
      </c>
      <c r="J823" s="12">
        <v>25</v>
      </c>
      <c r="K823" s="12">
        <v>35</v>
      </c>
      <c r="L823" s="12">
        <v>38.5</v>
      </c>
      <c r="M823" s="12">
        <v>4.3</v>
      </c>
      <c r="N823" s="12">
        <v>8</v>
      </c>
      <c r="O823" s="9" t="s">
        <v>86</v>
      </c>
      <c r="P823" s="9" t="s">
        <v>72</v>
      </c>
      <c r="Q823" s="7" t="s">
        <v>1124</v>
      </c>
    </row>
    <row r="824" spans="1:17" x14ac:dyDescent="0.25">
      <c r="A824">
        <v>113</v>
      </c>
      <c r="B824" s="10"/>
      <c r="C824" s="10"/>
      <c r="D824" s="10"/>
      <c r="E824" s="10"/>
      <c r="F824" s="30"/>
      <c r="G824" s="9" t="s">
        <v>818</v>
      </c>
      <c r="H824" s="9"/>
      <c r="I824" s="11" t="s">
        <v>1183</v>
      </c>
      <c r="J824" s="12">
        <v>25</v>
      </c>
      <c r="K824" s="12">
        <v>47</v>
      </c>
      <c r="L824" s="12">
        <v>0</v>
      </c>
      <c r="M824" s="12">
        <v>7</v>
      </c>
      <c r="N824" s="12">
        <v>0</v>
      </c>
      <c r="O824" s="9" t="s">
        <v>95</v>
      </c>
      <c r="P824" s="9" t="s">
        <v>32</v>
      </c>
      <c r="Q824" s="7"/>
    </row>
    <row r="825" spans="1:17" x14ac:dyDescent="0.25">
      <c r="A825">
        <v>136</v>
      </c>
      <c r="B825" s="10"/>
      <c r="C825" s="10"/>
      <c r="D825" s="10"/>
      <c r="E825" s="10"/>
      <c r="F825" s="30"/>
      <c r="G825" s="9" t="s">
        <v>818</v>
      </c>
      <c r="H825" s="9"/>
      <c r="I825" s="11" t="s">
        <v>1322</v>
      </c>
      <c r="J825" s="12">
        <v>25</v>
      </c>
      <c r="K825" s="12">
        <v>48</v>
      </c>
      <c r="L825" s="12">
        <v>0</v>
      </c>
      <c r="M825" s="12">
        <v>15</v>
      </c>
      <c r="N825" s="12">
        <v>22</v>
      </c>
      <c r="O825" s="9" t="s">
        <v>27</v>
      </c>
      <c r="P825" s="9" t="s">
        <v>32</v>
      </c>
      <c r="Q825" s="7"/>
    </row>
    <row r="826" spans="1:17" x14ac:dyDescent="0.25">
      <c r="A826">
        <v>139</v>
      </c>
      <c r="B826" s="10"/>
      <c r="C826" s="10"/>
      <c r="D826" s="10"/>
      <c r="E826" s="10"/>
      <c r="F826" s="30"/>
      <c r="G826" s="9" t="s">
        <v>818</v>
      </c>
      <c r="H826" s="9"/>
      <c r="I826" s="11" t="s">
        <v>1347</v>
      </c>
      <c r="J826" s="12">
        <v>25</v>
      </c>
      <c r="K826" s="12">
        <v>31</v>
      </c>
      <c r="L826" s="12">
        <v>0</v>
      </c>
      <c r="M826" s="12">
        <v>3.5</v>
      </c>
      <c r="N826" s="12">
        <v>5.5</v>
      </c>
      <c r="O826" s="9" t="s">
        <v>365</v>
      </c>
      <c r="P826" s="9" t="s">
        <v>72</v>
      </c>
      <c r="Q826" s="7" t="s">
        <v>1100</v>
      </c>
    </row>
    <row r="827" spans="1:17" x14ac:dyDescent="0.25">
      <c r="A827">
        <v>142</v>
      </c>
      <c r="B827" s="10"/>
      <c r="C827" s="10"/>
      <c r="D827" s="10"/>
      <c r="E827" s="10"/>
      <c r="F827" s="30"/>
      <c r="G827" s="9" t="s">
        <v>818</v>
      </c>
      <c r="H827" s="9"/>
      <c r="I827" s="11" t="s">
        <v>1351</v>
      </c>
      <c r="J827" s="12">
        <v>25</v>
      </c>
      <c r="K827" s="12">
        <v>32</v>
      </c>
      <c r="L827" s="12">
        <v>0</v>
      </c>
      <c r="M827" s="12">
        <v>3.6</v>
      </c>
      <c r="N827" s="12">
        <v>0</v>
      </c>
      <c r="O827" s="9" t="s">
        <v>365</v>
      </c>
      <c r="P827" s="9" t="s">
        <v>72</v>
      </c>
      <c r="Q827" s="7" t="s">
        <v>1352</v>
      </c>
    </row>
    <row r="828" spans="1:17" x14ac:dyDescent="0.25">
      <c r="A828">
        <v>202</v>
      </c>
      <c r="B828" s="10"/>
      <c r="C828" s="10"/>
      <c r="D828" s="10"/>
      <c r="E828" s="10"/>
      <c r="F828" s="30"/>
      <c r="G828" s="9" t="s">
        <v>818</v>
      </c>
      <c r="H828" s="9" t="s">
        <v>818</v>
      </c>
      <c r="I828" s="11" t="s">
        <v>1168</v>
      </c>
      <c r="J828" s="12">
        <v>25</v>
      </c>
      <c r="K828" s="12">
        <v>37</v>
      </c>
      <c r="L828" s="12">
        <v>0</v>
      </c>
      <c r="M828" s="12">
        <v>6</v>
      </c>
      <c r="N828" s="12">
        <v>6.5</v>
      </c>
      <c r="O828" s="9" t="s">
        <v>27</v>
      </c>
      <c r="P828" s="9" t="s">
        <v>28</v>
      </c>
      <c r="Q828" s="7" t="s">
        <v>1169</v>
      </c>
    </row>
    <row r="829" spans="1:17" x14ac:dyDescent="0.25">
      <c r="A829">
        <v>220</v>
      </c>
      <c r="B829" s="10"/>
      <c r="C829" s="10"/>
      <c r="D829" s="10"/>
      <c r="E829" s="10"/>
      <c r="F829" s="30"/>
      <c r="G829" s="9" t="s">
        <v>818</v>
      </c>
      <c r="H829" s="9" t="s">
        <v>818</v>
      </c>
      <c r="I829" s="11" t="s">
        <v>1277</v>
      </c>
      <c r="J829" s="12">
        <v>25</v>
      </c>
      <c r="K829" s="12">
        <v>38</v>
      </c>
      <c r="L829" s="12">
        <v>43</v>
      </c>
      <c r="M829" s="12">
        <v>3</v>
      </c>
      <c r="N829" s="12">
        <v>9</v>
      </c>
      <c r="O829" s="9" t="s">
        <v>86</v>
      </c>
      <c r="P829" s="9" t="s">
        <v>72</v>
      </c>
      <c r="Q829" s="7" t="s">
        <v>264</v>
      </c>
    </row>
    <row r="830" spans="1:17" x14ac:dyDescent="0.25">
      <c r="A830">
        <v>227</v>
      </c>
      <c r="B830" s="10"/>
      <c r="C830" s="10"/>
      <c r="D830" s="10"/>
      <c r="E830" s="10"/>
      <c r="F830" s="30"/>
      <c r="G830" s="9" t="s">
        <v>818</v>
      </c>
      <c r="H830" s="9" t="s">
        <v>818</v>
      </c>
      <c r="I830" s="11" t="s">
        <v>1320</v>
      </c>
      <c r="J830" s="12">
        <v>25</v>
      </c>
      <c r="K830" s="12">
        <v>35</v>
      </c>
      <c r="L830" s="12">
        <v>0</v>
      </c>
      <c r="M830" s="12">
        <v>9</v>
      </c>
      <c r="N830" s="12">
        <v>10</v>
      </c>
      <c r="O830" s="9" t="s">
        <v>27</v>
      </c>
      <c r="P830" s="9" t="s">
        <v>28</v>
      </c>
      <c r="Q830" s="7"/>
    </row>
    <row r="831" spans="1:17" x14ac:dyDescent="0.25">
      <c r="A831">
        <v>228</v>
      </c>
      <c r="B831" s="10"/>
      <c r="C831" s="10"/>
      <c r="D831" s="10"/>
      <c r="E831" s="10"/>
      <c r="F831" s="30"/>
      <c r="G831" s="9" t="s">
        <v>818</v>
      </c>
      <c r="H831" s="9" t="s">
        <v>818</v>
      </c>
      <c r="I831" s="11" t="s">
        <v>1321</v>
      </c>
      <c r="J831" s="12">
        <v>25</v>
      </c>
      <c r="K831" s="12">
        <v>45</v>
      </c>
      <c r="L831" s="12">
        <v>0</v>
      </c>
      <c r="M831" s="12">
        <v>8</v>
      </c>
      <c r="N831" s="12">
        <v>8.1999999999999993</v>
      </c>
      <c r="O831" s="9" t="s">
        <v>27</v>
      </c>
      <c r="P831" s="9" t="s">
        <v>28</v>
      </c>
      <c r="Q831" s="7"/>
    </row>
    <row r="832" spans="1:17" x14ac:dyDescent="0.25">
      <c r="A832">
        <v>256</v>
      </c>
      <c r="B832" s="10"/>
      <c r="C832" s="10"/>
      <c r="D832" s="10"/>
      <c r="E832" s="10"/>
      <c r="F832" s="30"/>
      <c r="G832" s="9" t="s">
        <v>818</v>
      </c>
      <c r="H832" s="9" t="s">
        <v>818</v>
      </c>
      <c r="I832" s="11" t="s">
        <v>2877</v>
      </c>
      <c r="J832" s="12">
        <v>25</v>
      </c>
      <c r="K832" s="12">
        <v>36</v>
      </c>
      <c r="L832" s="12">
        <v>40</v>
      </c>
      <c r="M832" s="12">
        <v>4.5</v>
      </c>
      <c r="N832" s="12">
        <v>12</v>
      </c>
      <c r="O832" s="9" t="s">
        <v>86</v>
      </c>
      <c r="P832" s="9" t="s">
        <v>72</v>
      </c>
      <c r="Q832" s="7"/>
    </row>
    <row r="833" spans="1:17" x14ac:dyDescent="0.25">
      <c r="A833">
        <v>257</v>
      </c>
      <c r="B833" s="10"/>
      <c r="C833" s="10"/>
      <c r="D833" s="10"/>
      <c r="E833" s="10"/>
      <c r="F833" s="30"/>
      <c r="G833" s="9" t="s">
        <v>818</v>
      </c>
      <c r="H833" s="9" t="s">
        <v>818</v>
      </c>
      <c r="I833" s="11" t="s">
        <v>2878</v>
      </c>
      <c r="J833" s="12">
        <v>25</v>
      </c>
      <c r="K833" s="12">
        <v>37.6</v>
      </c>
      <c r="L833" s="12">
        <v>0</v>
      </c>
      <c r="M833" s="12">
        <v>7.3</v>
      </c>
      <c r="N833" s="12">
        <v>0</v>
      </c>
      <c r="O833" s="9" t="s">
        <v>86</v>
      </c>
      <c r="P833" s="9" t="s">
        <v>72</v>
      </c>
      <c r="Q833" s="7"/>
    </row>
    <row r="834" spans="1:17" x14ac:dyDescent="0.25">
      <c r="A834">
        <v>258</v>
      </c>
      <c r="B834" s="10"/>
      <c r="C834" s="10"/>
      <c r="D834" s="10"/>
      <c r="E834" s="10"/>
      <c r="F834" s="30"/>
      <c r="G834" s="9" t="s">
        <v>818</v>
      </c>
      <c r="H834" s="9" t="s">
        <v>818</v>
      </c>
      <c r="I834" s="11" t="s">
        <v>2880</v>
      </c>
      <c r="J834" s="12">
        <v>25</v>
      </c>
      <c r="K834" s="12">
        <v>38</v>
      </c>
      <c r="L834" s="12">
        <v>41</v>
      </c>
      <c r="M834" s="12">
        <v>4.3</v>
      </c>
      <c r="N834" s="12">
        <v>7.5</v>
      </c>
      <c r="O834" s="9" t="s">
        <v>86</v>
      </c>
      <c r="P834" s="9" t="s">
        <v>72</v>
      </c>
      <c r="Q834" s="7"/>
    </row>
    <row r="835" spans="1:17" x14ac:dyDescent="0.25">
      <c r="A835">
        <v>275</v>
      </c>
      <c r="B835" s="10"/>
      <c r="C835" s="10"/>
      <c r="D835" s="10"/>
      <c r="E835" s="10"/>
      <c r="F835" s="30">
        <v>51</v>
      </c>
      <c r="G835" s="9" t="s">
        <v>818</v>
      </c>
      <c r="H835" s="9"/>
      <c r="I835" s="11" t="s">
        <v>861</v>
      </c>
      <c r="J835" s="12">
        <v>25</v>
      </c>
      <c r="K835" s="12">
        <v>33</v>
      </c>
      <c r="L835" s="12">
        <v>37</v>
      </c>
      <c r="M835" s="12">
        <v>7.2</v>
      </c>
      <c r="N835" s="12">
        <v>7.2</v>
      </c>
      <c r="O835" s="9" t="s">
        <v>86</v>
      </c>
      <c r="P835" s="9" t="s">
        <v>72</v>
      </c>
      <c r="Q835" s="7" t="s">
        <v>53</v>
      </c>
    </row>
    <row r="836" spans="1:17" x14ac:dyDescent="0.25">
      <c r="A836">
        <v>278</v>
      </c>
      <c r="B836" s="10"/>
      <c r="C836" s="10"/>
      <c r="D836" s="10"/>
      <c r="E836" s="10"/>
      <c r="F836" s="30">
        <v>54</v>
      </c>
      <c r="G836" s="9" t="s">
        <v>818</v>
      </c>
      <c r="H836" s="9" t="s">
        <v>818</v>
      </c>
      <c r="I836" s="11" t="s">
        <v>873</v>
      </c>
      <c r="J836" s="12">
        <v>25</v>
      </c>
      <c r="K836" s="12">
        <v>34</v>
      </c>
      <c r="L836" s="12">
        <v>0</v>
      </c>
      <c r="M836" s="12">
        <v>6</v>
      </c>
      <c r="N836" s="12">
        <v>6.4</v>
      </c>
      <c r="O836" s="9" t="s">
        <v>27</v>
      </c>
      <c r="P836" s="9" t="s">
        <v>32</v>
      </c>
      <c r="Q836" s="7" t="s">
        <v>874</v>
      </c>
    </row>
    <row r="837" spans="1:17" x14ac:dyDescent="0.25">
      <c r="A837">
        <v>291</v>
      </c>
      <c r="B837" s="10"/>
      <c r="C837" s="10"/>
      <c r="D837" s="10"/>
      <c r="E837" s="10"/>
      <c r="F837" s="30">
        <v>59</v>
      </c>
      <c r="G837" s="9" t="s">
        <v>818</v>
      </c>
      <c r="H837" s="9" t="s">
        <v>818</v>
      </c>
      <c r="I837" s="11" t="s">
        <v>258</v>
      </c>
      <c r="J837" s="12">
        <v>25</v>
      </c>
      <c r="K837" s="12">
        <v>38.5</v>
      </c>
      <c r="L837" s="12">
        <v>44.3</v>
      </c>
      <c r="M837" s="12">
        <v>7</v>
      </c>
      <c r="N837" s="12">
        <v>12.5</v>
      </c>
      <c r="O837" s="9" t="s">
        <v>86</v>
      </c>
      <c r="P837" s="9" t="s">
        <v>72</v>
      </c>
      <c r="Q837" s="7" t="s">
        <v>260</v>
      </c>
    </row>
    <row r="838" spans="1:17" x14ac:dyDescent="0.25">
      <c r="A838">
        <v>294</v>
      </c>
      <c r="B838" s="67"/>
      <c r="C838" s="67"/>
      <c r="D838" s="67"/>
      <c r="E838" s="67"/>
      <c r="F838" s="68">
        <v>61</v>
      </c>
      <c r="G838" s="69" t="s">
        <v>818</v>
      </c>
      <c r="H838" s="69"/>
      <c r="I838" s="70" t="s">
        <v>876</v>
      </c>
      <c r="J838" s="71">
        <v>25</v>
      </c>
      <c r="K838" s="71">
        <v>34.6</v>
      </c>
      <c r="L838" s="71">
        <v>38.200000000000003</v>
      </c>
      <c r="M838" s="71">
        <v>4.3</v>
      </c>
      <c r="N838" s="71">
        <v>7.6</v>
      </c>
      <c r="O838" s="69" t="s">
        <v>86</v>
      </c>
      <c r="P838" s="69" t="s">
        <v>72</v>
      </c>
      <c r="Q838" s="72" t="s">
        <v>342</v>
      </c>
    </row>
    <row r="839" spans="1:17" x14ac:dyDescent="0.25">
      <c r="A839">
        <v>309</v>
      </c>
      <c r="B839" s="10"/>
      <c r="C839" s="10"/>
      <c r="D839" s="10"/>
      <c r="E839" s="10"/>
      <c r="F839" s="30">
        <v>63</v>
      </c>
      <c r="G839" s="9" t="s">
        <v>818</v>
      </c>
      <c r="H839" s="9" t="s">
        <v>818</v>
      </c>
      <c r="I839" s="11" t="s">
        <v>887</v>
      </c>
      <c r="J839" s="12">
        <v>25</v>
      </c>
      <c r="K839" s="12">
        <v>35</v>
      </c>
      <c r="L839" s="12">
        <v>0</v>
      </c>
      <c r="M839" s="12">
        <v>5.5</v>
      </c>
      <c r="N839" s="12">
        <v>0</v>
      </c>
      <c r="O839" s="9" t="s">
        <v>826</v>
      </c>
      <c r="P839" s="9" t="s">
        <v>32</v>
      </c>
      <c r="Q839" s="7" t="s">
        <v>2164</v>
      </c>
    </row>
    <row r="840" spans="1:17" x14ac:dyDescent="0.25">
      <c r="A840">
        <v>380</v>
      </c>
      <c r="B840" s="10"/>
      <c r="C840" s="10"/>
      <c r="D840" s="10"/>
      <c r="E840" s="10" t="s">
        <v>818</v>
      </c>
      <c r="F840" s="30"/>
      <c r="G840" s="9" t="s">
        <v>818</v>
      </c>
      <c r="H840" s="9" t="s">
        <v>818</v>
      </c>
      <c r="I840" s="11" t="s">
        <v>552</v>
      </c>
      <c r="J840" s="12">
        <v>25</v>
      </c>
      <c r="K840" s="12">
        <v>38.5</v>
      </c>
      <c r="L840" s="12">
        <v>0</v>
      </c>
      <c r="M840" s="12">
        <v>8.5</v>
      </c>
      <c r="N840" s="12">
        <v>0</v>
      </c>
      <c r="O840" s="9" t="s">
        <v>71</v>
      </c>
      <c r="P840" s="9" t="s">
        <v>72</v>
      </c>
      <c r="Q840" s="7"/>
    </row>
    <row r="841" spans="1:17" ht="24" x14ac:dyDescent="0.25">
      <c r="A841">
        <v>426</v>
      </c>
      <c r="B841" s="67"/>
      <c r="C841" s="67"/>
      <c r="D841" s="67"/>
      <c r="E841" s="67" t="s">
        <v>818</v>
      </c>
      <c r="F841" s="68">
        <v>29</v>
      </c>
      <c r="G841" s="69" t="s">
        <v>818</v>
      </c>
      <c r="H841" s="69"/>
      <c r="I841" s="70" t="s">
        <v>995</v>
      </c>
      <c r="J841" s="71">
        <v>25</v>
      </c>
      <c r="K841" s="71">
        <v>35.200000000000003</v>
      </c>
      <c r="L841" s="71">
        <v>0</v>
      </c>
      <c r="M841" s="71">
        <v>3.5</v>
      </c>
      <c r="N841" s="71">
        <v>7.6</v>
      </c>
      <c r="O841" s="69" t="s">
        <v>45</v>
      </c>
      <c r="P841" s="69" t="s">
        <v>32</v>
      </c>
      <c r="Q841" s="72" t="s">
        <v>996</v>
      </c>
    </row>
    <row r="842" spans="1:17" x14ac:dyDescent="0.25">
      <c r="A842">
        <v>427</v>
      </c>
      <c r="B842" s="67"/>
      <c r="C842" s="67"/>
      <c r="D842" s="67"/>
      <c r="E842" s="67" t="s">
        <v>818</v>
      </c>
      <c r="F842" s="68">
        <v>38</v>
      </c>
      <c r="G842" s="69" t="s">
        <v>818</v>
      </c>
      <c r="H842" s="69" t="s">
        <v>818</v>
      </c>
      <c r="I842" s="70" t="s">
        <v>803</v>
      </c>
      <c r="J842" s="71">
        <v>25</v>
      </c>
      <c r="K842" s="71">
        <v>38</v>
      </c>
      <c r="L842" s="71">
        <v>0</v>
      </c>
      <c r="M842" s="71">
        <v>7</v>
      </c>
      <c r="N842" s="71">
        <v>7.8</v>
      </c>
      <c r="O842" s="69" t="s">
        <v>27</v>
      </c>
      <c r="P842" s="69" t="s">
        <v>32</v>
      </c>
      <c r="Q842" s="72" t="s">
        <v>80</v>
      </c>
    </row>
    <row r="843" spans="1:17" x14ac:dyDescent="0.25">
      <c r="A843">
        <v>435</v>
      </c>
      <c r="B843" s="45"/>
      <c r="C843" s="45"/>
      <c r="D843" s="45"/>
      <c r="E843" s="45" t="s">
        <v>818</v>
      </c>
      <c r="F843" s="46">
        <v>63</v>
      </c>
      <c r="G843" s="60" t="s">
        <v>818</v>
      </c>
      <c r="H843" s="60" t="s">
        <v>818</v>
      </c>
      <c r="I843" s="48" t="s">
        <v>451</v>
      </c>
      <c r="J843" s="61">
        <v>25</v>
      </c>
      <c r="K843" s="61">
        <v>35</v>
      </c>
      <c r="L843" s="61">
        <v>0</v>
      </c>
      <c r="M843" s="61">
        <v>6</v>
      </c>
      <c r="N843" s="61">
        <v>0</v>
      </c>
      <c r="O843" s="60" t="s">
        <v>365</v>
      </c>
      <c r="P843" s="60" t="s">
        <v>72</v>
      </c>
      <c r="Q843" s="62" t="s">
        <v>189</v>
      </c>
    </row>
    <row r="844" spans="1:17" ht="36" x14ac:dyDescent="0.25">
      <c r="A844">
        <v>446</v>
      </c>
      <c r="B844" s="10"/>
      <c r="C844" s="10"/>
      <c r="D844" s="10" t="s">
        <v>818</v>
      </c>
      <c r="E844" s="10"/>
      <c r="F844" s="30">
        <v>40</v>
      </c>
      <c r="G844" s="9" t="s">
        <v>818</v>
      </c>
      <c r="H844" s="9" t="s">
        <v>818</v>
      </c>
      <c r="I844" s="11" t="s">
        <v>96</v>
      </c>
      <c r="J844" s="12">
        <v>25</v>
      </c>
      <c r="K844" s="12">
        <v>34</v>
      </c>
      <c r="L844" s="12">
        <v>0</v>
      </c>
      <c r="M844" s="12">
        <v>5</v>
      </c>
      <c r="N844" s="12">
        <v>0</v>
      </c>
      <c r="O844" s="9" t="s">
        <v>95</v>
      </c>
      <c r="P844" s="9" t="s">
        <v>32</v>
      </c>
      <c r="Q844" s="7" t="s">
        <v>1403</v>
      </c>
    </row>
    <row r="845" spans="1:17" x14ac:dyDescent="0.25">
      <c r="A845">
        <v>447</v>
      </c>
      <c r="B845" s="10"/>
      <c r="C845" s="10"/>
      <c r="D845" s="10" t="s">
        <v>818</v>
      </c>
      <c r="E845" s="10"/>
      <c r="F845" s="30">
        <v>54</v>
      </c>
      <c r="G845" s="9" t="s">
        <v>818</v>
      </c>
      <c r="H845" s="9" t="s">
        <v>818</v>
      </c>
      <c r="I845" s="11" t="s">
        <v>413</v>
      </c>
      <c r="J845" s="12">
        <v>25</v>
      </c>
      <c r="K845" s="12">
        <v>42</v>
      </c>
      <c r="L845" s="12">
        <v>0</v>
      </c>
      <c r="M845" s="12">
        <v>6.4</v>
      </c>
      <c r="N845" s="12">
        <v>6.8</v>
      </c>
      <c r="O845" s="9" t="s">
        <v>27</v>
      </c>
      <c r="P845" s="9" t="s">
        <v>32</v>
      </c>
      <c r="Q845" s="7" t="s">
        <v>3047</v>
      </c>
    </row>
    <row r="846" spans="1:17" x14ac:dyDescent="0.25">
      <c r="A846">
        <v>465</v>
      </c>
      <c r="B846" s="10"/>
      <c r="C846" s="10"/>
      <c r="D846" s="10" t="s">
        <v>818</v>
      </c>
      <c r="E846" s="10" t="s">
        <v>818</v>
      </c>
      <c r="F846" s="30"/>
      <c r="G846" s="9" t="s">
        <v>818</v>
      </c>
      <c r="H846" s="9" t="s">
        <v>818</v>
      </c>
      <c r="I846" s="11" t="s">
        <v>2278</v>
      </c>
      <c r="J846" s="12">
        <v>25</v>
      </c>
      <c r="K846" s="12">
        <v>35</v>
      </c>
      <c r="L846" s="12">
        <v>0</v>
      </c>
      <c r="M846" s="12">
        <v>6</v>
      </c>
      <c r="N846" s="12">
        <v>6.5</v>
      </c>
      <c r="O846" s="9" t="s">
        <v>27</v>
      </c>
      <c r="P846" s="9" t="s">
        <v>32</v>
      </c>
      <c r="Q846" s="7" t="s">
        <v>2279</v>
      </c>
    </row>
    <row r="847" spans="1:17" x14ac:dyDescent="0.25">
      <c r="A847">
        <v>474</v>
      </c>
      <c r="B847" s="10"/>
      <c r="C847" s="10" t="s">
        <v>818</v>
      </c>
      <c r="D847" s="10"/>
      <c r="E847" s="10"/>
      <c r="F847" s="30"/>
      <c r="G847" s="9"/>
      <c r="H847" s="9"/>
      <c r="I847" s="11" t="s">
        <v>2940</v>
      </c>
      <c r="J847" s="12">
        <v>25</v>
      </c>
      <c r="K847" s="12">
        <v>36.5</v>
      </c>
      <c r="L847" s="12">
        <v>0</v>
      </c>
      <c r="M847" s="12">
        <v>8.5</v>
      </c>
      <c r="N847" s="12">
        <v>0</v>
      </c>
      <c r="O847" s="9" t="s">
        <v>71</v>
      </c>
      <c r="P847" s="9" t="s">
        <v>72</v>
      </c>
      <c r="Q847" s="7"/>
    </row>
    <row r="848" spans="1:17" x14ac:dyDescent="0.25">
      <c r="A848">
        <v>483</v>
      </c>
      <c r="B848" s="10"/>
      <c r="C848" s="10" t="s">
        <v>818</v>
      </c>
      <c r="D848" s="10"/>
      <c r="E848" s="10"/>
      <c r="F848" s="30"/>
      <c r="G848" s="9" t="s">
        <v>818</v>
      </c>
      <c r="H848" s="9"/>
      <c r="I848" s="11" t="s">
        <v>1087</v>
      </c>
      <c r="J848" s="12">
        <v>25</v>
      </c>
      <c r="K848" s="12">
        <v>33</v>
      </c>
      <c r="L848" s="12">
        <v>0</v>
      </c>
      <c r="M848" s="12">
        <v>6</v>
      </c>
      <c r="N848" s="12">
        <v>0</v>
      </c>
      <c r="O848" s="9" t="s">
        <v>95</v>
      </c>
      <c r="P848" s="9" t="s">
        <v>32</v>
      </c>
      <c r="Q848" s="7"/>
    </row>
    <row r="849" spans="1:17" x14ac:dyDescent="0.25">
      <c r="A849">
        <v>503</v>
      </c>
      <c r="B849" s="10"/>
      <c r="C849" s="10" t="s">
        <v>818</v>
      </c>
      <c r="D849" s="10"/>
      <c r="E849" s="10"/>
      <c r="F849" s="30"/>
      <c r="G849" s="9" t="s">
        <v>818</v>
      </c>
      <c r="H849" s="9"/>
      <c r="I849" s="11" t="s">
        <v>2937</v>
      </c>
      <c r="J849" s="12">
        <v>25</v>
      </c>
      <c r="K849" s="12">
        <v>33</v>
      </c>
      <c r="L849" s="12">
        <v>0</v>
      </c>
      <c r="M849" s="12">
        <v>6.7</v>
      </c>
      <c r="N849" s="12">
        <v>8</v>
      </c>
      <c r="O849" s="9" t="s">
        <v>71</v>
      </c>
      <c r="P849" s="9" t="s">
        <v>72</v>
      </c>
      <c r="Q849" s="7"/>
    </row>
    <row r="850" spans="1:17" x14ac:dyDescent="0.25">
      <c r="A850">
        <v>539</v>
      </c>
      <c r="B850" s="45"/>
      <c r="C850" s="45" t="s">
        <v>818</v>
      </c>
      <c r="D850" s="45"/>
      <c r="E850" s="45"/>
      <c r="F850" s="46"/>
      <c r="G850" s="60" t="s">
        <v>818</v>
      </c>
      <c r="H850" s="60" t="s">
        <v>818</v>
      </c>
      <c r="I850" s="48" t="s">
        <v>2938</v>
      </c>
      <c r="J850" s="61">
        <v>25</v>
      </c>
      <c r="K850" s="61">
        <v>34.5</v>
      </c>
      <c r="L850" s="61">
        <v>0</v>
      </c>
      <c r="M850" s="61">
        <v>5.8</v>
      </c>
      <c r="N850" s="61">
        <v>8</v>
      </c>
      <c r="O850" s="60" t="s">
        <v>490</v>
      </c>
      <c r="P850" s="60" t="s">
        <v>72</v>
      </c>
      <c r="Q850" s="62"/>
    </row>
    <row r="851" spans="1:17" x14ac:dyDescent="0.25">
      <c r="A851">
        <v>547</v>
      </c>
      <c r="B851" s="10"/>
      <c r="C851" s="10" t="s">
        <v>818</v>
      </c>
      <c r="D851" s="10"/>
      <c r="E851" s="10"/>
      <c r="F851" s="30">
        <v>9</v>
      </c>
      <c r="G851" s="9" t="s">
        <v>818</v>
      </c>
      <c r="H851" s="9" t="s">
        <v>818</v>
      </c>
      <c r="I851" s="11" t="s">
        <v>888</v>
      </c>
      <c r="J851" s="12">
        <v>25</v>
      </c>
      <c r="K851" s="12">
        <v>35</v>
      </c>
      <c r="L851" s="12">
        <v>0</v>
      </c>
      <c r="M851" s="12">
        <v>3.2</v>
      </c>
      <c r="N851" s="12">
        <v>6.4</v>
      </c>
      <c r="O851" s="9" t="s">
        <v>490</v>
      </c>
      <c r="P851" s="9" t="s">
        <v>72</v>
      </c>
      <c r="Q851" s="7" t="s">
        <v>889</v>
      </c>
    </row>
    <row r="852" spans="1:17" ht="24" x14ac:dyDescent="0.25">
      <c r="A852">
        <v>548</v>
      </c>
      <c r="B852" s="10"/>
      <c r="C852" s="10" t="s">
        <v>818</v>
      </c>
      <c r="D852" s="10"/>
      <c r="E852" s="10"/>
      <c r="F852" s="30">
        <v>12</v>
      </c>
      <c r="G852" s="9" t="s">
        <v>818</v>
      </c>
      <c r="H852" s="9" t="s">
        <v>818</v>
      </c>
      <c r="I852" s="11" t="s">
        <v>144</v>
      </c>
      <c r="J852" s="12">
        <v>25</v>
      </c>
      <c r="K852" s="12">
        <v>37.5</v>
      </c>
      <c r="L852" s="12">
        <v>41</v>
      </c>
      <c r="M852" s="12">
        <v>4</v>
      </c>
      <c r="N852" s="12">
        <v>7.4</v>
      </c>
      <c r="O852" s="9" t="s">
        <v>86</v>
      </c>
      <c r="P852" s="9" t="s">
        <v>72</v>
      </c>
      <c r="Q852" s="7" t="s">
        <v>145</v>
      </c>
    </row>
    <row r="853" spans="1:17" x14ac:dyDescent="0.25">
      <c r="A853">
        <v>550</v>
      </c>
      <c r="B853" s="10"/>
      <c r="C853" s="10" t="s">
        <v>818</v>
      </c>
      <c r="D853" s="10"/>
      <c r="E853" s="10"/>
      <c r="F853" s="30">
        <v>41</v>
      </c>
      <c r="G853" s="9" t="s">
        <v>818</v>
      </c>
      <c r="H853" s="9" t="s">
        <v>818</v>
      </c>
      <c r="I853" s="11" t="s">
        <v>843</v>
      </c>
      <c r="J853" s="12">
        <v>25</v>
      </c>
      <c r="K853" s="12">
        <v>36</v>
      </c>
      <c r="L853" s="12">
        <v>0</v>
      </c>
      <c r="M853" s="12">
        <v>5</v>
      </c>
      <c r="N853" s="12">
        <v>0</v>
      </c>
      <c r="O853" s="9" t="s">
        <v>95</v>
      </c>
      <c r="P853" s="9" t="s">
        <v>32</v>
      </c>
      <c r="Q853" s="7" t="s">
        <v>2168</v>
      </c>
    </row>
    <row r="854" spans="1:17" x14ac:dyDescent="0.25">
      <c r="A854">
        <v>551</v>
      </c>
      <c r="B854" s="10"/>
      <c r="C854" s="10" t="s">
        <v>818</v>
      </c>
      <c r="D854" s="10"/>
      <c r="E854" s="10"/>
      <c r="F854" s="30">
        <v>46</v>
      </c>
      <c r="G854" s="9" t="s">
        <v>818</v>
      </c>
      <c r="H854" s="9" t="s">
        <v>818</v>
      </c>
      <c r="I854" s="11" t="s">
        <v>259</v>
      </c>
      <c r="J854" s="12">
        <v>25</v>
      </c>
      <c r="K854" s="12">
        <v>38.5</v>
      </c>
      <c r="L854" s="12">
        <v>45</v>
      </c>
      <c r="M854" s="12">
        <v>6</v>
      </c>
      <c r="N854" s="12">
        <v>10</v>
      </c>
      <c r="O854" s="9" t="s">
        <v>86</v>
      </c>
      <c r="P854" s="9" t="s">
        <v>72</v>
      </c>
      <c r="Q854" s="7" t="s">
        <v>1981</v>
      </c>
    </row>
    <row r="855" spans="1:17" x14ac:dyDescent="0.25">
      <c r="A855">
        <v>555</v>
      </c>
      <c r="B855" s="10"/>
      <c r="C855" s="10" t="s">
        <v>818</v>
      </c>
      <c r="D855" s="10"/>
      <c r="E855" s="10"/>
      <c r="F855" s="30">
        <v>52</v>
      </c>
      <c r="G855" s="9" t="s">
        <v>818</v>
      </c>
      <c r="H855" s="9" t="s">
        <v>818</v>
      </c>
      <c r="I855" s="11" t="s">
        <v>1341</v>
      </c>
      <c r="J855" s="12">
        <v>25</v>
      </c>
      <c r="K855" s="12">
        <v>34</v>
      </c>
      <c r="L855" s="12">
        <v>0</v>
      </c>
      <c r="M855" s="12">
        <v>5</v>
      </c>
      <c r="N855" s="12">
        <v>0</v>
      </c>
      <c r="O855" s="9" t="s">
        <v>365</v>
      </c>
      <c r="P855" s="9" t="s">
        <v>72</v>
      </c>
      <c r="Q855" s="7" t="s">
        <v>1342</v>
      </c>
    </row>
    <row r="856" spans="1:17" x14ac:dyDescent="0.25">
      <c r="A856">
        <v>569</v>
      </c>
      <c r="B856" s="10"/>
      <c r="C856" s="10" t="s">
        <v>818</v>
      </c>
      <c r="D856" s="10"/>
      <c r="E856" s="10"/>
      <c r="F856" s="30">
        <v>60</v>
      </c>
      <c r="G856" s="9" t="s">
        <v>818</v>
      </c>
      <c r="H856" s="9" t="s">
        <v>818</v>
      </c>
      <c r="I856" s="11" t="s">
        <v>85</v>
      </c>
      <c r="J856" s="12">
        <v>25</v>
      </c>
      <c r="K856" s="12">
        <v>33</v>
      </c>
      <c r="L856" s="12">
        <v>37.5</v>
      </c>
      <c r="M856" s="12">
        <v>6.7</v>
      </c>
      <c r="N856" s="12">
        <v>9</v>
      </c>
      <c r="O856" s="9" t="s">
        <v>86</v>
      </c>
      <c r="P856" s="9" t="s">
        <v>72</v>
      </c>
      <c r="Q856" s="7" t="s">
        <v>2148</v>
      </c>
    </row>
    <row r="857" spans="1:17" x14ac:dyDescent="0.25">
      <c r="A857">
        <v>571</v>
      </c>
      <c r="B857" s="10"/>
      <c r="C857" s="10" t="s">
        <v>818</v>
      </c>
      <c r="D857" s="10"/>
      <c r="E857" s="10"/>
      <c r="F857" s="30">
        <v>60</v>
      </c>
      <c r="G857" s="9" t="s">
        <v>818</v>
      </c>
      <c r="H857" s="9" t="s">
        <v>818</v>
      </c>
      <c r="I857" s="11" t="s">
        <v>1093</v>
      </c>
      <c r="J857" s="12">
        <v>25</v>
      </c>
      <c r="K857" s="12">
        <v>35</v>
      </c>
      <c r="L857" s="12">
        <v>40</v>
      </c>
      <c r="M857" s="12">
        <v>8.3000000000000007</v>
      </c>
      <c r="N857" s="12">
        <v>10</v>
      </c>
      <c r="O857" s="9" t="s">
        <v>86</v>
      </c>
      <c r="P857" s="9" t="s">
        <v>72</v>
      </c>
      <c r="Q857" s="7" t="s">
        <v>2130</v>
      </c>
    </row>
    <row r="858" spans="1:17" x14ac:dyDescent="0.25">
      <c r="A858">
        <v>580</v>
      </c>
      <c r="B858" s="10"/>
      <c r="C858" s="10" t="s">
        <v>818</v>
      </c>
      <c r="D858" s="10"/>
      <c r="E858" s="10"/>
      <c r="F858" s="30">
        <v>63</v>
      </c>
      <c r="G858" s="9" t="s">
        <v>818</v>
      </c>
      <c r="H858" s="9" t="s">
        <v>818</v>
      </c>
      <c r="I858" s="11" t="s">
        <v>717</v>
      </c>
      <c r="J858" s="12">
        <v>25</v>
      </c>
      <c r="K858" s="12">
        <v>35.4</v>
      </c>
      <c r="L858" s="12">
        <v>0</v>
      </c>
      <c r="M858" s="12">
        <v>6.5</v>
      </c>
      <c r="N858" s="12">
        <v>0</v>
      </c>
      <c r="O858" s="9" t="s">
        <v>95</v>
      </c>
      <c r="P858" s="9" t="s">
        <v>32</v>
      </c>
      <c r="Q858" s="7" t="s">
        <v>719</v>
      </c>
    </row>
    <row r="859" spans="1:17" x14ac:dyDescent="0.25">
      <c r="A859">
        <v>598</v>
      </c>
      <c r="B859" s="67"/>
      <c r="C859" s="67" t="s">
        <v>818</v>
      </c>
      <c r="D859" s="67"/>
      <c r="E859" s="67" t="s">
        <v>818</v>
      </c>
      <c r="F859" s="68"/>
      <c r="G859" s="69" t="s">
        <v>818</v>
      </c>
      <c r="H859" s="69"/>
      <c r="I859" s="70" t="s">
        <v>662</v>
      </c>
      <c r="J859" s="71">
        <v>25</v>
      </c>
      <c r="K859" s="71">
        <v>37</v>
      </c>
      <c r="L859" s="71">
        <v>0</v>
      </c>
      <c r="M859" s="71">
        <v>6.7</v>
      </c>
      <c r="N859" s="71">
        <v>0</v>
      </c>
      <c r="O859" s="69" t="s">
        <v>95</v>
      </c>
      <c r="P859" s="69" t="s">
        <v>32</v>
      </c>
      <c r="Q859" s="72" t="s">
        <v>2170</v>
      </c>
    </row>
    <row r="860" spans="1:17" x14ac:dyDescent="0.25">
      <c r="A860">
        <v>609</v>
      </c>
      <c r="B860" s="45"/>
      <c r="C860" s="45" t="s">
        <v>818</v>
      </c>
      <c r="D860" s="45"/>
      <c r="E860" s="45" t="s">
        <v>818</v>
      </c>
      <c r="F860" s="46"/>
      <c r="G860" s="60" t="s">
        <v>818</v>
      </c>
      <c r="H860" s="60"/>
      <c r="I860" s="48" t="s">
        <v>2964</v>
      </c>
      <c r="J860" s="61">
        <v>25</v>
      </c>
      <c r="K860" s="61">
        <v>38</v>
      </c>
      <c r="L860" s="61">
        <v>0</v>
      </c>
      <c r="M860" s="61">
        <v>7</v>
      </c>
      <c r="N860" s="61">
        <v>8</v>
      </c>
      <c r="O860" s="60" t="s">
        <v>297</v>
      </c>
      <c r="P860" s="60" t="s">
        <v>72</v>
      </c>
      <c r="Q860" s="62"/>
    </row>
    <row r="861" spans="1:17" x14ac:dyDescent="0.25">
      <c r="A861">
        <v>624</v>
      </c>
      <c r="B861" s="67"/>
      <c r="C861" s="67" t="s">
        <v>818</v>
      </c>
      <c r="D861" s="67"/>
      <c r="E861" s="67" t="s">
        <v>818</v>
      </c>
      <c r="F861" s="68"/>
      <c r="G861" s="69" t="s">
        <v>818</v>
      </c>
      <c r="H861" s="69" t="s">
        <v>818</v>
      </c>
      <c r="I861" s="70" t="s">
        <v>341</v>
      </c>
      <c r="J861" s="71">
        <v>25</v>
      </c>
      <c r="K861" s="71">
        <v>37.64</v>
      </c>
      <c r="L861" s="71">
        <v>41.5</v>
      </c>
      <c r="M861" s="71">
        <v>3.3</v>
      </c>
      <c r="N861" s="71">
        <v>7.5</v>
      </c>
      <c r="O861" s="69" t="s">
        <v>86</v>
      </c>
      <c r="P861" s="69" t="s">
        <v>72</v>
      </c>
      <c r="Q861" s="72" t="s">
        <v>746</v>
      </c>
    </row>
    <row r="862" spans="1:17" x14ac:dyDescent="0.25">
      <c r="A862">
        <v>673</v>
      </c>
      <c r="B862" s="10"/>
      <c r="C862" s="10" t="s">
        <v>818</v>
      </c>
      <c r="D862" s="10"/>
      <c r="E862" s="10" t="s">
        <v>818</v>
      </c>
      <c r="F862" s="30">
        <v>51</v>
      </c>
      <c r="G862" s="9" t="s">
        <v>818</v>
      </c>
      <c r="H862" s="9" t="s">
        <v>818</v>
      </c>
      <c r="I862" s="11" t="s">
        <v>539</v>
      </c>
      <c r="J862" s="12">
        <v>25</v>
      </c>
      <c r="K862" s="12">
        <v>38</v>
      </c>
      <c r="L862" s="12">
        <v>0</v>
      </c>
      <c r="M862" s="12">
        <v>7</v>
      </c>
      <c r="N862" s="12">
        <v>0</v>
      </c>
      <c r="O862" s="9" t="s">
        <v>95</v>
      </c>
      <c r="P862" s="9" t="s">
        <v>32</v>
      </c>
      <c r="Q862" s="7" t="s">
        <v>541</v>
      </c>
    </row>
    <row r="863" spans="1:17" x14ac:dyDescent="0.25">
      <c r="A863">
        <v>699</v>
      </c>
      <c r="B863" s="10"/>
      <c r="C863" s="10" t="s">
        <v>818</v>
      </c>
      <c r="D863" s="10" t="s">
        <v>818</v>
      </c>
      <c r="E863" s="10"/>
      <c r="F863" s="30">
        <v>63</v>
      </c>
      <c r="G863" s="9" t="s">
        <v>818</v>
      </c>
      <c r="H863" s="9" t="s">
        <v>818</v>
      </c>
      <c r="I863" s="11" t="s">
        <v>114</v>
      </c>
      <c r="J863" s="12">
        <v>25</v>
      </c>
      <c r="K863" s="12">
        <v>35</v>
      </c>
      <c r="L863" s="12">
        <v>0</v>
      </c>
      <c r="M863" s="12">
        <v>6</v>
      </c>
      <c r="N863" s="12">
        <v>0</v>
      </c>
      <c r="O863" s="9" t="s">
        <v>95</v>
      </c>
      <c r="P863" s="9" t="s">
        <v>32</v>
      </c>
      <c r="Q863" s="7" t="s">
        <v>652</v>
      </c>
    </row>
    <row r="864" spans="1:17" x14ac:dyDescent="0.25">
      <c r="A864">
        <v>718</v>
      </c>
      <c r="B864" s="67"/>
      <c r="C864" s="67" t="s">
        <v>818</v>
      </c>
      <c r="D864" s="67" t="s">
        <v>818</v>
      </c>
      <c r="E864" s="67" t="s">
        <v>818</v>
      </c>
      <c r="F864" s="68"/>
      <c r="G864" s="69" t="s">
        <v>818</v>
      </c>
      <c r="H864" s="69" t="s">
        <v>818</v>
      </c>
      <c r="I864" s="70" t="s">
        <v>1727</v>
      </c>
      <c r="J864" s="71">
        <v>25</v>
      </c>
      <c r="K864" s="71">
        <v>41</v>
      </c>
      <c r="L864" s="71">
        <v>0</v>
      </c>
      <c r="M864" s="71">
        <v>7.5</v>
      </c>
      <c r="N864" s="71">
        <v>0</v>
      </c>
      <c r="O864" s="69" t="s">
        <v>71</v>
      </c>
      <c r="P864" s="69" t="s">
        <v>72</v>
      </c>
      <c r="Q864" s="72"/>
    </row>
    <row r="865" spans="1:17" x14ac:dyDescent="0.25">
      <c r="A865">
        <v>719</v>
      </c>
      <c r="B865" s="67"/>
      <c r="C865" s="67" t="s">
        <v>818</v>
      </c>
      <c r="D865" s="67" t="s">
        <v>818</v>
      </c>
      <c r="E865" s="67" t="s">
        <v>818</v>
      </c>
      <c r="F865" s="68"/>
      <c r="G865" s="69" t="s">
        <v>818</v>
      </c>
      <c r="H865" s="69" t="s">
        <v>818</v>
      </c>
      <c r="I865" s="70" t="s">
        <v>1744</v>
      </c>
      <c r="J865" s="71">
        <v>25</v>
      </c>
      <c r="K865" s="71">
        <v>42</v>
      </c>
      <c r="L865" s="71">
        <v>0</v>
      </c>
      <c r="M865" s="71">
        <v>6.5</v>
      </c>
      <c r="N865" s="71">
        <v>0</v>
      </c>
      <c r="O865" s="69" t="s">
        <v>71</v>
      </c>
      <c r="P865" s="69" t="s">
        <v>72</v>
      </c>
      <c r="Q865" s="72"/>
    </row>
    <row r="866" spans="1:17" x14ac:dyDescent="0.25">
      <c r="A866">
        <v>722</v>
      </c>
      <c r="B866" s="67"/>
      <c r="C866" s="67" t="s">
        <v>818</v>
      </c>
      <c r="D866" s="67" t="s">
        <v>818</v>
      </c>
      <c r="E866" s="67" t="s">
        <v>818</v>
      </c>
      <c r="F866" s="68">
        <v>3</v>
      </c>
      <c r="G866" s="69" t="s">
        <v>818</v>
      </c>
      <c r="H866" s="69" t="s">
        <v>818</v>
      </c>
      <c r="I866" s="70" t="s">
        <v>288</v>
      </c>
      <c r="J866" s="71">
        <v>25</v>
      </c>
      <c r="K866" s="71">
        <v>37.5</v>
      </c>
      <c r="L866" s="71">
        <v>41.5</v>
      </c>
      <c r="M866" s="71">
        <v>4.3</v>
      </c>
      <c r="N866" s="71">
        <v>8</v>
      </c>
      <c r="O866" s="69" t="s">
        <v>86</v>
      </c>
      <c r="P866" s="69" t="s">
        <v>72</v>
      </c>
      <c r="Q866" s="72" t="s">
        <v>2152</v>
      </c>
    </row>
    <row r="867" spans="1:17" x14ac:dyDescent="0.25">
      <c r="A867">
        <v>731</v>
      </c>
      <c r="B867" s="67" t="s">
        <v>818</v>
      </c>
      <c r="C867" s="67"/>
      <c r="D867" s="67"/>
      <c r="E867" s="67"/>
      <c r="F867" s="68"/>
      <c r="G867" s="69"/>
      <c r="H867" s="69"/>
      <c r="I867" s="70" t="s">
        <v>2983</v>
      </c>
      <c r="J867" s="71">
        <v>25</v>
      </c>
      <c r="K867" s="71">
        <v>36</v>
      </c>
      <c r="L867" s="71">
        <v>41</v>
      </c>
      <c r="M867" s="71">
        <v>4.5</v>
      </c>
      <c r="N867" s="71">
        <v>12</v>
      </c>
      <c r="O867" s="69" t="s">
        <v>86</v>
      </c>
      <c r="P867" s="69" t="s">
        <v>72</v>
      </c>
      <c r="Q867" s="72"/>
    </row>
    <row r="868" spans="1:17" x14ac:dyDescent="0.25">
      <c r="A868">
        <v>737</v>
      </c>
      <c r="B868" s="67" t="s">
        <v>818</v>
      </c>
      <c r="C868" s="67"/>
      <c r="D868" s="67"/>
      <c r="E868" s="67"/>
      <c r="F868" s="68"/>
      <c r="G868" s="69" t="s">
        <v>818</v>
      </c>
      <c r="H868" s="69"/>
      <c r="I868" s="70" t="s">
        <v>412</v>
      </c>
      <c r="J868" s="71">
        <v>25</v>
      </c>
      <c r="K868" s="71">
        <v>42</v>
      </c>
      <c r="L868" s="71">
        <v>0</v>
      </c>
      <c r="M868" s="71">
        <v>7</v>
      </c>
      <c r="N868" s="71">
        <v>8</v>
      </c>
      <c r="O868" s="69" t="s">
        <v>27</v>
      </c>
      <c r="P868" s="69" t="s">
        <v>32</v>
      </c>
      <c r="Q868" s="72"/>
    </row>
    <row r="869" spans="1:17" x14ac:dyDescent="0.25">
      <c r="A869">
        <v>746</v>
      </c>
      <c r="B869" s="45" t="s">
        <v>818</v>
      </c>
      <c r="C869" s="45"/>
      <c r="D869" s="45"/>
      <c r="E869" s="45"/>
      <c r="F869" s="46">
        <v>48</v>
      </c>
      <c r="G869" s="60" t="s">
        <v>818</v>
      </c>
      <c r="H869" s="60" t="s">
        <v>818</v>
      </c>
      <c r="I869" s="48" t="s">
        <v>94</v>
      </c>
      <c r="J869" s="61">
        <v>25</v>
      </c>
      <c r="K869" s="61">
        <v>34</v>
      </c>
      <c r="L869" s="61">
        <v>0</v>
      </c>
      <c r="M869" s="61">
        <v>7</v>
      </c>
      <c r="N869" s="61">
        <v>0</v>
      </c>
      <c r="O869" s="60" t="s">
        <v>95</v>
      </c>
      <c r="P869" s="60" t="s">
        <v>32</v>
      </c>
      <c r="Q869" s="62" t="s">
        <v>1435</v>
      </c>
    </row>
    <row r="870" spans="1:17" x14ac:dyDescent="0.25">
      <c r="A870">
        <v>759</v>
      </c>
      <c r="B870" s="45" t="s">
        <v>818</v>
      </c>
      <c r="C870" s="45"/>
      <c r="D870" s="45"/>
      <c r="E870" s="45" t="s">
        <v>818</v>
      </c>
      <c r="F870" s="46"/>
      <c r="G870" s="60" t="s">
        <v>818</v>
      </c>
      <c r="H870" s="60" t="s">
        <v>818</v>
      </c>
      <c r="I870" s="48" t="s">
        <v>275</v>
      </c>
      <c r="J870" s="61">
        <v>25</v>
      </c>
      <c r="K870" s="61">
        <v>35</v>
      </c>
      <c r="L870" s="61">
        <v>0</v>
      </c>
      <c r="M870" s="61">
        <v>6.9</v>
      </c>
      <c r="N870" s="61">
        <v>7.1</v>
      </c>
      <c r="O870" s="60" t="s">
        <v>27</v>
      </c>
      <c r="P870" s="60" t="s">
        <v>32</v>
      </c>
      <c r="Q870" s="62" t="s">
        <v>342</v>
      </c>
    </row>
    <row r="871" spans="1:17" x14ac:dyDescent="0.25">
      <c r="A871">
        <v>766</v>
      </c>
      <c r="B871" s="10" t="s">
        <v>818</v>
      </c>
      <c r="C871" s="10"/>
      <c r="D871" s="10" t="s">
        <v>818</v>
      </c>
      <c r="E871" s="10"/>
      <c r="F871" s="30"/>
      <c r="G871" s="9"/>
      <c r="H871" s="9"/>
      <c r="I871" s="11" t="s">
        <v>1099</v>
      </c>
      <c r="J871" s="12">
        <v>25</v>
      </c>
      <c r="K871" s="12">
        <v>32</v>
      </c>
      <c r="L871" s="12">
        <v>0</v>
      </c>
      <c r="M871" s="12">
        <v>3.7</v>
      </c>
      <c r="N871" s="12">
        <v>5.5</v>
      </c>
      <c r="O871" s="9" t="s">
        <v>71</v>
      </c>
      <c r="P871" s="9" t="s">
        <v>72</v>
      </c>
      <c r="Q871" s="7" t="s">
        <v>1100</v>
      </c>
    </row>
    <row r="872" spans="1:17" x14ac:dyDescent="0.25">
      <c r="A872">
        <v>767</v>
      </c>
      <c r="B872" s="10" t="s">
        <v>818</v>
      </c>
      <c r="C872" s="10"/>
      <c r="D872" s="10" t="s">
        <v>818</v>
      </c>
      <c r="E872" s="10"/>
      <c r="F872" s="30"/>
      <c r="G872" s="9"/>
      <c r="H872" s="9"/>
      <c r="I872" s="11" t="s">
        <v>2353</v>
      </c>
      <c r="J872" s="12">
        <v>25</v>
      </c>
      <c r="K872" s="12">
        <v>32</v>
      </c>
      <c r="L872" s="12">
        <v>0</v>
      </c>
      <c r="M872" s="12">
        <v>3.7</v>
      </c>
      <c r="N872" s="12">
        <v>5.5</v>
      </c>
      <c r="O872" s="9" t="s">
        <v>71</v>
      </c>
      <c r="P872" s="9" t="s">
        <v>72</v>
      </c>
      <c r="Q872" s="7" t="s">
        <v>1100</v>
      </c>
    </row>
    <row r="873" spans="1:17" x14ac:dyDescent="0.25">
      <c r="A873">
        <v>785</v>
      </c>
      <c r="B873" s="67" t="s">
        <v>818</v>
      </c>
      <c r="C873" s="67"/>
      <c r="D873" s="67" t="s">
        <v>818</v>
      </c>
      <c r="E873" s="67"/>
      <c r="F873" s="68"/>
      <c r="G873" s="69"/>
      <c r="H873" s="69"/>
      <c r="I873" s="70" t="s">
        <v>3011</v>
      </c>
      <c r="J873" s="71">
        <v>25</v>
      </c>
      <c r="K873" s="71">
        <v>36</v>
      </c>
      <c r="L873" s="71">
        <v>41</v>
      </c>
      <c r="M873" s="71">
        <v>3</v>
      </c>
      <c r="N873" s="71">
        <v>9</v>
      </c>
      <c r="O873" s="69" t="s">
        <v>86</v>
      </c>
      <c r="P873" s="69" t="s">
        <v>72</v>
      </c>
      <c r="Q873" s="72"/>
    </row>
    <row r="874" spans="1:17" x14ac:dyDescent="0.25">
      <c r="A874">
        <v>786</v>
      </c>
      <c r="B874" s="67" t="s">
        <v>818</v>
      </c>
      <c r="C874" s="67"/>
      <c r="D874" s="67" t="s">
        <v>818</v>
      </c>
      <c r="E874" s="67"/>
      <c r="F874" s="68"/>
      <c r="G874" s="69"/>
      <c r="H874" s="69"/>
      <c r="I874" s="70" t="s">
        <v>2879</v>
      </c>
      <c r="J874" s="71">
        <v>25</v>
      </c>
      <c r="K874" s="71">
        <v>38</v>
      </c>
      <c r="L874" s="71">
        <v>37.200000000000003</v>
      </c>
      <c r="M874" s="71">
        <v>7</v>
      </c>
      <c r="N874" s="71">
        <v>0</v>
      </c>
      <c r="O874" s="69" t="s">
        <v>71</v>
      </c>
      <c r="P874" s="69" t="s">
        <v>72</v>
      </c>
      <c r="Q874" s="72"/>
    </row>
    <row r="875" spans="1:17" x14ac:dyDescent="0.25">
      <c r="A875">
        <v>787</v>
      </c>
      <c r="B875" s="67" t="s">
        <v>818</v>
      </c>
      <c r="C875" s="67"/>
      <c r="D875" s="67" t="s">
        <v>818</v>
      </c>
      <c r="E875" s="67"/>
      <c r="F875" s="68"/>
      <c r="G875" s="69"/>
      <c r="H875" s="69"/>
      <c r="I875" s="70" t="s">
        <v>3012</v>
      </c>
      <c r="J875" s="71">
        <v>25</v>
      </c>
      <c r="K875" s="71">
        <v>38</v>
      </c>
      <c r="L875" s="71">
        <v>37.200000000000003</v>
      </c>
      <c r="M875" s="71">
        <v>7</v>
      </c>
      <c r="N875" s="71">
        <v>0</v>
      </c>
      <c r="O875" s="69" t="s">
        <v>71</v>
      </c>
      <c r="P875" s="69" t="s">
        <v>72</v>
      </c>
      <c r="Q875" s="72"/>
    </row>
    <row r="876" spans="1:17" x14ac:dyDescent="0.25">
      <c r="A876">
        <v>804</v>
      </c>
      <c r="B876" s="67" t="s">
        <v>818</v>
      </c>
      <c r="C876" s="67"/>
      <c r="D876" s="67" t="s">
        <v>818</v>
      </c>
      <c r="E876" s="67"/>
      <c r="F876" s="68"/>
      <c r="G876" s="69" t="s">
        <v>818</v>
      </c>
      <c r="H876" s="69"/>
      <c r="I876" s="70" t="s">
        <v>2374</v>
      </c>
      <c r="J876" s="71">
        <v>25</v>
      </c>
      <c r="K876" s="71">
        <v>45</v>
      </c>
      <c r="L876" s="71">
        <v>0</v>
      </c>
      <c r="M876" s="71">
        <v>10</v>
      </c>
      <c r="N876" s="71">
        <v>11.5</v>
      </c>
      <c r="O876" s="69" t="s">
        <v>297</v>
      </c>
      <c r="P876" s="69" t="s">
        <v>72</v>
      </c>
      <c r="Q876" s="72" t="s">
        <v>1914</v>
      </c>
    </row>
    <row r="877" spans="1:17" x14ac:dyDescent="0.25">
      <c r="A877">
        <v>818</v>
      </c>
      <c r="B877" s="10" t="s">
        <v>818</v>
      </c>
      <c r="C877" s="10"/>
      <c r="D877" s="10" t="s">
        <v>818</v>
      </c>
      <c r="E877" s="10"/>
      <c r="F877" s="30"/>
      <c r="G877" s="9" t="s">
        <v>818</v>
      </c>
      <c r="H877" s="9"/>
      <c r="I877" s="11" t="s">
        <v>2384</v>
      </c>
      <c r="J877" s="12">
        <v>25</v>
      </c>
      <c r="K877" s="12">
        <v>33</v>
      </c>
      <c r="L877" s="12">
        <v>0</v>
      </c>
      <c r="M877" s="12">
        <v>4.5</v>
      </c>
      <c r="N877" s="12">
        <v>0</v>
      </c>
      <c r="O877" s="9" t="s">
        <v>365</v>
      </c>
      <c r="P877" s="9" t="s">
        <v>72</v>
      </c>
      <c r="Q877" s="7" t="s">
        <v>141</v>
      </c>
    </row>
    <row r="878" spans="1:17" x14ac:dyDescent="0.25">
      <c r="A878">
        <v>825</v>
      </c>
      <c r="B878" s="10" t="s">
        <v>818</v>
      </c>
      <c r="C878" s="10"/>
      <c r="D878" s="10" t="s">
        <v>818</v>
      </c>
      <c r="E878" s="10"/>
      <c r="F878" s="30"/>
      <c r="G878" s="9" t="s">
        <v>818</v>
      </c>
      <c r="H878" s="9"/>
      <c r="I878" s="11" t="s">
        <v>1751</v>
      </c>
      <c r="J878" s="12">
        <v>25</v>
      </c>
      <c r="K878" s="12">
        <v>34.799999999999997</v>
      </c>
      <c r="L878" s="12">
        <v>0</v>
      </c>
      <c r="M878" s="12">
        <v>5.5</v>
      </c>
      <c r="N878" s="12">
        <v>8.3000000000000007</v>
      </c>
      <c r="O878" s="9" t="s">
        <v>297</v>
      </c>
      <c r="P878" s="9" t="s">
        <v>72</v>
      </c>
      <c r="Q878" s="7"/>
    </row>
    <row r="879" spans="1:17" x14ac:dyDescent="0.25">
      <c r="A879">
        <v>847</v>
      </c>
      <c r="B879" s="10" t="s">
        <v>818</v>
      </c>
      <c r="C879" s="10"/>
      <c r="D879" s="10" t="s">
        <v>818</v>
      </c>
      <c r="E879" s="10"/>
      <c r="F879" s="30"/>
      <c r="G879" s="9" t="s">
        <v>818</v>
      </c>
      <c r="H879" s="9" t="s">
        <v>818</v>
      </c>
      <c r="I879" s="11" t="s">
        <v>1369</v>
      </c>
      <c r="J879" s="12">
        <v>25</v>
      </c>
      <c r="K879" s="12">
        <v>33</v>
      </c>
      <c r="L879" s="12">
        <v>0</v>
      </c>
      <c r="M879" s="12">
        <v>4.5</v>
      </c>
      <c r="N879" s="12">
        <v>0</v>
      </c>
      <c r="O879" s="9" t="s">
        <v>365</v>
      </c>
      <c r="P879" s="9" t="s">
        <v>72</v>
      </c>
      <c r="Q879" s="7" t="s">
        <v>141</v>
      </c>
    </row>
    <row r="880" spans="1:17" x14ac:dyDescent="0.25">
      <c r="A880">
        <v>853</v>
      </c>
      <c r="B880" s="10" t="s">
        <v>818</v>
      </c>
      <c r="C880" s="10"/>
      <c r="D880" s="10" t="s">
        <v>818</v>
      </c>
      <c r="E880" s="10"/>
      <c r="F880" s="30"/>
      <c r="G880" s="9" t="s">
        <v>818</v>
      </c>
      <c r="H880" s="9" t="s">
        <v>818</v>
      </c>
      <c r="I880" s="11" t="s">
        <v>2830</v>
      </c>
      <c r="J880" s="12">
        <v>25</v>
      </c>
      <c r="K880" s="12">
        <v>34.799999999999997</v>
      </c>
      <c r="L880" s="12">
        <v>0</v>
      </c>
      <c r="M880" s="12">
        <v>5.5</v>
      </c>
      <c r="N880" s="12">
        <v>8.3000000000000007</v>
      </c>
      <c r="O880" s="9" t="s">
        <v>297</v>
      </c>
      <c r="P880" s="9" t="s">
        <v>72</v>
      </c>
      <c r="Q880" s="7"/>
    </row>
    <row r="881" spans="1:17" x14ac:dyDescent="0.25">
      <c r="A881">
        <v>854</v>
      </c>
      <c r="B881" s="10" t="s">
        <v>818</v>
      </c>
      <c r="C881" s="10"/>
      <c r="D881" s="10" t="s">
        <v>818</v>
      </c>
      <c r="E881" s="10"/>
      <c r="F881" s="30"/>
      <c r="G881" s="9" t="s">
        <v>818</v>
      </c>
      <c r="H881" s="9" t="s">
        <v>818</v>
      </c>
      <c r="I881" s="11" t="s">
        <v>2928</v>
      </c>
      <c r="J881" s="12">
        <v>25</v>
      </c>
      <c r="K881" s="12">
        <v>36</v>
      </c>
      <c r="L881" s="12">
        <v>41</v>
      </c>
      <c r="M881" s="12">
        <v>3</v>
      </c>
      <c r="N881" s="12">
        <v>9</v>
      </c>
      <c r="O881" s="9" t="s">
        <v>86</v>
      </c>
      <c r="P881" s="9" t="s">
        <v>72</v>
      </c>
      <c r="Q881" s="7"/>
    </row>
    <row r="882" spans="1:17" x14ac:dyDescent="0.25">
      <c r="A882">
        <v>862</v>
      </c>
      <c r="B882" s="10" t="s">
        <v>818</v>
      </c>
      <c r="C882" s="10"/>
      <c r="D882" s="10" t="s">
        <v>818</v>
      </c>
      <c r="E882" s="10"/>
      <c r="F882" s="30">
        <v>56</v>
      </c>
      <c r="G882" s="9" t="s">
        <v>818</v>
      </c>
      <c r="H882" s="9" t="s">
        <v>818</v>
      </c>
      <c r="I882" s="11" t="s">
        <v>1040</v>
      </c>
      <c r="J882" s="12">
        <v>25</v>
      </c>
      <c r="K882" s="12">
        <v>45</v>
      </c>
      <c r="L882" s="12">
        <v>0</v>
      </c>
      <c r="M882" s="12">
        <v>10</v>
      </c>
      <c r="N882" s="12">
        <v>11.5</v>
      </c>
      <c r="O882" s="9" t="s">
        <v>297</v>
      </c>
      <c r="P882" s="9" t="s">
        <v>72</v>
      </c>
      <c r="Q882" s="7" t="s">
        <v>1914</v>
      </c>
    </row>
    <row r="883" spans="1:17" x14ac:dyDescent="0.25">
      <c r="A883">
        <v>896</v>
      </c>
      <c r="B883" s="67" t="s">
        <v>818</v>
      </c>
      <c r="C883" s="67"/>
      <c r="D883" s="67" t="s">
        <v>818</v>
      </c>
      <c r="E883" s="67" t="s">
        <v>818</v>
      </c>
      <c r="F883" s="68"/>
      <c r="G883" s="69"/>
      <c r="H883" s="69"/>
      <c r="I883" s="70" t="s">
        <v>3037</v>
      </c>
      <c r="J883" s="71">
        <v>25</v>
      </c>
      <c r="K883" s="71">
        <v>41.5</v>
      </c>
      <c r="L883" s="71">
        <v>0</v>
      </c>
      <c r="M883" s="71">
        <v>7</v>
      </c>
      <c r="N883" s="71">
        <v>0</v>
      </c>
      <c r="O883" s="69" t="s">
        <v>71</v>
      </c>
      <c r="P883" s="69" t="s">
        <v>72</v>
      </c>
      <c r="Q883" s="72"/>
    </row>
    <row r="884" spans="1:17" x14ac:dyDescent="0.25">
      <c r="A884">
        <v>927</v>
      </c>
      <c r="B884" s="67" t="s">
        <v>818</v>
      </c>
      <c r="C884" s="67"/>
      <c r="D884" s="67" t="s">
        <v>818</v>
      </c>
      <c r="E884" s="67" t="s">
        <v>818</v>
      </c>
      <c r="F884" s="68"/>
      <c r="G884" s="69" t="s">
        <v>818</v>
      </c>
      <c r="H884" s="69"/>
      <c r="I884" s="70" t="s">
        <v>798</v>
      </c>
      <c r="J884" s="71">
        <v>25</v>
      </c>
      <c r="K884" s="71">
        <v>41.5</v>
      </c>
      <c r="L884" s="71">
        <v>0</v>
      </c>
      <c r="M884" s="71">
        <v>8</v>
      </c>
      <c r="N884" s="71">
        <v>0</v>
      </c>
      <c r="O884" s="69" t="s">
        <v>71</v>
      </c>
      <c r="P884" s="69" t="s">
        <v>72</v>
      </c>
      <c r="Q884" s="72" t="s">
        <v>2333</v>
      </c>
    </row>
    <row r="885" spans="1:17" x14ac:dyDescent="0.25">
      <c r="A885">
        <v>928</v>
      </c>
      <c r="B885" s="67" t="s">
        <v>818</v>
      </c>
      <c r="C885" s="67"/>
      <c r="D885" s="67" t="s">
        <v>818</v>
      </c>
      <c r="E885" s="67" t="s">
        <v>818</v>
      </c>
      <c r="F885" s="68"/>
      <c r="G885" s="69" t="s">
        <v>818</v>
      </c>
      <c r="H885" s="69"/>
      <c r="I885" s="70" t="s">
        <v>2429</v>
      </c>
      <c r="J885" s="71">
        <v>25</v>
      </c>
      <c r="K885" s="71">
        <v>41.5</v>
      </c>
      <c r="L885" s="71">
        <v>0</v>
      </c>
      <c r="M885" s="71">
        <v>8</v>
      </c>
      <c r="N885" s="71">
        <v>0</v>
      </c>
      <c r="O885" s="69" t="s">
        <v>71</v>
      </c>
      <c r="P885" s="69" t="s">
        <v>72</v>
      </c>
      <c r="Q885" s="72" t="s">
        <v>2333</v>
      </c>
    </row>
    <row r="886" spans="1:17" x14ac:dyDescent="0.25">
      <c r="A886">
        <v>968</v>
      </c>
      <c r="B886" s="10" t="s">
        <v>818</v>
      </c>
      <c r="C886" s="10"/>
      <c r="D886" s="10" t="s">
        <v>818</v>
      </c>
      <c r="E886" s="10" t="s">
        <v>818</v>
      </c>
      <c r="F886" s="30"/>
      <c r="G886" s="9" t="s">
        <v>818</v>
      </c>
      <c r="H886" s="9" t="s">
        <v>818</v>
      </c>
      <c r="I886" s="11" t="s">
        <v>2405</v>
      </c>
      <c r="J886" s="12">
        <v>25</v>
      </c>
      <c r="K886" s="12">
        <v>44.5</v>
      </c>
      <c r="L886" s="12">
        <v>0</v>
      </c>
      <c r="M886" s="12">
        <v>8.5</v>
      </c>
      <c r="N886" s="12">
        <v>0</v>
      </c>
      <c r="O886" s="9" t="s">
        <v>71</v>
      </c>
      <c r="P886" s="9" t="s">
        <v>72</v>
      </c>
      <c r="Q886" s="7" t="s">
        <v>1934</v>
      </c>
    </row>
    <row r="887" spans="1:17" x14ac:dyDescent="0.25">
      <c r="A887">
        <v>1021</v>
      </c>
      <c r="B887" s="67" t="s">
        <v>818</v>
      </c>
      <c r="C887" s="67"/>
      <c r="D887" s="67" t="s">
        <v>818</v>
      </c>
      <c r="E887" s="67" t="s">
        <v>818</v>
      </c>
      <c r="F887" s="68"/>
      <c r="G887" s="69" t="s">
        <v>818</v>
      </c>
      <c r="H887" s="69" t="s">
        <v>818</v>
      </c>
      <c r="I887" s="70" t="s">
        <v>3038</v>
      </c>
      <c r="J887" s="71">
        <v>25</v>
      </c>
      <c r="K887" s="71">
        <v>41.5</v>
      </c>
      <c r="L887" s="71">
        <v>0</v>
      </c>
      <c r="M887" s="71">
        <v>7</v>
      </c>
      <c r="N887" s="71">
        <v>0</v>
      </c>
      <c r="O887" s="69" t="s">
        <v>71</v>
      </c>
      <c r="P887" s="69" t="s">
        <v>72</v>
      </c>
      <c r="Q887" s="72"/>
    </row>
    <row r="888" spans="1:17" x14ac:dyDescent="0.25">
      <c r="A888">
        <v>1023</v>
      </c>
      <c r="B888" s="45" t="s">
        <v>818</v>
      </c>
      <c r="C888" s="45"/>
      <c r="D888" s="45" t="s">
        <v>818</v>
      </c>
      <c r="E888" s="45" t="s">
        <v>818</v>
      </c>
      <c r="F888" s="46">
        <v>55</v>
      </c>
      <c r="G888" s="60" t="s">
        <v>818</v>
      </c>
      <c r="H888" s="60" t="s">
        <v>818</v>
      </c>
      <c r="I888" s="48" t="s">
        <v>1042</v>
      </c>
      <c r="J888" s="61">
        <v>25</v>
      </c>
      <c r="K888" s="61">
        <v>44.5</v>
      </c>
      <c r="L888" s="61">
        <v>0</v>
      </c>
      <c r="M888" s="61">
        <v>8.5</v>
      </c>
      <c r="N888" s="61">
        <v>0</v>
      </c>
      <c r="O888" s="60" t="s">
        <v>71</v>
      </c>
      <c r="P888" s="60" t="s">
        <v>72</v>
      </c>
      <c r="Q888" s="62" t="s">
        <v>1934</v>
      </c>
    </row>
    <row r="889" spans="1:17" ht="24" x14ac:dyDescent="0.25">
      <c r="A889">
        <v>1045</v>
      </c>
      <c r="B889" s="10" t="s">
        <v>818</v>
      </c>
      <c r="C889" s="10" t="s">
        <v>818</v>
      </c>
      <c r="D889" s="10"/>
      <c r="E889" s="10"/>
      <c r="F889" s="30">
        <v>58</v>
      </c>
      <c r="G889" s="9" t="s">
        <v>818</v>
      </c>
      <c r="H889" s="9"/>
      <c r="I889" s="11" t="s">
        <v>1989</v>
      </c>
      <c r="J889" s="12">
        <v>25</v>
      </c>
      <c r="K889" s="12">
        <v>37.6</v>
      </c>
      <c r="L889" s="12">
        <v>41.2</v>
      </c>
      <c r="M889" s="12">
        <v>5.8</v>
      </c>
      <c r="N889" s="12">
        <v>10</v>
      </c>
      <c r="O889" s="9" t="s">
        <v>86</v>
      </c>
      <c r="P889" s="9" t="s">
        <v>72</v>
      </c>
      <c r="Q889" s="7" t="s">
        <v>1990</v>
      </c>
    </row>
    <row r="890" spans="1:17" x14ac:dyDescent="0.25">
      <c r="A890">
        <v>1047</v>
      </c>
      <c r="B890" s="10" t="s">
        <v>818</v>
      </c>
      <c r="C890" s="10" t="s">
        <v>818</v>
      </c>
      <c r="D890" s="10"/>
      <c r="E890" s="10"/>
      <c r="F890" s="30">
        <v>62</v>
      </c>
      <c r="G890" s="9" t="s">
        <v>818</v>
      </c>
      <c r="H890" s="9" t="s">
        <v>818</v>
      </c>
      <c r="I890" s="11" t="s">
        <v>113</v>
      </c>
      <c r="J890" s="12">
        <v>25</v>
      </c>
      <c r="K890" s="12">
        <v>35</v>
      </c>
      <c r="L890" s="12">
        <v>0</v>
      </c>
      <c r="M890" s="12">
        <v>7</v>
      </c>
      <c r="N890" s="12">
        <v>0</v>
      </c>
      <c r="O890" s="9" t="s">
        <v>95</v>
      </c>
      <c r="P890" s="9" t="s">
        <v>32</v>
      </c>
      <c r="Q890" s="7" t="s">
        <v>93</v>
      </c>
    </row>
    <row r="891" spans="1:17" x14ac:dyDescent="0.25">
      <c r="A891">
        <v>1112</v>
      </c>
      <c r="B891" s="67" t="s">
        <v>818</v>
      </c>
      <c r="C891" s="67" t="s">
        <v>818</v>
      </c>
      <c r="D891" s="67" t="s">
        <v>818</v>
      </c>
      <c r="E891" s="67"/>
      <c r="F891" s="68"/>
      <c r="G891" s="69" t="s">
        <v>818</v>
      </c>
      <c r="H891" s="69"/>
      <c r="I891" s="70" t="s">
        <v>1264</v>
      </c>
      <c r="J891" s="71">
        <v>25</v>
      </c>
      <c r="K891" s="71">
        <v>34.799999999999997</v>
      </c>
      <c r="L891" s="71">
        <v>0</v>
      </c>
      <c r="M891" s="71">
        <v>6</v>
      </c>
      <c r="N891" s="71">
        <v>8</v>
      </c>
      <c r="O891" s="69" t="s">
        <v>490</v>
      </c>
      <c r="P891" s="69" t="s">
        <v>72</v>
      </c>
      <c r="Q891" s="72" t="s">
        <v>1265</v>
      </c>
    </row>
    <row r="892" spans="1:17" x14ac:dyDescent="0.25">
      <c r="A892">
        <v>1132</v>
      </c>
      <c r="B892" s="45" t="s">
        <v>818</v>
      </c>
      <c r="C892" s="45" t="s">
        <v>818</v>
      </c>
      <c r="D892" s="45" t="s">
        <v>818</v>
      </c>
      <c r="E892" s="45"/>
      <c r="F892" s="46"/>
      <c r="G892" s="60" t="s">
        <v>818</v>
      </c>
      <c r="H892" s="60"/>
      <c r="I892" s="48" t="s">
        <v>2939</v>
      </c>
      <c r="J892" s="61">
        <v>25</v>
      </c>
      <c r="K892" s="61">
        <v>34.700000000000003</v>
      </c>
      <c r="L892" s="61">
        <v>0</v>
      </c>
      <c r="M892" s="61">
        <v>5.7</v>
      </c>
      <c r="N892" s="61">
        <v>8</v>
      </c>
      <c r="O892" s="60" t="s">
        <v>490</v>
      </c>
      <c r="P892" s="60" t="s">
        <v>72</v>
      </c>
      <c r="Q892" s="62"/>
    </row>
    <row r="893" spans="1:17" x14ac:dyDescent="0.25">
      <c r="A893">
        <v>1169</v>
      </c>
      <c r="B893" s="45" t="s">
        <v>818</v>
      </c>
      <c r="C893" s="45" t="s">
        <v>818</v>
      </c>
      <c r="D893" s="45" t="s">
        <v>818</v>
      </c>
      <c r="E893" s="45"/>
      <c r="F893" s="46"/>
      <c r="G893" s="60" t="s">
        <v>818</v>
      </c>
      <c r="H893" s="60" t="s">
        <v>818</v>
      </c>
      <c r="I893" s="48" t="s">
        <v>302</v>
      </c>
      <c r="J893" s="61">
        <v>25</v>
      </c>
      <c r="K893" s="61">
        <v>40</v>
      </c>
      <c r="L893" s="61">
        <v>0</v>
      </c>
      <c r="M893" s="61">
        <v>6.8</v>
      </c>
      <c r="N893" s="61">
        <v>7.7</v>
      </c>
      <c r="O893" s="60" t="s">
        <v>27</v>
      </c>
      <c r="P893" s="60" t="s">
        <v>32</v>
      </c>
      <c r="Q893" s="62" t="s">
        <v>304</v>
      </c>
    </row>
    <row r="894" spans="1:17" x14ac:dyDescent="0.25">
      <c r="A894">
        <v>1178</v>
      </c>
      <c r="B894" s="10" t="s">
        <v>818</v>
      </c>
      <c r="C894" s="10" t="s">
        <v>818</v>
      </c>
      <c r="D894" s="10" t="s">
        <v>818</v>
      </c>
      <c r="E894" s="10"/>
      <c r="F894" s="30"/>
      <c r="G894" s="9" t="s">
        <v>818</v>
      </c>
      <c r="H894" s="9" t="s">
        <v>818</v>
      </c>
      <c r="I894" s="11" t="s">
        <v>287</v>
      </c>
      <c r="J894" s="12">
        <v>25</v>
      </c>
      <c r="K894" s="12">
        <v>37.5</v>
      </c>
      <c r="L894" s="12">
        <v>41.2</v>
      </c>
      <c r="M894" s="12">
        <v>4</v>
      </c>
      <c r="N894" s="12">
        <v>9.5</v>
      </c>
      <c r="O894" s="9" t="s">
        <v>86</v>
      </c>
      <c r="P894" s="9" t="s">
        <v>72</v>
      </c>
      <c r="Q894" s="7"/>
    </row>
    <row r="895" spans="1:17" x14ac:dyDescent="0.25">
      <c r="A895">
        <v>1190</v>
      </c>
      <c r="B895" s="10" t="s">
        <v>818</v>
      </c>
      <c r="C895" s="10" t="s">
        <v>818</v>
      </c>
      <c r="D895" s="10" t="s">
        <v>818</v>
      </c>
      <c r="E895" s="10"/>
      <c r="F895" s="30"/>
      <c r="G895" s="9" t="s">
        <v>818</v>
      </c>
      <c r="H895" s="9" t="s">
        <v>818</v>
      </c>
      <c r="I895" s="11" t="s">
        <v>303</v>
      </c>
      <c r="J895" s="12">
        <v>25</v>
      </c>
      <c r="K895" s="12">
        <v>40</v>
      </c>
      <c r="L895" s="12">
        <v>0</v>
      </c>
      <c r="M895" s="12">
        <v>7</v>
      </c>
      <c r="N895" s="12">
        <v>7.2</v>
      </c>
      <c r="O895" s="9" t="s">
        <v>27</v>
      </c>
      <c r="P895" s="9" t="s">
        <v>32</v>
      </c>
      <c r="Q895" s="7"/>
    </row>
    <row r="896" spans="1:17" x14ac:dyDescent="0.25">
      <c r="A896">
        <v>1262</v>
      </c>
      <c r="B896" s="10" t="s">
        <v>818</v>
      </c>
      <c r="C896" s="10" t="s">
        <v>818</v>
      </c>
      <c r="D896" s="10" t="s">
        <v>818</v>
      </c>
      <c r="E896" s="10" t="s">
        <v>818</v>
      </c>
      <c r="F896" s="30"/>
      <c r="G896" s="9"/>
      <c r="H896" s="9"/>
      <c r="I896" s="11" t="s">
        <v>708</v>
      </c>
      <c r="J896" s="12">
        <v>25</v>
      </c>
      <c r="K896" s="12">
        <v>46</v>
      </c>
      <c r="L896" s="12">
        <v>0</v>
      </c>
      <c r="M896" s="12">
        <v>9</v>
      </c>
      <c r="N896" s="12">
        <v>0</v>
      </c>
      <c r="O896" s="9" t="s">
        <v>71</v>
      </c>
      <c r="P896" s="9" t="s">
        <v>72</v>
      </c>
      <c r="Q896" s="7"/>
    </row>
    <row r="897" spans="1:17" x14ac:dyDescent="0.25">
      <c r="A897">
        <v>1263</v>
      </c>
      <c r="B897" s="10" t="s">
        <v>818</v>
      </c>
      <c r="C897" s="10" t="s">
        <v>818</v>
      </c>
      <c r="D897" s="10" t="s">
        <v>818</v>
      </c>
      <c r="E897" s="10" t="s">
        <v>818</v>
      </c>
      <c r="F897" s="30"/>
      <c r="G897" s="9"/>
      <c r="H897" s="9"/>
      <c r="I897" s="11" t="s">
        <v>2536</v>
      </c>
      <c r="J897" s="12">
        <v>25</v>
      </c>
      <c r="K897" s="12">
        <v>46</v>
      </c>
      <c r="L897" s="12">
        <v>0</v>
      </c>
      <c r="M897" s="12">
        <v>9</v>
      </c>
      <c r="N897" s="12">
        <v>0</v>
      </c>
      <c r="O897" s="9" t="s">
        <v>71</v>
      </c>
      <c r="P897" s="9" t="s">
        <v>72</v>
      </c>
      <c r="Q897" s="7"/>
    </row>
    <row r="898" spans="1:17" x14ac:dyDescent="0.25">
      <c r="A898">
        <v>1286</v>
      </c>
      <c r="B898" s="67" t="s">
        <v>818</v>
      </c>
      <c r="C898" s="67" t="s">
        <v>818</v>
      </c>
      <c r="D898" s="67" t="s">
        <v>818</v>
      </c>
      <c r="E898" s="67" t="s">
        <v>818</v>
      </c>
      <c r="F898" s="68"/>
      <c r="G898" s="69"/>
      <c r="H898" s="69"/>
      <c r="I898" s="70" t="s">
        <v>2542</v>
      </c>
      <c r="J898" s="71">
        <v>25</v>
      </c>
      <c r="K898" s="71">
        <v>37.799999999999997</v>
      </c>
      <c r="L898" s="71">
        <v>0</v>
      </c>
      <c r="M898" s="71">
        <v>6.5</v>
      </c>
      <c r="N898" s="71">
        <v>0</v>
      </c>
      <c r="O898" s="69" t="s">
        <v>71</v>
      </c>
      <c r="P898" s="69" t="s">
        <v>72</v>
      </c>
      <c r="Q898" s="72"/>
    </row>
    <row r="899" spans="1:17" x14ac:dyDescent="0.25">
      <c r="A899">
        <v>1292</v>
      </c>
      <c r="B899" s="67" t="s">
        <v>818</v>
      </c>
      <c r="C899" s="67" t="s">
        <v>818</v>
      </c>
      <c r="D899" s="67" t="s">
        <v>818</v>
      </c>
      <c r="E899" s="67" t="s">
        <v>818</v>
      </c>
      <c r="F899" s="68"/>
      <c r="G899" s="69"/>
      <c r="H899" s="69"/>
      <c r="I899" s="70" t="s">
        <v>3005</v>
      </c>
      <c r="J899" s="71">
        <v>25</v>
      </c>
      <c r="K899" s="71">
        <v>39.9</v>
      </c>
      <c r="L899" s="71">
        <v>0</v>
      </c>
      <c r="M899" s="71">
        <v>7.8</v>
      </c>
      <c r="N899" s="71">
        <v>0</v>
      </c>
      <c r="O899" s="69" t="s">
        <v>71</v>
      </c>
      <c r="P899" s="69" t="s">
        <v>72</v>
      </c>
      <c r="Q899" s="72"/>
    </row>
    <row r="900" spans="1:17" x14ac:dyDescent="0.25">
      <c r="A900">
        <v>1296</v>
      </c>
      <c r="B900" s="67" t="s">
        <v>818</v>
      </c>
      <c r="C900" s="67" t="s">
        <v>818</v>
      </c>
      <c r="D900" s="67" t="s">
        <v>818</v>
      </c>
      <c r="E900" s="67" t="s">
        <v>818</v>
      </c>
      <c r="F900" s="68"/>
      <c r="G900" s="69"/>
      <c r="H900" s="69"/>
      <c r="I900" s="70" t="s">
        <v>3041</v>
      </c>
      <c r="J900" s="71">
        <v>25</v>
      </c>
      <c r="K900" s="71">
        <v>38.200000000000003</v>
      </c>
      <c r="L900" s="71">
        <v>0</v>
      </c>
      <c r="M900" s="71">
        <v>7.2</v>
      </c>
      <c r="N900" s="71">
        <v>0</v>
      </c>
      <c r="O900" s="69" t="s">
        <v>71</v>
      </c>
      <c r="P900" s="69" t="s">
        <v>72</v>
      </c>
      <c r="Q900" s="72"/>
    </row>
    <row r="901" spans="1:17" x14ac:dyDescent="0.25">
      <c r="A901">
        <v>1302</v>
      </c>
      <c r="B901" s="10" t="s">
        <v>818</v>
      </c>
      <c r="C901" s="10" t="s">
        <v>818</v>
      </c>
      <c r="D901" s="10" t="s">
        <v>818</v>
      </c>
      <c r="E901" s="10" t="s">
        <v>818</v>
      </c>
      <c r="F901" s="30"/>
      <c r="G901" s="9" t="s">
        <v>818</v>
      </c>
      <c r="H901" s="9"/>
      <c r="I901" s="11" t="s">
        <v>2556</v>
      </c>
      <c r="J901" s="12">
        <v>25</v>
      </c>
      <c r="K901" s="12">
        <v>38</v>
      </c>
      <c r="L901" s="12">
        <v>0</v>
      </c>
      <c r="M901" s="12">
        <v>10</v>
      </c>
      <c r="N901" s="12">
        <v>12.5</v>
      </c>
      <c r="O901" s="9" t="s">
        <v>71</v>
      </c>
      <c r="P901" s="9" t="s">
        <v>72</v>
      </c>
      <c r="Q901" s="7" t="s">
        <v>147</v>
      </c>
    </row>
    <row r="902" spans="1:17" ht="24" x14ac:dyDescent="0.25">
      <c r="A902">
        <v>1308</v>
      </c>
      <c r="B902" s="10" t="s">
        <v>818</v>
      </c>
      <c r="C902" s="10" t="s">
        <v>818</v>
      </c>
      <c r="D902" s="10" t="s">
        <v>818</v>
      </c>
      <c r="E902" s="10" t="s">
        <v>818</v>
      </c>
      <c r="F902" s="30"/>
      <c r="G902" s="9" t="s">
        <v>818</v>
      </c>
      <c r="H902" s="9"/>
      <c r="I902" s="11" t="s">
        <v>2583</v>
      </c>
      <c r="J902" s="12">
        <v>25</v>
      </c>
      <c r="K902" s="12">
        <v>42.5</v>
      </c>
      <c r="L902" s="12">
        <v>0</v>
      </c>
      <c r="M902" s="12">
        <v>10</v>
      </c>
      <c r="N902" s="12">
        <v>12.5</v>
      </c>
      <c r="O902" s="9" t="s">
        <v>71</v>
      </c>
      <c r="P902" s="9" t="s">
        <v>72</v>
      </c>
      <c r="Q902" s="7" t="s">
        <v>2033</v>
      </c>
    </row>
    <row r="903" spans="1:17" x14ac:dyDescent="0.25">
      <c r="A903">
        <v>1311</v>
      </c>
      <c r="B903" s="10" t="s">
        <v>818</v>
      </c>
      <c r="C903" s="10" t="s">
        <v>818</v>
      </c>
      <c r="D903" s="10" t="s">
        <v>818</v>
      </c>
      <c r="E903" s="10" t="s">
        <v>818</v>
      </c>
      <c r="F903" s="30"/>
      <c r="G903" s="9" t="s">
        <v>818</v>
      </c>
      <c r="H903" s="9"/>
      <c r="I903" s="11" t="s">
        <v>613</v>
      </c>
      <c r="J903" s="12">
        <v>25</v>
      </c>
      <c r="K903" s="12">
        <v>48</v>
      </c>
      <c r="L903" s="12">
        <v>0</v>
      </c>
      <c r="M903" s="12">
        <v>10</v>
      </c>
      <c r="N903" s="12">
        <v>0</v>
      </c>
      <c r="O903" s="9" t="s">
        <v>71</v>
      </c>
      <c r="P903" s="9" t="s">
        <v>72</v>
      </c>
      <c r="Q903" s="7" t="s">
        <v>189</v>
      </c>
    </row>
    <row r="904" spans="1:17" x14ac:dyDescent="0.25">
      <c r="A904">
        <v>1315</v>
      </c>
      <c r="B904" s="10" t="s">
        <v>818</v>
      </c>
      <c r="C904" s="10" t="s">
        <v>818</v>
      </c>
      <c r="D904" s="10" t="s">
        <v>818</v>
      </c>
      <c r="E904" s="10" t="s">
        <v>818</v>
      </c>
      <c r="F904" s="30"/>
      <c r="G904" s="9" t="s">
        <v>818</v>
      </c>
      <c r="H904" s="9"/>
      <c r="I904" s="11" t="s">
        <v>2611</v>
      </c>
      <c r="J904" s="12">
        <v>25</v>
      </c>
      <c r="K904" s="12">
        <v>41.3</v>
      </c>
      <c r="L904" s="12">
        <v>0</v>
      </c>
      <c r="M904" s="12">
        <v>7.5</v>
      </c>
      <c r="N904" s="12">
        <v>0</v>
      </c>
      <c r="O904" s="9" t="s">
        <v>71</v>
      </c>
      <c r="P904" s="9" t="s">
        <v>72</v>
      </c>
      <c r="Q904" s="7" t="s">
        <v>1700</v>
      </c>
    </row>
    <row r="905" spans="1:17" x14ac:dyDescent="0.25">
      <c r="A905">
        <v>1317</v>
      </c>
      <c r="B905" s="10" t="s">
        <v>818</v>
      </c>
      <c r="C905" s="10" t="s">
        <v>818</v>
      </c>
      <c r="D905" s="10" t="s">
        <v>818</v>
      </c>
      <c r="E905" s="10" t="s">
        <v>818</v>
      </c>
      <c r="F905" s="30"/>
      <c r="G905" s="9" t="s">
        <v>818</v>
      </c>
      <c r="H905" s="9"/>
      <c r="I905" s="11" t="s">
        <v>2616</v>
      </c>
      <c r="J905" s="12">
        <v>25</v>
      </c>
      <c r="K905" s="12">
        <v>41</v>
      </c>
      <c r="L905" s="12">
        <v>0</v>
      </c>
      <c r="M905" s="12">
        <v>9.5</v>
      </c>
      <c r="N905" s="12">
        <v>0</v>
      </c>
      <c r="O905" s="9" t="s">
        <v>71</v>
      </c>
      <c r="P905" s="9" t="s">
        <v>72</v>
      </c>
      <c r="Q905" s="7" t="s">
        <v>264</v>
      </c>
    </row>
    <row r="906" spans="1:17" x14ac:dyDescent="0.25">
      <c r="A906">
        <v>1394</v>
      </c>
      <c r="B906" s="10" t="s">
        <v>818</v>
      </c>
      <c r="C906" s="10" t="s">
        <v>818</v>
      </c>
      <c r="D906" s="10" t="s">
        <v>818</v>
      </c>
      <c r="E906" s="10" t="s">
        <v>818</v>
      </c>
      <c r="F906" s="30"/>
      <c r="G906" s="9" t="s">
        <v>818</v>
      </c>
      <c r="H906" s="9"/>
      <c r="I906" s="11" t="s">
        <v>2711</v>
      </c>
      <c r="J906" s="12">
        <v>25</v>
      </c>
      <c r="K906" s="12">
        <v>38</v>
      </c>
      <c r="L906" s="12">
        <v>0</v>
      </c>
      <c r="M906" s="12">
        <v>6.3</v>
      </c>
      <c r="N906" s="12">
        <v>0</v>
      </c>
      <c r="O906" s="9" t="s">
        <v>71</v>
      </c>
      <c r="P906" s="9" t="s">
        <v>72</v>
      </c>
      <c r="Q906" s="7" t="s">
        <v>1118</v>
      </c>
    </row>
    <row r="907" spans="1:17" x14ac:dyDescent="0.25">
      <c r="A907">
        <v>1406</v>
      </c>
      <c r="B907" s="10" t="s">
        <v>818</v>
      </c>
      <c r="C907" s="10" t="s">
        <v>818</v>
      </c>
      <c r="D907" s="10" t="s">
        <v>818</v>
      </c>
      <c r="E907" s="10" t="s">
        <v>818</v>
      </c>
      <c r="F907" s="30"/>
      <c r="G907" s="9" t="s">
        <v>818</v>
      </c>
      <c r="H907" s="9"/>
      <c r="I907" s="11" t="s">
        <v>1286</v>
      </c>
      <c r="J907" s="12">
        <v>25</v>
      </c>
      <c r="K907" s="12">
        <v>41.2</v>
      </c>
      <c r="L907" s="12">
        <v>0</v>
      </c>
      <c r="M907" s="12">
        <v>8</v>
      </c>
      <c r="N907" s="12">
        <v>0</v>
      </c>
      <c r="O907" s="9" t="s">
        <v>71</v>
      </c>
      <c r="P907" s="9" t="s">
        <v>72</v>
      </c>
      <c r="Q907" s="7" t="s">
        <v>349</v>
      </c>
    </row>
    <row r="908" spans="1:17" x14ac:dyDescent="0.25">
      <c r="A908">
        <v>1435</v>
      </c>
      <c r="B908" s="45" t="s">
        <v>818</v>
      </c>
      <c r="C908" s="45" t="s">
        <v>818</v>
      </c>
      <c r="D908" s="45" t="s">
        <v>818</v>
      </c>
      <c r="E908" s="45" t="s">
        <v>818</v>
      </c>
      <c r="F908" s="46"/>
      <c r="G908" s="60" t="s">
        <v>818</v>
      </c>
      <c r="H908" s="60"/>
      <c r="I908" s="48" t="s">
        <v>691</v>
      </c>
      <c r="J908" s="61">
        <v>25</v>
      </c>
      <c r="K908" s="61">
        <v>50</v>
      </c>
      <c r="L908" s="61">
        <v>0</v>
      </c>
      <c r="M908" s="61">
        <v>8.5</v>
      </c>
      <c r="N908" s="61">
        <v>0</v>
      </c>
      <c r="O908" s="60" t="s">
        <v>71</v>
      </c>
      <c r="P908" s="60" t="s">
        <v>72</v>
      </c>
      <c r="Q908" s="62" t="s">
        <v>799</v>
      </c>
    </row>
    <row r="909" spans="1:17" x14ac:dyDescent="0.25">
      <c r="A909">
        <v>1463</v>
      </c>
      <c r="B909" s="10" t="s">
        <v>818</v>
      </c>
      <c r="C909" s="10" t="s">
        <v>818</v>
      </c>
      <c r="D909" s="10" t="s">
        <v>818</v>
      </c>
      <c r="E909" s="10" t="s">
        <v>818</v>
      </c>
      <c r="F909" s="30"/>
      <c r="G909" s="9" t="s">
        <v>818</v>
      </c>
      <c r="H909" s="9"/>
      <c r="I909" s="11" t="s">
        <v>2777</v>
      </c>
      <c r="J909" s="12">
        <v>25</v>
      </c>
      <c r="K909" s="12">
        <v>41.2</v>
      </c>
      <c r="L909" s="12">
        <v>0</v>
      </c>
      <c r="M909" s="12">
        <v>6.5</v>
      </c>
      <c r="N909" s="12">
        <v>0</v>
      </c>
      <c r="O909" s="9" t="s">
        <v>71</v>
      </c>
      <c r="P909" s="9" t="s">
        <v>72</v>
      </c>
      <c r="Q909" s="7"/>
    </row>
    <row r="910" spans="1:17" ht="24" x14ac:dyDescent="0.25">
      <c r="A910">
        <v>1504</v>
      </c>
      <c r="B910" s="10" t="s">
        <v>818</v>
      </c>
      <c r="C910" s="10" t="s">
        <v>818</v>
      </c>
      <c r="D910" s="10" t="s">
        <v>818</v>
      </c>
      <c r="E910" s="10" t="s">
        <v>818</v>
      </c>
      <c r="F910" s="30"/>
      <c r="G910" s="9" t="s">
        <v>818</v>
      </c>
      <c r="H910" s="9"/>
      <c r="I910" s="11" t="s">
        <v>2246</v>
      </c>
      <c r="J910" s="12">
        <v>25</v>
      </c>
      <c r="K910" s="12">
        <v>35</v>
      </c>
      <c r="L910" s="12">
        <v>0</v>
      </c>
      <c r="M910" s="12">
        <v>7</v>
      </c>
      <c r="N910" s="12">
        <v>0</v>
      </c>
      <c r="O910" s="9" t="s">
        <v>71</v>
      </c>
      <c r="P910" s="9" t="s">
        <v>72</v>
      </c>
      <c r="Q910" s="7" t="s">
        <v>2247</v>
      </c>
    </row>
    <row r="911" spans="1:17" x14ac:dyDescent="0.25">
      <c r="A911">
        <v>1514</v>
      </c>
      <c r="B911" s="67" t="s">
        <v>818</v>
      </c>
      <c r="C911" s="67" t="s">
        <v>818</v>
      </c>
      <c r="D911" s="67" t="s">
        <v>818</v>
      </c>
      <c r="E911" s="67" t="s">
        <v>818</v>
      </c>
      <c r="F911" s="68"/>
      <c r="G911" s="69" t="s">
        <v>818</v>
      </c>
      <c r="H911" s="69"/>
      <c r="I911" s="70" t="s">
        <v>2349</v>
      </c>
      <c r="J911" s="71">
        <v>25</v>
      </c>
      <c r="K911" s="71">
        <v>37.799999999999997</v>
      </c>
      <c r="L911" s="71">
        <v>0</v>
      </c>
      <c r="M911" s="71">
        <v>6.5</v>
      </c>
      <c r="N911" s="71">
        <v>0</v>
      </c>
      <c r="O911" s="69" t="s">
        <v>71</v>
      </c>
      <c r="P911" s="69" t="s">
        <v>72</v>
      </c>
      <c r="Q911" s="72"/>
    </row>
    <row r="912" spans="1:17" x14ac:dyDescent="0.25">
      <c r="A912">
        <v>1520</v>
      </c>
      <c r="B912" s="67" t="s">
        <v>818</v>
      </c>
      <c r="C912" s="67" t="s">
        <v>818</v>
      </c>
      <c r="D912" s="67" t="s">
        <v>818</v>
      </c>
      <c r="E912" s="67" t="s">
        <v>818</v>
      </c>
      <c r="F912" s="68"/>
      <c r="G912" s="69" t="s">
        <v>818</v>
      </c>
      <c r="H912" s="69" t="s">
        <v>818</v>
      </c>
      <c r="I912" s="70" t="s">
        <v>507</v>
      </c>
      <c r="J912" s="71">
        <v>25</v>
      </c>
      <c r="K912" s="71">
        <v>35</v>
      </c>
      <c r="L912" s="71">
        <v>0</v>
      </c>
      <c r="M912" s="71">
        <v>8</v>
      </c>
      <c r="N912" s="71">
        <v>0</v>
      </c>
      <c r="O912" s="69" t="s">
        <v>71</v>
      </c>
      <c r="P912" s="69" t="s">
        <v>72</v>
      </c>
      <c r="Q912" s="72" t="s">
        <v>1419</v>
      </c>
    </row>
    <row r="913" spans="1:17" x14ac:dyDescent="0.25">
      <c r="A913">
        <v>1521</v>
      </c>
      <c r="B913" s="67" t="s">
        <v>818</v>
      </c>
      <c r="C913" s="67" t="s">
        <v>818</v>
      </c>
      <c r="D913" s="67" t="s">
        <v>818</v>
      </c>
      <c r="E913" s="67" t="s">
        <v>818</v>
      </c>
      <c r="F913" s="68"/>
      <c r="G913" s="69" t="s">
        <v>818</v>
      </c>
      <c r="H913" s="69" t="s">
        <v>818</v>
      </c>
      <c r="I913" s="70" t="s">
        <v>2546</v>
      </c>
      <c r="J913" s="71">
        <v>25</v>
      </c>
      <c r="K913" s="71">
        <v>35</v>
      </c>
      <c r="L913" s="71">
        <v>0</v>
      </c>
      <c r="M913" s="71">
        <v>8</v>
      </c>
      <c r="N913" s="71">
        <v>0</v>
      </c>
      <c r="O913" s="69" t="s">
        <v>71</v>
      </c>
      <c r="P913" s="69" t="s">
        <v>72</v>
      </c>
      <c r="Q913" s="72" t="s">
        <v>1419</v>
      </c>
    </row>
    <row r="914" spans="1:17" x14ac:dyDescent="0.25">
      <c r="A914">
        <v>1522</v>
      </c>
      <c r="B914" s="67" t="s">
        <v>818</v>
      </c>
      <c r="C914" s="67" t="s">
        <v>818</v>
      </c>
      <c r="D914" s="67" t="s">
        <v>818</v>
      </c>
      <c r="E914" s="67" t="s">
        <v>818</v>
      </c>
      <c r="F914" s="68"/>
      <c r="G914" s="69" t="s">
        <v>818</v>
      </c>
      <c r="H914" s="69" t="s">
        <v>818</v>
      </c>
      <c r="I914" s="70" t="s">
        <v>2825</v>
      </c>
      <c r="J914" s="71">
        <v>25</v>
      </c>
      <c r="K914" s="71">
        <v>36</v>
      </c>
      <c r="L914" s="71">
        <v>0</v>
      </c>
      <c r="M914" s="71">
        <v>8</v>
      </c>
      <c r="N914" s="71">
        <v>0</v>
      </c>
      <c r="O914" s="69" t="s">
        <v>71</v>
      </c>
      <c r="P914" s="69" t="s">
        <v>72</v>
      </c>
      <c r="Q914" s="72" t="s">
        <v>1888</v>
      </c>
    </row>
    <row r="915" spans="1:17" x14ac:dyDescent="0.25">
      <c r="A915">
        <v>1526</v>
      </c>
      <c r="B915" s="67" t="s">
        <v>818</v>
      </c>
      <c r="C915" s="67" t="s">
        <v>818</v>
      </c>
      <c r="D915" s="67" t="s">
        <v>818</v>
      </c>
      <c r="E915" s="67" t="s">
        <v>818</v>
      </c>
      <c r="F915" s="68"/>
      <c r="G915" s="69" t="s">
        <v>818</v>
      </c>
      <c r="H915" s="69" t="s">
        <v>818</v>
      </c>
      <c r="I915" s="70" t="s">
        <v>2552</v>
      </c>
      <c r="J915" s="71">
        <v>25</v>
      </c>
      <c r="K915" s="71">
        <v>37</v>
      </c>
      <c r="L915" s="71">
        <v>0</v>
      </c>
      <c r="M915" s="71">
        <v>7</v>
      </c>
      <c r="N915" s="71">
        <v>0</v>
      </c>
      <c r="O915" s="69" t="s">
        <v>71</v>
      </c>
      <c r="P915" s="69" t="s">
        <v>72</v>
      </c>
      <c r="Q915" s="72" t="s">
        <v>53</v>
      </c>
    </row>
    <row r="916" spans="1:17" x14ac:dyDescent="0.25">
      <c r="A916">
        <v>1527</v>
      </c>
      <c r="B916" s="67" t="s">
        <v>818</v>
      </c>
      <c r="C916" s="67" t="s">
        <v>818</v>
      </c>
      <c r="D916" s="67" t="s">
        <v>818</v>
      </c>
      <c r="E916" s="67" t="s">
        <v>818</v>
      </c>
      <c r="F916" s="68"/>
      <c r="G916" s="69" t="s">
        <v>818</v>
      </c>
      <c r="H916" s="69" t="s">
        <v>818</v>
      </c>
      <c r="I916" s="70" t="s">
        <v>2553</v>
      </c>
      <c r="J916" s="71">
        <v>25</v>
      </c>
      <c r="K916" s="71">
        <v>37</v>
      </c>
      <c r="L916" s="71">
        <v>0</v>
      </c>
      <c r="M916" s="71">
        <v>8.5</v>
      </c>
      <c r="N916" s="71">
        <v>0</v>
      </c>
      <c r="O916" s="69" t="s">
        <v>71</v>
      </c>
      <c r="P916" s="69" t="s">
        <v>72</v>
      </c>
      <c r="Q916" s="72" t="s">
        <v>134</v>
      </c>
    </row>
    <row r="917" spans="1:17" x14ac:dyDescent="0.25">
      <c r="A917">
        <v>1528</v>
      </c>
      <c r="B917" s="67" t="s">
        <v>818</v>
      </c>
      <c r="C917" s="67" t="s">
        <v>818</v>
      </c>
      <c r="D917" s="67" t="s">
        <v>818</v>
      </c>
      <c r="E917" s="67" t="s">
        <v>818</v>
      </c>
      <c r="F917" s="68"/>
      <c r="G917" s="69" t="s">
        <v>818</v>
      </c>
      <c r="H917" s="69" t="s">
        <v>818</v>
      </c>
      <c r="I917" s="70" t="s">
        <v>2554</v>
      </c>
      <c r="J917" s="71">
        <v>25</v>
      </c>
      <c r="K917" s="71">
        <v>37.54</v>
      </c>
      <c r="L917" s="71">
        <v>0</v>
      </c>
      <c r="M917" s="71">
        <v>6.5</v>
      </c>
      <c r="N917" s="71">
        <v>0</v>
      </c>
      <c r="O917" s="69" t="s">
        <v>71</v>
      </c>
      <c r="P917" s="69" t="s">
        <v>72</v>
      </c>
      <c r="Q917" s="72" t="s">
        <v>2085</v>
      </c>
    </row>
    <row r="918" spans="1:17" ht="24" x14ac:dyDescent="0.25">
      <c r="A918">
        <v>1529</v>
      </c>
      <c r="B918" s="67" t="s">
        <v>818</v>
      </c>
      <c r="C918" s="67" t="s">
        <v>818</v>
      </c>
      <c r="D918" s="67" t="s">
        <v>818</v>
      </c>
      <c r="E918" s="67" t="s">
        <v>818</v>
      </c>
      <c r="F918" s="68"/>
      <c r="G918" s="69" t="s">
        <v>818</v>
      </c>
      <c r="H918" s="69" t="s">
        <v>818</v>
      </c>
      <c r="I918" s="70" t="s">
        <v>2555</v>
      </c>
      <c r="J918" s="71">
        <v>25</v>
      </c>
      <c r="K918" s="71">
        <v>37.64</v>
      </c>
      <c r="L918" s="71">
        <v>0</v>
      </c>
      <c r="M918" s="71">
        <v>6.5</v>
      </c>
      <c r="N918" s="71">
        <v>0</v>
      </c>
      <c r="O918" s="69" t="s">
        <v>71</v>
      </c>
      <c r="P918" s="69" t="s">
        <v>72</v>
      </c>
      <c r="Q918" s="72" t="s">
        <v>2086</v>
      </c>
    </row>
    <row r="919" spans="1:17" x14ac:dyDescent="0.25">
      <c r="A919">
        <v>1530</v>
      </c>
      <c r="B919" s="67" t="s">
        <v>818</v>
      </c>
      <c r="C919" s="67" t="s">
        <v>818</v>
      </c>
      <c r="D919" s="67" t="s">
        <v>818</v>
      </c>
      <c r="E919" s="67" t="s">
        <v>818</v>
      </c>
      <c r="F919" s="68"/>
      <c r="G919" s="69" t="s">
        <v>818</v>
      </c>
      <c r="H919" s="69" t="s">
        <v>818</v>
      </c>
      <c r="I919" s="70" t="s">
        <v>2843</v>
      </c>
      <c r="J919" s="71">
        <v>25</v>
      </c>
      <c r="K919" s="71">
        <v>38</v>
      </c>
      <c r="L919" s="71">
        <v>0</v>
      </c>
      <c r="M919" s="71">
        <v>10</v>
      </c>
      <c r="N919" s="71">
        <v>12.5</v>
      </c>
      <c r="O919" s="69" t="s">
        <v>71</v>
      </c>
      <c r="P919" s="69" t="s">
        <v>72</v>
      </c>
      <c r="Q919" s="72" t="s">
        <v>147</v>
      </c>
    </row>
    <row r="920" spans="1:17" ht="24" x14ac:dyDescent="0.25">
      <c r="A920">
        <v>1537</v>
      </c>
      <c r="B920" s="10" t="s">
        <v>818</v>
      </c>
      <c r="C920" s="10" t="s">
        <v>818</v>
      </c>
      <c r="D920" s="10" t="s">
        <v>818</v>
      </c>
      <c r="E920" s="10" t="s">
        <v>818</v>
      </c>
      <c r="F920" s="30"/>
      <c r="G920" s="9" t="s">
        <v>818</v>
      </c>
      <c r="H920" s="9" t="s">
        <v>818</v>
      </c>
      <c r="I920" s="11" t="s">
        <v>2563</v>
      </c>
      <c r="J920" s="12">
        <v>25</v>
      </c>
      <c r="K920" s="12">
        <v>38</v>
      </c>
      <c r="L920" s="12">
        <v>0</v>
      </c>
      <c r="M920" s="12">
        <v>7</v>
      </c>
      <c r="N920" s="12">
        <v>0</v>
      </c>
      <c r="O920" s="9" t="s">
        <v>71</v>
      </c>
      <c r="P920" s="9" t="s">
        <v>72</v>
      </c>
      <c r="Q920" s="7" t="s">
        <v>164</v>
      </c>
    </row>
    <row r="921" spans="1:17" x14ac:dyDescent="0.25">
      <c r="A921">
        <v>1540</v>
      </c>
      <c r="B921" s="45" t="s">
        <v>818</v>
      </c>
      <c r="C921" s="45" t="s">
        <v>818</v>
      </c>
      <c r="D921" s="45" t="s">
        <v>818</v>
      </c>
      <c r="E921" s="45" t="s">
        <v>818</v>
      </c>
      <c r="F921" s="46"/>
      <c r="G921" s="60" t="s">
        <v>818</v>
      </c>
      <c r="H921" s="60" t="s">
        <v>818</v>
      </c>
      <c r="I921" s="48" t="s">
        <v>2566</v>
      </c>
      <c r="J921" s="61">
        <v>25</v>
      </c>
      <c r="K921" s="61">
        <v>39.299999999999997</v>
      </c>
      <c r="L921" s="61">
        <v>0</v>
      </c>
      <c r="M921" s="61">
        <v>10</v>
      </c>
      <c r="N921" s="61">
        <v>12.7</v>
      </c>
      <c r="O921" s="60" t="s">
        <v>71</v>
      </c>
      <c r="P921" s="60" t="s">
        <v>72</v>
      </c>
      <c r="Q921" s="62" t="s">
        <v>922</v>
      </c>
    </row>
    <row r="922" spans="1:17" x14ac:dyDescent="0.25">
      <c r="A922">
        <v>1541</v>
      </c>
      <c r="B922" s="10" t="s">
        <v>818</v>
      </c>
      <c r="C922" s="10" t="s">
        <v>818</v>
      </c>
      <c r="D922" s="10" t="s">
        <v>818</v>
      </c>
      <c r="E922" s="10" t="s">
        <v>818</v>
      </c>
      <c r="F922" s="30"/>
      <c r="G922" s="9" t="s">
        <v>818</v>
      </c>
      <c r="H922" s="9" t="s">
        <v>818</v>
      </c>
      <c r="I922" s="11" t="s">
        <v>2567</v>
      </c>
      <c r="J922" s="12">
        <v>25</v>
      </c>
      <c r="K922" s="12">
        <v>39.5</v>
      </c>
      <c r="L922" s="12">
        <v>0</v>
      </c>
      <c r="M922" s="12">
        <v>8.5</v>
      </c>
      <c r="N922" s="12">
        <v>0</v>
      </c>
      <c r="O922" s="9" t="s">
        <v>71</v>
      </c>
      <c r="P922" s="9" t="s">
        <v>72</v>
      </c>
      <c r="Q922" s="7" t="s">
        <v>560</v>
      </c>
    </row>
    <row r="923" spans="1:17" x14ac:dyDescent="0.25">
      <c r="A923">
        <v>1551</v>
      </c>
      <c r="B923" s="10" t="s">
        <v>818</v>
      </c>
      <c r="C923" s="10" t="s">
        <v>818</v>
      </c>
      <c r="D923" s="10" t="s">
        <v>818</v>
      </c>
      <c r="E923" s="10" t="s">
        <v>818</v>
      </c>
      <c r="F923" s="30"/>
      <c r="G923" s="9" t="s">
        <v>818</v>
      </c>
      <c r="H923" s="9" t="s">
        <v>818</v>
      </c>
      <c r="I923" s="11" t="s">
        <v>2575</v>
      </c>
      <c r="J923" s="12">
        <v>25</v>
      </c>
      <c r="K923" s="12">
        <v>41</v>
      </c>
      <c r="L923" s="12">
        <v>0</v>
      </c>
      <c r="M923" s="12">
        <v>8.5</v>
      </c>
      <c r="N923" s="12">
        <v>0</v>
      </c>
      <c r="O923" s="9" t="s">
        <v>71</v>
      </c>
      <c r="P923" s="9" t="s">
        <v>72</v>
      </c>
      <c r="Q923" s="7" t="s">
        <v>574</v>
      </c>
    </row>
    <row r="924" spans="1:17" x14ac:dyDescent="0.25">
      <c r="A924">
        <v>1556</v>
      </c>
      <c r="B924" s="10" t="s">
        <v>818</v>
      </c>
      <c r="C924" s="10" t="s">
        <v>818</v>
      </c>
      <c r="D924" s="10" t="s">
        <v>818</v>
      </c>
      <c r="E924" s="10" t="s">
        <v>818</v>
      </c>
      <c r="F924" s="30"/>
      <c r="G924" s="9" t="s">
        <v>818</v>
      </c>
      <c r="H924" s="9" t="s">
        <v>818</v>
      </c>
      <c r="I924" s="11" t="s">
        <v>2581</v>
      </c>
      <c r="J924" s="12">
        <v>25</v>
      </c>
      <c r="K924" s="12">
        <v>42</v>
      </c>
      <c r="L924" s="12">
        <v>0</v>
      </c>
      <c r="M924" s="12">
        <v>8</v>
      </c>
      <c r="N924" s="12">
        <v>0</v>
      </c>
      <c r="O924" s="9" t="s">
        <v>71</v>
      </c>
      <c r="P924" s="9" t="s">
        <v>72</v>
      </c>
      <c r="Q924" s="7" t="s">
        <v>2155</v>
      </c>
    </row>
    <row r="925" spans="1:17" ht="24" x14ac:dyDescent="0.25">
      <c r="A925">
        <v>1559</v>
      </c>
      <c r="B925" s="10" t="s">
        <v>818</v>
      </c>
      <c r="C925" s="10" t="s">
        <v>818</v>
      </c>
      <c r="D925" s="10" t="s">
        <v>818</v>
      </c>
      <c r="E925" s="10" t="s">
        <v>818</v>
      </c>
      <c r="F925" s="30"/>
      <c r="G925" s="9" t="s">
        <v>818</v>
      </c>
      <c r="H925" s="9" t="s">
        <v>818</v>
      </c>
      <c r="I925" s="11" t="s">
        <v>2584</v>
      </c>
      <c r="J925" s="12">
        <v>25</v>
      </c>
      <c r="K925" s="12">
        <v>42.5</v>
      </c>
      <c r="L925" s="12">
        <v>0</v>
      </c>
      <c r="M925" s="12">
        <v>10</v>
      </c>
      <c r="N925" s="12">
        <v>12.5</v>
      </c>
      <c r="O925" s="9" t="s">
        <v>71</v>
      </c>
      <c r="P925" s="9" t="s">
        <v>72</v>
      </c>
      <c r="Q925" s="7" t="s">
        <v>2033</v>
      </c>
    </row>
    <row r="926" spans="1:17" ht="36" x14ac:dyDescent="0.25">
      <c r="A926">
        <v>1563</v>
      </c>
      <c r="B926" s="10" t="s">
        <v>818</v>
      </c>
      <c r="C926" s="10" t="s">
        <v>818</v>
      </c>
      <c r="D926" s="10" t="s">
        <v>818</v>
      </c>
      <c r="E926" s="10" t="s">
        <v>818</v>
      </c>
      <c r="F926" s="30"/>
      <c r="G926" s="9" t="s">
        <v>818</v>
      </c>
      <c r="H926" s="9" t="s">
        <v>818</v>
      </c>
      <c r="I926" s="11" t="s">
        <v>2588</v>
      </c>
      <c r="J926" s="12">
        <v>25</v>
      </c>
      <c r="K926" s="12">
        <v>43</v>
      </c>
      <c r="L926" s="12">
        <v>0</v>
      </c>
      <c r="M926" s="12">
        <v>8.5</v>
      </c>
      <c r="N926" s="12">
        <v>0</v>
      </c>
      <c r="O926" s="9" t="s">
        <v>71</v>
      </c>
      <c r="P926" s="9" t="s">
        <v>72</v>
      </c>
      <c r="Q926" s="7" t="s">
        <v>2153</v>
      </c>
    </row>
    <row r="927" spans="1:17" x14ac:dyDescent="0.25">
      <c r="A927">
        <v>1569</v>
      </c>
      <c r="B927" s="10" t="s">
        <v>818</v>
      </c>
      <c r="C927" s="10" t="s">
        <v>818</v>
      </c>
      <c r="D927" s="10" t="s">
        <v>818</v>
      </c>
      <c r="E927" s="10" t="s">
        <v>818</v>
      </c>
      <c r="F927" s="30"/>
      <c r="G927" s="9" t="s">
        <v>818</v>
      </c>
      <c r="H927" s="9" t="s">
        <v>818</v>
      </c>
      <c r="I927" s="11" t="s">
        <v>2594</v>
      </c>
      <c r="J927" s="12">
        <v>25</v>
      </c>
      <c r="K927" s="12">
        <v>45</v>
      </c>
      <c r="L927" s="12">
        <v>0</v>
      </c>
      <c r="M927" s="12">
        <v>8</v>
      </c>
      <c r="N927" s="12">
        <v>0</v>
      </c>
      <c r="O927" s="9" t="s">
        <v>71</v>
      </c>
      <c r="P927" s="9" t="s">
        <v>72</v>
      </c>
      <c r="Q927" s="7" t="s">
        <v>220</v>
      </c>
    </row>
    <row r="928" spans="1:17" x14ac:dyDescent="0.25">
      <c r="A928">
        <v>1577</v>
      </c>
      <c r="B928" s="10" t="s">
        <v>818</v>
      </c>
      <c r="C928" s="10" t="s">
        <v>818</v>
      </c>
      <c r="D928" s="10" t="s">
        <v>818</v>
      </c>
      <c r="E928" s="10" t="s">
        <v>818</v>
      </c>
      <c r="F928" s="30"/>
      <c r="G928" s="9" t="s">
        <v>818</v>
      </c>
      <c r="H928" s="9" t="s">
        <v>818</v>
      </c>
      <c r="I928" s="11" t="s">
        <v>2601</v>
      </c>
      <c r="J928" s="12">
        <v>25</v>
      </c>
      <c r="K928" s="12">
        <v>48</v>
      </c>
      <c r="L928" s="12">
        <v>0</v>
      </c>
      <c r="M928" s="12">
        <v>10</v>
      </c>
      <c r="N928" s="12">
        <v>0</v>
      </c>
      <c r="O928" s="9" t="s">
        <v>71</v>
      </c>
      <c r="P928" s="9" t="s">
        <v>72</v>
      </c>
      <c r="Q928" s="7" t="s">
        <v>189</v>
      </c>
    </row>
    <row r="929" spans="1:17" x14ac:dyDescent="0.25">
      <c r="A929">
        <v>1581</v>
      </c>
      <c r="B929" s="10" t="s">
        <v>818</v>
      </c>
      <c r="C929" s="10" t="s">
        <v>818</v>
      </c>
      <c r="D929" s="10" t="s">
        <v>818</v>
      </c>
      <c r="E929" s="10" t="s">
        <v>818</v>
      </c>
      <c r="F929" s="30"/>
      <c r="G929" s="9" t="s">
        <v>818</v>
      </c>
      <c r="H929" s="9" t="s">
        <v>818</v>
      </c>
      <c r="I929" s="11" t="s">
        <v>2605</v>
      </c>
      <c r="J929" s="12">
        <v>25</v>
      </c>
      <c r="K929" s="12">
        <v>37</v>
      </c>
      <c r="L929" s="12">
        <v>0</v>
      </c>
      <c r="M929" s="12">
        <v>9</v>
      </c>
      <c r="N929" s="12">
        <v>0</v>
      </c>
      <c r="O929" s="9" t="s">
        <v>71</v>
      </c>
      <c r="P929" s="9" t="s">
        <v>72</v>
      </c>
      <c r="Q929" s="7" t="s">
        <v>1416</v>
      </c>
    </row>
    <row r="930" spans="1:17" x14ac:dyDescent="0.25">
      <c r="A930">
        <v>1587</v>
      </c>
      <c r="B930" s="10" t="s">
        <v>818</v>
      </c>
      <c r="C930" s="10" t="s">
        <v>818</v>
      </c>
      <c r="D930" s="10" t="s">
        <v>818</v>
      </c>
      <c r="E930" s="10" t="s">
        <v>818</v>
      </c>
      <c r="F930" s="30"/>
      <c r="G930" s="9" t="s">
        <v>818</v>
      </c>
      <c r="H930" s="9" t="s">
        <v>818</v>
      </c>
      <c r="I930" s="11" t="s">
        <v>2610</v>
      </c>
      <c r="J930" s="12">
        <v>25</v>
      </c>
      <c r="K930" s="12">
        <v>38.200000000000003</v>
      </c>
      <c r="L930" s="12">
        <v>0</v>
      </c>
      <c r="M930" s="12">
        <v>10</v>
      </c>
      <c r="N930" s="12">
        <v>0</v>
      </c>
      <c r="O930" s="9" t="s">
        <v>71</v>
      </c>
      <c r="P930" s="9" t="s">
        <v>72</v>
      </c>
      <c r="Q930" s="7" t="s">
        <v>2037</v>
      </c>
    </row>
    <row r="931" spans="1:17" x14ac:dyDescent="0.25">
      <c r="A931">
        <v>1612</v>
      </c>
      <c r="B931" s="45" t="s">
        <v>818</v>
      </c>
      <c r="C931" s="45" t="s">
        <v>818</v>
      </c>
      <c r="D931" s="45" t="s">
        <v>818</v>
      </c>
      <c r="E931" s="45" t="s">
        <v>818</v>
      </c>
      <c r="F931" s="46"/>
      <c r="G931" s="60" t="s">
        <v>818</v>
      </c>
      <c r="H931" s="60" t="s">
        <v>818</v>
      </c>
      <c r="I931" s="48" t="s">
        <v>2637</v>
      </c>
      <c r="J931" s="61">
        <v>25</v>
      </c>
      <c r="K931" s="61">
        <v>37.5</v>
      </c>
      <c r="L931" s="61">
        <v>0</v>
      </c>
      <c r="M931" s="61">
        <v>8</v>
      </c>
      <c r="N931" s="61">
        <v>0</v>
      </c>
      <c r="O931" s="60" t="s">
        <v>71</v>
      </c>
      <c r="P931" s="60" t="s">
        <v>72</v>
      </c>
      <c r="Q931" s="62" t="s">
        <v>2154</v>
      </c>
    </row>
    <row r="932" spans="1:17" x14ac:dyDescent="0.25">
      <c r="A932">
        <v>1614</v>
      </c>
      <c r="B932" s="45" t="s">
        <v>818</v>
      </c>
      <c r="C932" s="45" t="s">
        <v>818</v>
      </c>
      <c r="D932" s="45" t="s">
        <v>818</v>
      </c>
      <c r="E932" s="45" t="s">
        <v>818</v>
      </c>
      <c r="F932" s="46"/>
      <c r="G932" s="60" t="s">
        <v>818</v>
      </c>
      <c r="H932" s="60" t="s">
        <v>818</v>
      </c>
      <c r="I932" s="48" t="s">
        <v>2639</v>
      </c>
      <c r="J932" s="61">
        <v>25</v>
      </c>
      <c r="K932" s="61">
        <v>40</v>
      </c>
      <c r="L932" s="61">
        <v>0</v>
      </c>
      <c r="M932" s="61">
        <v>9</v>
      </c>
      <c r="N932" s="61">
        <v>0</v>
      </c>
      <c r="O932" s="60" t="s">
        <v>71</v>
      </c>
      <c r="P932" s="60" t="s">
        <v>72</v>
      </c>
      <c r="Q932" s="62" t="s">
        <v>2008</v>
      </c>
    </row>
    <row r="933" spans="1:17" x14ac:dyDescent="0.25">
      <c r="A933">
        <v>1617</v>
      </c>
      <c r="B933" s="45" t="s">
        <v>818</v>
      </c>
      <c r="C933" s="45" t="s">
        <v>818</v>
      </c>
      <c r="D933" s="45" t="s">
        <v>818</v>
      </c>
      <c r="E933" s="45" t="s">
        <v>818</v>
      </c>
      <c r="F933" s="46"/>
      <c r="G933" s="60" t="s">
        <v>818</v>
      </c>
      <c r="H933" s="60" t="s">
        <v>818</v>
      </c>
      <c r="I933" s="48" t="s">
        <v>2644</v>
      </c>
      <c r="J933" s="61">
        <v>25</v>
      </c>
      <c r="K933" s="61">
        <v>43</v>
      </c>
      <c r="L933" s="61">
        <v>0</v>
      </c>
      <c r="M933" s="61">
        <v>10</v>
      </c>
      <c r="N933" s="61">
        <v>12.5</v>
      </c>
      <c r="O933" s="60" t="s">
        <v>71</v>
      </c>
      <c r="P933" s="60" t="s">
        <v>72</v>
      </c>
      <c r="Q933" s="62" t="s">
        <v>2001</v>
      </c>
    </row>
    <row r="934" spans="1:17" x14ac:dyDescent="0.25">
      <c r="A934">
        <v>1672</v>
      </c>
      <c r="B934" s="10" t="s">
        <v>818</v>
      </c>
      <c r="C934" s="10" t="s">
        <v>818</v>
      </c>
      <c r="D934" s="10" t="s">
        <v>818</v>
      </c>
      <c r="E934" s="10" t="s">
        <v>818</v>
      </c>
      <c r="F934" s="30"/>
      <c r="G934" s="9" t="s">
        <v>818</v>
      </c>
      <c r="H934" s="9" t="s">
        <v>818</v>
      </c>
      <c r="I934" s="11" t="s">
        <v>163</v>
      </c>
      <c r="J934" s="12">
        <v>25</v>
      </c>
      <c r="K934" s="12">
        <v>38</v>
      </c>
      <c r="L934" s="12">
        <v>0</v>
      </c>
      <c r="M934" s="12">
        <v>6.3</v>
      </c>
      <c r="N934" s="12">
        <v>0</v>
      </c>
      <c r="O934" s="9" t="s">
        <v>71</v>
      </c>
      <c r="P934" s="9" t="s">
        <v>72</v>
      </c>
      <c r="Q934" s="7" t="s">
        <v>1118</v>
      </c>
    </row>
    <row r="935" spans="1:17" x14ac:dyDescent="0.25">
      <c r="A935">
        <v>1687</v>
      </c>
      <c r="B935" s="67" t="s">
        <v>818</v>
      </c>
      <c r="C935" s="67" t="s">
        <v>818</v>
      </c>
      <c r="D935" s="67" t="s">
        <v>818</v>
      </c>
      <c r="E935" s="67" t="s">
        <v>818</v>
      </c>
      <c r="F935" s="68"/>
      <c r="G935" s="69" t="s">
        <v>818</v>
      </c>
      <c r="H935" s="69" t="s">
        <v>818</v>
      </c>
      <c r="I935" s="70" t="s">
        <v>376</v>
      </c>
      <c r="J935" s="71">
        <v>25</v>
      </c>
      <c r="K935" s="71">
        <v>42.5</v>
      </c>
      <c r="L935" s="71">
        <v>0</v>
      </c>
      <c r="M935" s="71">
        <v>8</v>
      </c>
      <c r="N935" s="71">
        <v>0</v>
      </c>
      <c r="O935" s="69" t="s">
        <v>71</v>
      </c>
      <c r="P935" s="69" t="s">
        <v>72</v>
      </c>
      <c r="Q935" s="72" t="s">
        <v>788</v>
      </c>
    </row>
    <row r="936" spans="1:17" x14ac:dyDescent="0.25">
      <c r="A936">
        <v>1688</v>
      </c>
      <c r="B936" s="67" t="s">
        <v>818</v>
      </c>
      <c r="C936" s="67" t="s">
        <v>818</v>
      </c>
      <c r="D936" s="67" t="s">
        <v>818</v>
      </c>
      <c r="E936" s="67" t="s">
        <v>818</v>
      </c>
      <c r="F936" s="68"/>
      <c r="G936" s="69" t="s">
        <v>818</v>
      </c>
      <c r="H936" s="69" t="s">
        <v>818</v>
      </c>
      <c r="I936" s="70" t="s">
        <v>2721</v>
      </c>
      <c r="J936" s="71">
        <v>25</v>
      </c>
      <c r="K936" s="71">
        <v>42.5</v>
      </c>
      <c r="L936" s="71">
        <v>0</v>
      </c>
      <c r="M936" s="71">
        <v>8</v>
      </c>
      <c r="N936" s="71">
        <v>0</v>
      </c>
      <c r="O936" s="69" t="s">
        <v>71</v>
      </c>
      <c r="P936" s="69" t="s">
        <v>72</v>
      </c>
      <c r="Q936" s="72" t="s">
        <v>788</v>
      </c>
    </row>
    <row r="937" spans="1:17" x14ac:dyDescent="0.25">
      <c r="A937">
        <v>1689</v>
      </c>
      <c r="B937" s="67" t="s">
        <v>818</v>
      </c>
      <c r="C937" s="67" t="s">
        <v>818</v>
      </c>
      <c r="D937" s="67" t="s">
        <v>818</v>
      </c>
      <c r="E937" s="67" t="s">
        <v>818</v>
      </c>
      <c r="F937" s="68"/>
      <c r="G937" s="69" t="s">
        <v>818</v>
      </c>
      <c r="H937" s="69" t="s">
        <v>818</v>
      </c>
      <c r="I937" s="70" t="s">
        <v>2722</v>
      </c>
      <c r="J937" s="71">
        <v>25</v>
      </c>
      <c r="K937" s="71">
        <v>41.2</v>
      </c>
      <c r="L937" s="71">
        <v>0</v>
      </c>
      <c r="M937" s="71">
        <v>8</v>
      </c>
      <c r="N937" s="71">
        <v>0</v>
      </c>
      <c r="O937" s="69" t="s">
        <v>71</v>
      </c>
      <c r="P937" s="69" t="s">
        <v>72</v>
      </c>
      <c r="Q937" s="72" t="s">
        <v>349</v>
      </c>
    </row>
    <row r="938" spans="1:17" x14ac:dyDescent="0.25">
      <c r="A938">
        <v>1722</v>
      </c>
      <c r="B938" s="10" t="s">
        <v>818</v>
      </c>
      <c r="C938" s="10" t="s">
        <v>818</v>
      </c>
      <c r="D938" s="10" t="s">
        <v>818</v>
      </c>
      <c r="E938" s="10" t="s">
        <v>818</v>
      </c>
      <c r="F938" s="30"/>
      <c r="G938" s="9" t="s">
        <v>818</v>
      </c>
      <c r="H938" s="9" t="s">
        <v>818</v>
      </c>
      <c r="I938" s="11" t="s">
        <v>2752</v>
      </c>
      <c r="J938" s="12">
        <v>25</v>
      </c>
      <c r="K938" s="12">
        <v>50</v>
      </c>
      <c r="L938" s="12">
        <v>0</v>
      </c>
      <c r="M938" s="12">
        <v>8.5</v>
      </c>
      <c r="N938" s="12">
        <v>0</v>
      </c>
      <c r="O938" s="9" t="s">
        <v>71</v>
      </c>
      <c r="P938" s="9" t="s">
        <v>72</v>
      </c>
      <c r="Q938" s="7" t="s">
        <v>799</v>
      </c>
    </row>
    <row r="939" spans="1:17" x14ac:dyDescent="0.25">
      <c r="A939">
        <v>1724</v>
      </c>
      <c r="B939" s="10" t="s">
        <v>818</v>
      </c>
      <c r="C939" s="10" t="s">
        <v>818</v>
      </c>
      <c r="D939" s="10" t="s">
        <v>818</v>
      </c>
      <c r="E939" s="10" t="s">
        <v>818</v>
      </c>
      <c r="F939" s="30"/>
      <c r="G939" s="9" t="s">
        <v>818</v>
      </c>
      <c r="H939" s="9" t="s">
        <v>818</v>
      </c>
      <c r="I939" s="11" t="s">
        <v>599</v>
      </c>
      <c r="J939" s="12">
        <v>25</v>
      </c>
      <c r="K939" s="12">
        <v>44</v>
      </c>
      <c r="L939" s="12">
        <v>0</v>
      </c>
      <c r="M939" s="12">
        <v>8.5</v>
      </c>
      <c r="N939" s="12">
        <v>0</v>
      </c>
      <c r="O939" s="9" t="s">
        <v>71</v>
      </c>
      <c r="P939" s="9" t="s">
        <v>72</v>
      </c>
      <c r="Q939" s="7" t="s">
        <v>220</v>
      </c>
    </row>
    <row r="940" spans="1:17" x14ac:dyDescent="0.25">
      <c r="A940">
        <v>1725</v>
      </c>
      <c r="B940" s="10" t="s">
        <v>818</v>
      </c>
      <c r="C940" s="10" t="s">
        <v>818</v>
      </c>
      <c r="D940" s="10" t="s">
        <v>818</v>
      </c>
      <c r="E940" s="10" t="s">
        <v>818</v>
      </c>
      <c r="F940" s="30"/>
      <c r="G940" s="9" t="s">
        <v>818</v>
      </c>
      <c r="H940" s="9" t="s">
        <v>818</v>
      </c>
      <c r="I940" s="11" t="s">
        <v>2755</v>
      </c>
      <c r="J940" s="12">
        <v>25</v>
      </c>
      <c r="K940" s="12">
        <v>44</v>
      </c>
      <c r="L940" s="12">
        <v>0</v>
      </c>
      <c r="M940" s="12">
        <v>8.5</v>
      </c>
      <c r="N940" s="12">
        <v>0</v>
      </c>
      <c r="O940" s="9" t="s">
        <v>71</v>
      </c>
      <c r="P940" s="9" t="s">
        <v>72</v>
      </c>
      <c r="Q940" s="7" t="s">
        <v>220</v>
      </c>
    </row>
    <row r="941" spans="1:17" x14ac:dyDescent="0.25">
      <c r="A941">
        <v>1733</v>
      </c>
      <c r="B941" s="10" t="s">
        <v>818</v>
      </c>
      <c r="C941" s="10" t="s">
        <v>818</v>
      </c>
      <c r="D941" s="10" t="s">
        <v>818</v>
      </c>
      <c r="E941" s="10" t="s">
        <v>818</v>
      </c>
      <c r="F941" s="30"/>
      <c r="G941" s="9" t="s">
        <v>818</v>
      </c>
      <c r="H941" s="9" t="s">
        <v>818</v>
      </c>
      <c r="I941" s="11" t="s">
        <v>177</v>
      </c>
      <c r="J941" s="12">
        <v>25</v>
      </c>
      <c r="K941" s="12">
        <v>40</v>
      </c>
      <c r="L941" s="12">
        <v>0</v>
      </c>
      <c r="M941" s="12">
        <v>7</v>
      </c>
      <c r="N941" s="12">
        <v>0</v>
      </c>
      <c r="O941" s="9" t="s">
        <v>71</v>
      </c>
      <c r="P941" s="9" t="s">
        <v>72</v>
      </c>
      <c r="Q941" s="7"/>
    </row>
    <row r="942" spans="1:17" x14ac:dyDescent="0.25">
      <c r="A942">
        <v>1749</v>
      </c>
      <c r="B942" s="10" t="s">
        <v>818</v>
      </c>
      <c r="C942" s="10" t="s">
        <v>818</v>
      </c>
      <c r="D942" s="10" t="s">
        <v>818</v>
      </c>
      <c r="E942" s="10" t="s">
        <v>818</v>
      </c>
      <c r="F942" s="30"/>
      <c r="G942" s="9" t="s">
        <v>818</v>
      </c>
      <c r="H942" s="9" t="s">
        <v>818</v>
      </c>
      <c r="I942" s="11" t="s">
        <v>1743</v>
      </c>
      <c r="J942" s="12">
        <v>25</v>
      </c>
      <c r="K942" s="12">
        <v>41.2</v>
      </c>
      <c r="L942" s="12">
        <v>0</v>
      </c>
      <c r="M942" s="12">
        <v>6.5</v>
      </c>
      <c r="N942" s="12">
        <v>0</v>
      </c>
      <c r="O942" s="9" t="s">
        <v>71</v>
      </c>
      <c r="P942" s="9" t="s">
        <v>72</v>
      </c>
      <c r="Q942" s="7"/>
    </row>
    <row r="943" spans="1:17" ht="24" x14ac:dyDescent="0.25">
      <c r="A943">
        <v>1781</v>
      </c>
      <c r="B943" s="10" t="s">
        <v>818</v>
      </c>
      <c r="C943" s="10" t="s">
        <v>818</v>
      </c>
      <c r="D943" s="10" t="s">
        <v>818</v>
      </c>
      <c r="E943" s="10" t="s">
        <v>818</v>
      </c>
      <c r="F943" s="30"/>
      <c r="G943" s="9" t="s">
        <v>818</v>
      </c>
      <c r="H943" s="9" t="s">
        <v>818</v>
      </c>
      <c r="I943" s="11" t="s">
        <v>2810</v>
      </c>
      <c r="J943" s="12">
        <v>25</v>
      </c>
      <c r="K943" s="12">
        <v>35</v>
      </c>
      <c r="L943" s="12">
        <v>0</v>
      </c>
      <c r="M943" s="12">
        <v>7</v>
      </c>
      <c r="N943" s="12">
        <v>0</v>
      </c>
      <c r="O943" s="9" t="s">
        <v>71</v>
      </c>
      <c r="P943" s="9" t="s">
        <v>72</v>
      </c>
      <c r="Q943" s="7" t="s">
        <v>2247</v>
      </c>
    </row>
    <row r="944" spans="1:17" x14ac:dyDescent="0.25">
      <c r="A944">
        <v>1799</v>
      </c>
      <c r="B944" s="10" t="s">
        <v>818</v>
      </c>
      <c r="C944" s="10" t="s">
        <v>818</v>
      </c>
      <c r="D944" s="10" t="s">
        <v>818</v>
      </c>
      <c r="E944" s="10" t="s">
        <v>818</v>
      </c>
      <c r="F944" s="30"/>
      <c r="G944" s="9" t="s">
        <v>818</v>
      </c>
      <c r="H944" s="9" t="s">
        <v>818</v>
      </c>
      <c r="I944" s="11" t="s">
        <v>3042</v>
      </c>
      <c r="J944" s="12">
        <v>25</v>
      </c>
      <c r="K944" s="12">
        <v>38.200000000000003</v>
      </c>
      <c r="L944" s="12">
        <v>0</v>
      </c>
      <c r="M944" s="12">
        <v>7.2</v>
      </c>
      <c r="N944" s="12">
        <v>0</v>
      </c>
      <c r="O944" s="9" t="s">
        <v>71</v>
      </c>
      <c r="P944" s="9" t="s">
        <v>72</v>
      </c>
      <c r="Q944" s="7"/>
    </row>
    <row r="945" spans="1:17" x14ac:dyDescent="0.25">
      <c r="A945">
        <v>1802</v>
      </c>
      <c r="B945" s="67" t="s">
        <v>818</v>
      </c>
      <c r="C945" s="67" t="s">
        <v>818</v>
      </c>
      <c r="D945" s="67" t="s">
        <v>818</v>
      </c>
      <c r="E945" s="67" t="s">
        <v>818</v>
      </c>
      <c r="F945" s="68">
        <v>8</v>
      </c>
      <c r="G945" s="69" t="s">
        <v>818</v>
      </c>
      <c r="H945" s="69" t="s">
        <v>818</v>
      </c>
      <c r="I945" s="70" t="s">
        <v>142</v>
      </c>
      <c r="J945" s="71">
        <v>25</v>
      </c>
      <c r="K945" s="71">
        <v>37.54</v>
      </c>
      <c r="L945" s="71">
        <v>0</v>
      </c>
      <c r="M945" s="71">
        <v>6.5</v>
      </c>
      <c r="N945" s="71">
        <v>0</v>
      </c>
      <c r="O945" s="69" t="s">
        <v>71</v>
      </c>
      <c r="P945" s="69" t="s">
        <v>72</v>
      </c>
      <c r="Q945" s="72" t="s">
        <v>2085</v>
      </c>
    </row>
    <row r="946" spans="1:17" ht="24" x14ac:dyDescent="0.25">
      <c r="A946">
        <v>1803</v>
      </c>
      <c r="B946" s="67" t="s">
        <v>818</v>
      </c>
      <c r="C946" s="67" t="s">
        <v>818</v>
      </c>
      <c r="D946" s="67" t="s">
        <v>818</v>
      </c>
      <c r="E946" s="67" t="s">
        <v>818</v>
      </c>
      <c r="F946" s="68">
        <v>14</v>
      </c>
      <c r="G946" s="69" t="s">
        <v>818</v>
      </c>
      <c r="H946" s="69"/>
      <c r="I946" s="70" t="s">
        <v>584</v>
      </c>
      <c r="J946" s="71">
        <v>25</v>
      </c>
      <c r="K946" s="71">
        <v>42.5</v>
      </c>
      <c r="L946" s="71">
        <v>0</v>
      </c>
      <c r="M946" s="71">
        <v>10</v>
      </c>
      <c r="N946" s="71">
        <v>12.5</v>
      </c>
      <c r="O946" s="69" t="s">
        <v>71</v>
      </c>
      <c r="P946" s="69" t="s">
        <v>72</v>
      </c>
      <c r="Q946" s="72" t="s">
        <v>2033</v>
      </c>
    </row>
    <row r="947" spans="1:17" ht="24" x14ac:dyDescent="0.25">
      <c r="A947">
        <v>1805</v>
      </c>
      <c r="B947" s="45" t="s">
        <v>818</v>
      </c>
      <c r="C947" s="45" t="s">
        <v>818</v>
      </c>
      <c r="D947" s="45" t="s">
        <v>818</v>
      </c>
      <c r="E947" s="45" t="s">
        <v>818</v>
      </c>
      <c r="F947" s="46">
        <v>25</v>
      </c>
      <c r="G947" s="60" t="s">
        <v>818</v>
      </c>
      <c r="H947" s="60" t="s">
        <v>818</v>
      </c>
      <c r="I947" s="48" t="s">
        <v>143</v>
      </c>
      <c r="J947" s="61">
        <v>25</v>
      </c>
      <c r="K947" s="61">
        <v>37.64</v>
      </c>
      <c r="L947" s="61">
        <v>0</v>
      </c>
      <c r="M947" s="61">
        <v>6.5</v>
      </c>
      <c r="N947" s="61">
        <v>0</v>
      </c>
      <c r="O947" s="60" t="s">
        <v>71</v>
      </c>
      <c r="P947" s="60" t="s">
        <v>72</v>
      </c>
      <c r="Q947" s="62" t="s">
        <v>2086</v>
      </c>
    </row>
    <row r="948" spans="1:17" ht="36" x14ac:dyDescent="0.25">
      <c r="A948">
        <v>1810</v>
      </c>
      <c r="B948" s="10" t="s">
        <v>818</v>
      </c>
      <c r="C948" s="10" t="s">
        <v>818</v>
      </c>
      <c r="D948" s="10" t="s">
        <v>818</v>
      </c>
      <c r="E948" s="10" t="s">
        <v>818</v>
      </c>
      <c r="F948" s="30">
        <v>33</v>
      </c>
      <c r="G948" s="9" t="s">
        <v>818</v>
      </c>
      <c r="H948" s="9" t="s">
        <v>818</v>
      </c>
      <c r="I948" s="11" t="s">
        <v>203</v>
      </c>
      <c r="J948" s="12">
        <v>25</v>
      </c>
      <c r="K948" s="12">
        <v>43</v>
      </c>
      <c r="L948" s="12">
        <v>0</v>
      </c>
      <c r="M948" s="12">
        <v>8.5</v>
      </c>
      <c r="N948" s="12">
        <v>0</v>
      </c>
      <c r="O948" s="9" t="s">
        <v>71</v>
      </c>
      <c r="P948" s="9" t="s">
        <v>72</v>
      </c>
      <c r="Q948" s="7" t="s">
        <v>2153</v>
      </c>
    </row>
    <row r="949" spans="1:17" x14ac:dyDescent="0.25">
      <c r="A949">
        <v>1812</v>
      </c>
      <c r="B949" s="10" t="s">
        <v>818</v>
      </c>
      <c r="C949" s="10" t="s">
        <v>818</v>
      </c>
      <c r="D949" s="10" t="s">
        <v>818</v>
      </c>
      <c r="E949" s="10" t="s">
        <v>818</v>
      </c>
      <c r="F949" s="30">
        <v>36</v>
      </c>
      <c r="G949" s="9" t="s">
        <v>818</v>
      </c>
      <c r="H949" s="9"/>
      <c r="I949" s="11" t="s">
        <v>921</v>
      </c>
      <c r="J949" s="12">
        <v>25</v>
      </c>
      <c r="K949" s="12">
        <v>39.299999999999997</v>
      </c>
      <c r="L949" s="12">
        <v>0</v>
      </c>
      <c r="M949" s="12">
        <v>10</v>
      </c>
      <c r="N949" s="12">
        <v>12.7</v>
      </c>
      <c r="O949" s="9" t="s">
        <v>71</v>
      </c>
      <c r="P949" s="9" t="s">
        <v>72</v>
      </c>
      <c r="Q949" s="7" t="s">
        <v>922</v>
      </c>
    </row>
    <row r="950" spans="1:17" x14ac:dyDescent="0.25">
      <c r="A950">
        <v>1829</v>
      </c>
      <c r="B950" s="10" t="s">
        <v>818</v>
      </c>
      <c r="C950" s="10" t="s">
        <v>818</v>
      </c>
      <c r="D950" s="10" t="s">
        <v>818</v>
      </c>
      <c r="E950" s="10" t="s">
        <v>818</v>
      </c>
      <c r="F950" s="30">
        <v>52</v>
      </c>
      <c r="G950" s="9" t="s">
        <v>818</v>
      </c>
      <c r="H950" s="9"/>
      <c r="I950" s="11" t="s">
        <v>146</v>
      </c>
      <c r="J950" s="12">
        <v>25</v>
      </c>
      <c r="K950" s="12">
        <v>38</v>
      </c>
      <c r="L950" s="12">
        <v>0</v>
      </c>
      <c r="M950" s="12">
        <v>10</v>
      </c>
      <c r="N950" s="12">
        <v>12.5</v>
      </c>
      <c r="O950" s="9" t="s">
        <v>71</v>
      </c>
      <c r="P950" s="9" t="s">
        <v>72</v>
      </c>
      <c r="Q950" s="7" t="s">
        <v>147</v>
      </c>
    </row>
    <row r="951" spans="1:17" x14ac:dyDescent="0.25">
      <c r="A951">
        <v>1832</v>
      </c>
      <c r="B951" s="10" t="s">
        <v>818</v>
      </c>
      <c r="C951" s="10" t="s">
        <v>818</v>
      </c>
      <c r="D951" s="10" t="s">
        <v>818</v>
      </c>
      <c r="E951" s="10" t="s">
        <v>818</v>
      </c>
      <c r="F951" s="30">
        <v>52</v>
      </c>
      <c r="G951" s="9" t="s">
        <v>818</v>
      </c>
      <c r="H951" s="9"/>
      <c r="I951" s="11" t="s">
        <v>135</v>
      </c>
      <c r="J951" s="12">
        <v>25</v>
      </c>
      <c r="K951" s="12">
        <v>37</v>
      </c>
      <c r="L951" s="12">
        <v>0</v>
      </c>
      <c r="M951" s="12">
        <v>9</v>
      </c>
      <c r="N951" s="12">
        <v>0</v>
      </c>
      <c r="O951" s="9" t="s">
        <v>71</v>
      </c>
      <c r="P951" s="9" t="s">
        <v>72</v>
      </c>
      <c r="Q951" s="7" t="s">
        <v>1416</v>
      </c>
    </row>
    <row r="952" spans="1:17" ht="24" x14ac:dyDescent="0.25">
      <c r="A952">
        <v>1834</v>
      </c>
      <c r="B952" s="10" t="s">
        <v>818</v>
      </c>
      <c r="C952" s="10" t="s">
        <v>818</v>
      </c>
      <c r="D952" s="10" t="s">
        <v>818</v>
      </c>
      <c r="E952" s="10" t="s">
        <v>818</v>
      </c>
      <c r="F952" s="30">
        <v>52</v>
      </c>
      <c r="G952" s="9" t="s">
        <v>818</v>
      </c>
      <c r="H952" s="9" t="s">
        <v>818</v>
      </c>
      <c r="I952" s="11" t="s">
        <v>149</v>
      </c>
      <c r="J952" s="12">
        <v>25</v>
      </c>
      <c r="K952" s="12">
        <v>38</v>
      </c>
      <c r="L952" s="12">
        <v>0</v>
      </c>
      <c r="M952" s="12">
        <v>7</v>
      </c>
      <c r="N952" s="12">
        <v>0</v>
      </c>
      <c r="O952" s="9" t="s">
        <v>71</v>
      </c>
      <c r="P952" s="9" t="s">
        <v>72</v>
      </c>
      <c r="Q952" s="7" t="s">
        <v>164</v>
      </c>
    </row>
    <row r="953" spans="1:17" x14ac:dyDescent="0.25">
      <c r="A953">
        <v>1837</v>
      </c>
      <c r="B953" s="45" t="s">
        <v>818</v>
      </c>
      <c r="C953" s="45" t="s">
        <v>818</v>
      </c>
      <c r="D953" s="45" t="s">
        <v>818</v>
      </c>
      <c r="E953" s="45" t="s">
        <v>818</v>
      </c>
      <c r="F953" s="46">
        <v>54</v>
      </c>
      <c r="G953" s="60" t="s">
        <v>818</v>
      </c>
      <c r="H953" s="60" t="s">
        <v>818</v>
      </c>
      <c r="I953" s="48" t="s">
        <v>132</v>
      </c>
      <c r="J953" s="61">
        <v>25</v>
      </c>
      <c r="K953" s="61">
        <v>37</v>
      </c>
      <c r="L953" s="61">
        <v>0</v>
      </c>
      <c r="M953" s="61">
        <v>8.5</v>
      </c>
      <c r="N953" s="61">
        <v>0</v>
      </c>
      <c r="O953" s="60" t="s">
        <v>71</v>
      </c>
      <c r="P953" s="60" t="s">
        <v>72</v>
      </c>
      <c r="Q953" s="62" t="s">
        <v>134</v>
      </c>
    </row>
    <row r="954" spans="1:17" x14ac:dyDescent="0.25">
      <c r="A954">
        <v>1847</v>
      </c>
      <c r="B954" s="10" t="s">
        <v>818</v>
      </c>
      <c r="C954" s="10" t="s">
        <v>818</v>
      </c>
      <c r="D954" s="10" t="s">
        <v>818</v>
      </c>
      <c r="E954" s="10" t="s">
        <v>818</v>
      </c>
      <c r="F954" s="30">
        <v>56</v>
      </c>
      <c r="G954" s="9" t="s">
        <v>818</v>
      </c>
      <c r="H954" s="9" t="s">
        <v>818</v>
      </c>
      <c r="I954" s="11" t="s">
        <v>558</v>
      </c>
      <c r="J954" s="12">
        <v>25</v>
      </c>
      <c r="K954" s="12">
        <v>39.5</v>
      </c>
      <c r="L954" s="12">
        <v>0</v>
      </c>
      <c r="M954" s="12">
        <v>8.5</v>
      </c>
      <c r="N954" s="12">
        <v>0</v>
      </c>
      <c r="O954" s="9" t="s">
        <v>71</v>
      </c>
      <c r="P954" s="9" t="s">
        <v>72</v>
      </c>
      <c r="Q954" s="7" t="s">
        <v>560</v>
      </c>
    </row>
    <row r="955" spans="1:17" x14ac:dyDescent="0.25">
      <c r="A955">
        <v>1849</v>
      </c>
      <c r="B955" s="10" t="s">
        <v>818</v>
      </c>
      <c r="C955" s="10" t="s">
        <v>818</v>
      </c>
      <c r="D955" s="10" t="s">
        <v>818</v>
      </c>
      <c r="E955" s="10" t="s">
        <v>818</v>
      </c>
      <c r="F955" s="30">
        <v>56</v>
      </c>
      <c r="G955" s="9" t="s">
        <v>818</v>
      </c>
      <c r="H955" s="9" t="s">
        <v>818</v>
      </c>
      <c r="I955" s="11" t="s">
        <v>649</v>
      </c>
      <c r="J955" s="12">
        <v>25</v>
      </c>
      <c r="K955" s="12">
        <v>41.3</v>
      </c>
      <c r="L955" s="12">
        <v>0</v>
      </c>
      <c r="M955" s="12">
        <v>7.5</v>
      </c>
      <c r="N955" s="12">
        <v>0</v>
      </c>
      <c r="O955" s="9" t="s">
        <v>71</v>
      </c>
      <c r="P955" s="9" t="s">
        <v>72</v>
      </c>
      <c r="Q955" s="7" t="s">
        <v>1700</v>
      </c>
    </row>
    <row r="956" spans="1:17" x14ac:dyDescent="0.25">
      <c r="A956">
        <v>1853</v>
      </c>
      <c r="B956" s="10" t="s">
        <v>818</v>
      </c>
      <c r="C956" s="10" t="s">
        <v>818</v>
      </c>
      <c r="D956" s="10" t="s">
        <v>818</v>
      </c>
      <c r="E956" s="10" t="s">
        <v>818</v>
      </c>
      <c r="F956" s="30">
        <v>58</v>
      </c>
      <c r="G956" s="9" t="s">
        <v>818</v>
      </c>
      <c r="H956" s="9"/>
      <c r="I956" s="11" t="s">
        <v>133</v>
      </c>
      <c r="J956" s="12">
        <v>25</v>
      </c>
      <c r="K956" s="12">
        <v>37</v>
      </c>
      <c r="L956" s="12">
        <v>0</v>
      </c>
      <c r="M956" s="12">
        <v>7</v>
      </c>
      <c r="N956" s="12">
        <v>0</v>
      </c>
      <c r="O956" s="9" t="s">
        <v>71</v>
      </c>
      <c r="P956" s="9" t="s">
        <v>72</v>
      </c>
      <c r="Q956" s="7" t="s">
        <v>53</v>
      </c>
    </row>
    <row r="957" spans="1:17" x14ac:dyDescent="0.25">
      <c r="A957">
        <v>1866</v>
      </c>
      <c r="B957" s="45" t="s">
        <v>818</v>
      </c>
      <c r="C957" s="45" t="s">
        <v>818</v>
      </c>
      <c r="D957" s="45" t="s">
        <v>818</v>
      </c>
      <c r="E957" s="45" t="s">
        <v>818</v>
      </c>
      <c r="F957" s="46">
        <v>60</v>
      </c>
      <c r="G957" s="60" t="s">
        <v>818</v>
      </c>
      <c r="H957" s="60"/>
      <c r="I957" s="48" t="s">
        <v>2005</v>
      </c>
      <c r="J957" s="61">
        <v>25</v>
      </c>
      <c r="K957" s="61">
        <v>37.5</v>
      </c>
      <c r="L957" s="61">
        <v>0</v>
      </c>
      <c r="M957" s="61">
        <v>8</v>
      </c>
      <c r="N957" s="61">
        <v>0</v>
      </c>
      <c r="O957" s="60" t="s">
        <v>71</v>
      </c>
      <c r="P957" s="60" t="s">
        <v>72</v>
      </c>
      <c r="Q957" s="62" t="s">
        <v>2154</v>
      </c>
    </row>
    <row r="958" spans="1:17" x14ac:dyDescent="0.25">
      <c r="A958">
        <v>1870</v>
      </c>
      <c r="B958" s="10" t="s">
        <v>818</v>
      </c>
      <c r="C958" s="10" t="s">
        <v>818</v>
      </c>
      <c r="D958" s="10" t="s">
        <v>818</v>
      </c>
      <c r="E958" s="10" t="s">
        <v>818</v>
      </c>
      <c r="F958" s="30">
        <v>60</v>
      </c>
      <c r="G958" s="9" t="s">
        <v>818</v>
      </c>
      <c r="H958" s="9" t="s">
        <v>818</v>
      </c>
      <c r="I958" s="11" t="s">
        <v>148</v>
      </c>
      <c r="J958" s="12">
        <v>25</v>
      </c>
      <c r="K958" s="12">
        <v>38</v>
      </c>
      <c r="L958" s="12">
        <v>0</v>
      </c>
      <c r="M958" s="12">
        <v>8.5</v>
      </c>
      <c r="N958" s="12">
        <v>0</v>
      </c>
      <c r="O958" s="9" t="s">
        <v>71</v>
      </c>
      <c r="P958" s="9" t="s">
        <v>72</v>
      </c>
      <c r="Q958" s="7" t="s">
        <v>2141</v>
      </c>
    </row>
    <row r="959" spans="1:17" x14ac:dyDescent="0.25">
      <c r="A959">
        <v>1873</v>
      </c>
      <c r="B959" s="10" t="s">
        <v>818</v>
      </c>
      <c r="C959" s="10" t="s">
        <v>818</v>
      </c>
      <c r="D959" s="10" t="s">
        <v>818</v>
      </c>
      <c r="E959" s="10" t="s">
        <v>818</v>
      </c>
      <c r="F959" s="30">
        <v>60</v>
      </c>
      <c r="G959" s="9" t="s">
        <v>818</v>
      </c>
      <c r="H959" s="9" t="s">
        <v>818</v>
      </c>
      <c r="I959" s="11" t="s">
        <v>176</v>
      </c>
      <c r="J959" s="12">
        <v>25</v>
      </c>
      <c r="K959" s="12">
        <v>40</v>
      </c>
      <c r="L959" s="12">
        <v>0</v>
      </c>
      <c r="M959" s="12">
        <v>7.2</v>
      </c>
      <c r="N959" s="12">
        <v>0</v>
      </c>
      <c r="O959" s="9" t="s">
        <v>71</v>
      </c>
      <c r="P959" s="9" t="s">
        <v>72</v>
      </c>
      <c r="Q959" s="7" t="s">
        <v>178</v>
      </c>
    </row>
    <row r="960" spans="1:17" x14ac:dyDescent="0.25">
      <c r="A960">
        <v>1874</v>
      </c>
      <c r="B960" s="10" t="s">
        <v>818</v>
      </c>
      <c r="C960" s="10" t="s">
        <v>818</v>
      </c>
      <c r="D960" s="10" t="s">
        <v>818</v>
      </c>
      <c r="E960" s="10" t="s">
        <v>818</v>
      </c>
      <c r="F960" s="30">
        <v>60</v>
      </c>
      <c r="G960" s="9" t="s">
        <v>818</v>
      </c>
      <c r="H960" s="9" t="s">
        <v>818</v>
      </c>
      <c r="I960" s="11" t="s">
        <v>581</v>
      </c>
      <c r="J960" s="12">
        <v>25</v>
      </c>
      <c r="K960" s="12">
        <v>42</v>
      </c>
      <c r="L960" s="12">
        <v>0</v>
      </c>
      <c r="M960" s="12">
        <v>8</v>
      </c>
      <c r="N960" s="12">
        <v>0</v>
      </c>
      <c r="O960" s="9" t="s">
        <v>71</v>
      </c>
      <c r="P960" s="9" t="s">
        <v>72</v>
      </c>
      <c r="Q960" s="7" t="s">
        <v>2155</v>
      </c>
    </row>
    <row r="961" spans="1:17" x14ac:dyDescent="0.25">
      <c r="A961">
        <v>1878</v>
      </c>
      <c r="B961" s="10" t="s">
        <v>818</v>
      </c>
      <c r="C961" s="10" t="s">
        <v>818</v>
      </c>
      <c r="D961" s="10" t="s">
        <v>818</v>
      </c>
      <c r="E961" s="10" t="s">
        <v>818</v>
      </c>
      <c r="F961" s="30">
        <v>61</v>
      </c>
      <c r="G961" s="9" t="s">
        <v>818</v>
      </c>
      <c r="H961" s="9"/>
      <c r="I961" s="11" t="s">
        <v>307</v>
      </c>
      <c r="J961" s="12">
        <v>25</v>
      </c>
      <c r="K961" s="12">
        <v>43</v>
      </c>
      <c r="L961" s="12">
        <v>0</v>
      </c>
      <c r="M961" s="12">
        <v>10</v>
      </c>
      <c r="N961" s="12">
        <v>12.5</v>
      </c>
      <c r="O961" s="9" t="s">
        <v>71</v>
      </c>
      <c r="P961" s="9" t="s">
        <v>72</v>
      </c>
      <c r="Q961" s="7" t="s">
        <v>2001</v>
      </c>
    </row>
    <row r="962" spans="1:17" x14ac:dyDescent="0.25">
      <c r="A962">
        <v>1879</v>
      </c>
      <c r="B962" s="10" t="s">
        <v>818</v>
      </c>
      <c r="C962" s="10" t="s">
        <v>818</v>
      </c>
      <c r="D962" s="10" t="s">
        <v>818</v>
      </c>
      <c r="E962" s="10" t="s">
        <v>818</v>
      </c>
      <c r="F962" s="30">
        <v>61</v>
      </c>
      <c r="G962" s="9" t="s">
        <v>818</v>
      </c>
      <c r="H962" s="9" t="s">
        <v>818</v>
      </c>
      <c r="I962" s="11" t="s">
        <v>2007</v>
      </c>
      <c r="J962" s="12">
        <v>25</v>
      </c>
      <c r="K962" s="12">
        <v>41</v>
      </c>
      <c r="L962" s="12">
        <v>0</v>
      </c>
      <c r="M962" s="12">
        <v>9.5</v>
      </c>
      <c r="N962" s="12">
        <v>0</v>
      </c>
      <c r="O962" s="9" t="s">
        <v>71</v>
      </c>
      <c r="P962" s="9" t="s">
        <v>72</v>
      </c>
      <c r="Q962" s="7" t="s">
        <v>264</v>
      </c>
    </row>
    <row r="963" spans="1:17" x14ac:dyDescent="0.25">
      <c r="A963">
        <v>1882</v>
      </c>
      <c r="B963" s="10" t="s">
        <v>818</v>
      </c>
      <c r="C963" s="10" t="s">
        <v>818</v>
      </c>
      <c r="D963" s="10" t="s">
        <v>818</v>
      </c>
      <c r="E963" s="10" t="s">
        <v>818</v>
      </c>
      <c r="F963" s="30">
        <v>62</v>
      </c>
      <c r="G963" s="9" t="s">
        <v>818</v>
      </c>
      <c r="H963" s="9"/>
      <c r="I963" s="11" t="s">
        <v>517</v>
      </c>
      <c r="J963" s="12">
        <v>25</v>
      </c>
      <c r="K963" s="12">
        <v>36</v>
      </c>
      <c r="L963" s="12">
        <v>0</v>
      </c>
      <c r="M963" s="12">
        <v>8</v>
      </c>
      <c r="N963" s="12">
        <v>0</v>
      </c>
      <c r="O963" s="9" t="s">
        <v>71</v>
      </c>
      <c r="P963" s="9" t="s">
        <v>72</v>
      </c>
      <c r="Q963" s="7" t="s">
        <v>1888</v>
      </c>
    </row>
    <row r="964" spans="1:17" x14ac:dyDescent="0.25">
      <c r="A964">
        <v>1885</v>
      </c>
      <c r="B964" s="10" t="s">
        <v>818</v>
      </c>
      <c r="C964" s="10" t="s">
        <v>818</v>
      </c>
      <c r="D964" s="10" t="s">
        <v>818</v>
      </c>
      <c r="E964" s="10" t="s">
        <v>818</v>
      </c>
      <c r="F964" s="30">
        <v>62</v>
      </c>
      <c r="G964" s="9" t="s">
        <v>818</v>
      </c>
      <c r="H964" s="9"/>
      <c r="I964" s="11" t="s">
        <v>648</v>
      </c>
      <c r="J964" s="12">
        <v>25</v>
      </c>
      <c r="K964" s="12">
        <v>38.200000000000003</v>
      </c>
      <c r="L964" s="12">
        <v>0</v>
      </c>
      <c r="M964" s="12">
        <v>10</v>
      </c>
      <c r="N964" s="12">
        <v>0</v>
      </c>
      <c r="O964" s="9" t="s">
        <v>71</v>
      </c>
      <c r="P964" s="9" t="s">
        <v>72</v>
      </c>
      <c r="Q964" s="7" t="s">
        <v>2037</v>
      </c>
    </row>
    <row r="965" spans="1:17" x14ac:dyDescent="0.25">
      <c r="A965">
        <v>1896</v>
      </c>
      <c r="B965" s="10" t="s">
        <v>818</v>
      </c>
      <c r="C965" s="10" t="s">
        <v>818</v>
      </c>
      <c r="D965" s="10" t="s">
        <v>818</v>
      </c>
      <c r="E965" s="10" t="s">
        <v>818</v>
      </c>
      <c r="F965" s="30">
        <v>62</v>
      </c>
      <c r="G965" s="9" t="s">
        <v>818</v>
      </c>
      <c r="H965" s="9" t="s">
        <v>818</v>
      </c>
      <c r="I965" s="11" t="s">
        <v>263</v>
      </c>
      <c r="J965" s="12">
        <v>25</v>
      </c>
      <c r="K965" s="12">
        <v>41</v>
      </c>
      <c r="L965" s="12">
        <v>0</v>
      </c>
      <c r="M965" s="12">
        <v>8.5</v>
      </c>
      <c r="N965" s="12">
        <v>0</v>
      </c>
      <c r="O965" s="9" t="s">
        <v>71</v>
      </c>
      <c r="P965" s="9" t="s">
        <v>72</v>
      </c>
      <c r="Q965" s="7" t="s">
        <v>574</v>
      </c>
    </row>
    <row r="966" spans="1:17" x14ac:dyDescent="0.25">
      <c r="A966">
        <v>1897</v>
      </c>
      <c r="B966" s="10" t="s">
        <v>818</v>
      </c>
      <c r="C966" s="10" t="s">
        <v>818</v>
      </c>
      <c r="D966" s="10" t="s">
        <v>818</v>
      </c>
      <c r="E966" s="10" t="s">
        <v>818</v>
      </c>
      <c r="F966" s="30">
        <v>62</v>
      </c>
      <c r="G966" s="9" t="s">
        <v>818</v>
      </c>
      <c r="H966" s="9" t="s">
        <v>818</v>
      </c>
      <c r="I966" s="11" t="s">
        <v>299</v>
      </c>
      <c r="J966" s="12">
        <v>25</v>
      </c>
      <c r="K966" s="12">
        <v>40</v>
      </c>
      <c r="L966" s="12">
        <v>0</v>
      </c>
      <c r="M966" s="12">
        <v>9</v>
      </c>
      <c r="N966" s="12">
        <v>0</v>
      </c>
      <c r="O966" s="9" t="s">
        <v>71</v>
      </c>
      <c r="P966" s="9" t="s">
        <v>72</v>
      </c>
      <c r="Q966" s="7" t="s">
        <v>2008</v>
      </c>
    </row>
    <row r="967" spans="1:17" x14ac:dyDescent="0.25">
      <c r="A967">
        <v>1911</v>
      </c>
      <c r="B967" s="10" t="s">
        <v>818</v>
      </c>
      <c r="C967" s="10" t="s">
        <v>818</v>
      </c>
      <c r="D967" s="10" t="s">
        <v>818</v>
      </c>
      <c r="E967" s="10" t="s">
        <v>818</v>
      </c>
      <c r="F967" s="30">
        <v>63</v>
      </c>
      <c r="G967" s="9" t="s">
        <v>818</v>
      </c>
      <c r="H967" s="9" t="s">
        <v>818</v>
      </c>
      <c r="I967" s="11" t="s">
        <v>955</v>
      </c>
      <c r="J967" s="12">
        <v>25</v>
      </c>
      <c r="K967" s="12">
        <v>45</v>
      </c>
      <c r="L967" s="12">
        <v>0</v>
      </c>
      <c r="M967" s="12">
        <v>8</v>
      </c>
      <c r="N967" s="12">
        <v>0</v>
      </c>
      <c r="O967" s="9" t="s">
        <v>71</v>
      </c>
      <c r="P967" s="9" t="s">
        <v>72</v>
      </c>
      <c r="Q967" s="7" t="s">
        <v>220</v>
      </c>
    </row>
    <row r="968" spans="1:17" x14ac:dyDescent="0.25">
      <c r="A968">
        <v>134</v>
      </c>
      <c r="B968" s="10"/>
      <c r="C968" s="10"/>
      <c r="D968" s="10"/>
      <c r="E968" s="10"/>
      <c r="F968" s="30"/>
      <c r="G968" s="9" t="s">
        <v>818</v>
      </c>
      <c r="H968" s="9"/>
      <c r="I968" s="11" t="s">
        <v>1307</v>
      </c>
      <c r="J968" s="12">
        <v>25.3</v>
      </c>
      <c r="K968" s="12">
        <v>38</v>
      </c>
      <c r="L968" s="12">
        <v>41.2</v>
      </c>
      <c r="M968" s="12">
        <v>3.2</v>
      </c>
      <c r="N968" s="12">
        <v>7.2</v>
      </c>
      <c r="O968" s="9" t="s">
        <v>86</v>
      </c>
      <c r="P968" s="9" t="s">
        <v>72</v>
      </c>
      <c r="Q968" s="7" t="s">
        <v>1308</v>
      </c>
    </row>
    <row r="969" spans="1:17" x14ac:dyDescent="0.25">
      <c r="A969">
        <v>28</v>
      </c>
      <c r="B969" s="10"/>
      <c r="C969" s="10"/>
      <c r="D969" s="10"/>
      <c r="E969" s="10"/>
      <c r="F969" s="30"/>
      <c r="G969" s="9"/>
      <c r="H969" s="9"/>
      <c r="I969" s="11" t="s">
        <v>1249</v>
      </c>
      <c r="J969" s="12">
        <v>25.4</v>
      </c>
      <c r="K969" s="12">
        <v>38</v>
      </c>
      <c r="L969" s="12">
        <v>0</v>
      </c>
      <c r="M969" s="12">
        <v>6.5</v>
      </c>
      <c r="N969" s="12">
        <v>0</v>
      </c>
      <c r="O969" s="9" t="s">
        <v>365</v>
      </c>
      <c r="P969" s="9" t="s">
        <v>72</v>
      </c>
      <c r="Q969" s="7" t="s">
        <v>531</v>
      </c>
    </row>
    <row r="970" spans="1:17" x14ac:dyDescent="0.25">
      <c r="A970">
        <v>420</v>
      </c>
      <c r="B970" s="67"/>
      <c r="C970" s="67"/>
      <c r="D970" s="67"/>
      <c r="E970" s="67" t="s">
        <v>818</v>
      </c>
      <c r="F970" s="68"/>
      <c r="G970" s="69" t="s">
        <v>818</v>
      </c>
      <c r="H970" s="69" t="s">
        <v>818</v>
      </c>
      <c r="I970" s="70" t="s">
        <v>2923</v>
      </c>
      <c r="J970" s="71">
        <v>25.4</v>
      </c>
      <c r="K970" s="71">
        <v>42.65</v>
      </c>
      <c r="L970" s="71">
        <v>0</v>
      </c>
      <c r="M970" s="71">
        <v>8</v>
      </c>
      <c r="N970" s="71">
        <v>0</v>
      </c>
      <c r="O970" s="69" t="s">
        <v>71</v>
      </c>
      <c r="P970" s="69" t="s">
        <v>72</v>
      </c>
      <c r="Q970" s="72"/>
    </row>
    <row r="971" spans="1:17" x14ac:dyDescent="0.25">
      <c r="A971">
        <v>610</v>
      </c>
      <c r="B971" s="45"/>
      <c r="C971" s="45" t="s">
        <v>818</v>
      </c>
      <c r="D971" s="45"/>
      <c r="E971" s="45" t="s">
        <v>818</v>
      </c>
      <c r="F971" s="46"/>
      <c r="G971" s="60" t="s">
        <v>818</v>
      </c>
      <c r="H971" s="60"/>
      <c r="I971" s="48" t="s">
        <v>2965</v>
      </c>
      <c r="J971" s="61">
        <v>25.4</v>
      </c>
      <c r="K971" s="61">
        <v>39.6</v>
      </c>
      <c r="L971" s="61">
        <v>0</v>
      </c>
      <c r="M971" s="61">
        <v>8.5</v>
      </c>
      <c r="N971" s="61">
        <v>0</v>
      </c>
      <c r="O971" s="60" t="s">
        <v>71</v>
      </c>
      <c r="P971" s="60" t="s">
        <v>72</v>
      </c>
      <c r="Q971" s="62"/>
    </row>
    <row r="972" spans="1:17" x14ac:dyDescent="0.25">
      <c r="A972">
        <v>611</v>
      </c>
      <c r="B972" s="45"/>
      <c r="C972" s="45" t="s">
        <v>818</v>
      </c>
      <c r="D972" s="45"/>
      <c r="E972" s="45" t="s">
        <v>818</v>
      </c>
      <c r="F972" s="46"/>
      <c r="G972" s="60" t="s">
        <v>818</v>
      </c>
      <c r="H972" s="60"/>
      <c r="I972" s="48" t="s">
        <v>2966</v>
      </c>
      <c r="J972" s="61">
        <v>25.4</v>
      </c>
      <c r="K972" s="61">
        <v>41.6</v>
      </c>
      <c r="L972" s="61">
        <v>0</v>
      </c>
      <c r="M972" s="61">
        <v>8.5</v>
      </c>
      <c r="N972" s="61">
        <v>0</v>
      </c>
      <c r="O972" s="60" t="s">
        <v>71</v>
      </c>
      <c r="P972" s="60" t="s">
        <v>72</v>
      </c>
      <c r="Q972" s="62"/>
    </row>
    <row r="973" spans="1:17" x14ac:dyDescent="0.25">
      <c r="A973">
        <v>321</v>
      </c>
      <c r="B973" s="10"/>
      <c r="C973" s="10"/>
      <c r="D973" s="10"/>
      <c r="E973" s="10" t="s">
        <v>818</v>
      </c>
      <c r="F973" s="30"/>
      <c r="G973" s="9"/>
      <c r="H973" s="9"/>
      <c r="I973" s="11" t="s">
        <v>736</v>
      </c>
      <c r="J973" s="12">
        <v>25.5</v>
      </c>
      <c r="K973" s="12">
        <v>42</v>
      </c>
      <c r="L973" s="12">
        <v>0</v>
      </c>
      <c r="M973" s="12">
        <v>6.5</v>
      </c>
      <c r="N973" s="12">
        <v>0</v>
      </c>
      <c r="O973" s="9" t="s">
        <v>95</v>
      </c>
      <c r="P973" s="9" t="s">
        <v>32</v>
      </c>
      <c r="Q973" s="7"/>
    </row>
    <row r="974" spans="1:17" x14ac:dyDescent="0.25">
      <c r="A974">
        <v>513</v>
      </c>
      <c r="B974" s="45"/>
      <c r="C974" s="45" t="s">
        <v>818</v>
      </c>
      <c r="D974" s="45"/>
      <c r="E974" s="45"/>
      <c r="F974" s="46"/>
      <c r="G974" s="47" t="s">
        <v>818</v>
      </c>
      <c r="H974" s="47" t="s">
        <v>818</v>
      </c>
      <c r="I974" s="48" t="s">
        <v>534</v>
      </c>
      <c r="J974" s="49">
        <v>25.5</v>
      </c>
      <c r="K974" s="49">
        <v>37.5</v>
      </c>
      <c r="L974" s="49">
        <v>0</v>
      </c>
      <c r="M974" s="49">
        <v>8</v>
      </c>
      <c r="N974" s="49">
        <v>0</v>
      </c>
      <c r="O974" s="47" t="s">
        <v>71</v>
      </c>
      <c r="P974" s="47" t="s">
        <v>72</v>
      </c>
      <c r="Q974" s="50" t="s">
        <v>93</v>
      </c>
    </row>
    <row r="975" spans="1:17" x14ac:dyDescent="0.25">
      <c r="A975">
        <v>540</v>
      </c>
      <c r="B975" s="45"/>
      <c r="C975" s="45" t="s">
        <v>818</v>
      </c>
      <c r="D975" s="45"/>
      <c r="E975" s="45"/>
      <c r="F975" s="46"/>
      <c r="G975" s="60" t="s">
        <v>818</v>
      </c>
      <c r="H975" s="60" t="s">
        <v>818</v>
      </c>
      <c r="I975" s="48" t="s">
        <v>2941</v>
      </c>
      <c r="J975" s="61">
        <v>25.5</v>
      </c>
      <c r="K975" s="61">
        <v>37.5</v>
      </c>
      <c r="L975" s="61">
        <v>41.5</v>
      </c>
      <c r="M975" s="61">
        <v>4.2</v>
      </c>
      <c r="N975" s="61">
        <v>7.5</v>
      </c>
      <c r="O975" s="60" t="s">
        <v>86</v>
      </c>
      <c r="P975" s="60" t="s">
        <v>72</v>
      </c>
      <c r="Q975" s="62"/>
    </row>
    <row r="976" spans="1:17" x14ac:dyDescent="0.25">
      <c r="A976">
        <v>602</v>
      </c>
      <c r="B976" s="67"/>
      <c r="C976" s="67" t="s">
        <v>818</v>
      </c>
      <c r="D976" s="67"/>
      <c r="E976" s="67" t="s">
        <v>818</v>
      </c>
      <c r="F976" s="68"/>
      <c r="G976" s="69" t="s">
        <v>818</v>
      </c>
      <c r="H976" s="69"/>
      <c r="I976" s="70" t="s">
        <v>1288</v>
      </c>
      <c r="J976" s="71">
        <v>25.5</v>
      </c>
      <c r="K976" s="71">
        <v>44.5</v>
      </c>
      <c r="L976" s="71">
        <v>0</v>
      </c>
      <c r="M976" s="71">
        <v>8.5</v>
      </c>
      <c r="N976" s="71">
        <v>0</v>
      </c>
      <c r="O976" s="69" t="s">
        <v>71</v>
      </c>
      <c r="P976" s="69" t="s">
        <v>72</v>
      </c>
      <c r="Q976" s="72"/>
    </row>
    <row r="977" spans="1:17" x14ac:dyDescent="0.25">
      <c r="A977">
        <v>676</v>
      </c>
      <c r="B977" s="10"/>
      <c r="C977" s="10" t="s">
        <v>818</v>
      </c>
      <c r="D977" s="10"/>
      <c r="E977" s="10" t="s">
        <v>818</v>
      </c>
      <c r="F977" s="30">
        <v>60</v>
      </c>
      <c r="G977" s="9" t="s">
        <v>818</v>
      </c>
      <c r="H977" s="9"/>
      <c r="I977" s="11" t="s">
        <v>930</v>
      </c>
      <c r="J977" s="12">
        <v>25.5</v>
      </c>
      <c r="K977" s="12">
        <v>41.3</v>
      </c>
      <c r="L977" s="12">
        <v>0</v>
      </c>
      <c r="M977" s="12">
        <v>8</v>
      </c>
      <c r="N977" s="12">
        <v>0</v>
      </c>
      <c r="O977" s="9" t="s">
        <v>71</v>
      </c>
      <c r="P977" s="9" t="s">
        <v>72</v>
      </c>
      <c r="Q977" s="7" t="s">
        <v>3051</v>
      </c>
    </row>
    <row r="978" spans="1:17" x14ac:dyDescent="0.25">
      <c r="A978">
        <v>700</v>
      </c>
      <c r="B978" s="10"/>
      <c r="C978" s="10" t="s">
        <v>818</v>
      </c>
      <c r="D978" s="10" t="s">
        <v>818</v>
      </c>
      <c r="E978" s="10" t="s">
        <v>818</v>
      </c>
      <c r="F978" s="30"/>
      <c r="G978" s="9"/>
      <c r="H978" s="9"/>
      <c r="I978" s="11" t="s">
        <v>419</v>
      </c>
      <c r="J978" s="12">
        <v>25.5</v>
      </c>
      <c r="K978" s="12">
        <v>38</v>
      </c>
      <c r="L978" s="12">
        <v>0</v>
      </c>
      <c r="M978" s="12">
        <v>11</v>
      </c>
      <c r="N978" s="12">
        <v>20.5</v>
      </c>
      <c r="O978" s="9" t="s">
        <v>71</v>
      </c>
      <c r="P978" s="9" t="s">
        <v>72</v>
      </c>
      <c r="Q978" s="7" t="s">
        <v>1890</v>
      </c>
    </row>
    <row r="979" spans="1:17" x14ac:dyDescent="0.25">
      <c r="A979">
        <v>874</v>
      </c>
      <c r="B979" s="10" t="s">
        <v>818</v>
      </c>
      <c r="C979" s="10"/>
      <c r="D979" s="10" t="s">
        <v>818</v>
      </c>
      <c r="E979" s="10" t="s">
        <v>818</v>
      </c>
      <c r="F979" s="30"/>
      <c r="G979" s="9"/>
      <c r="H979" s="9"/>
      <c r="I979" s="11" t="s">
        <v>407</v>
      </c>
      <c r="J979" s="12">
        <v>25.5</v>
      </c>
      <c r="K979" s="12">
        <v>42</v>
      </c>
      <c r="L979" s="12">
        <v>0</v>
      </c>
      <c r="M979" s="12">
        <v>11</v>
      </c>
      <c r="N979" s="12">
        <v>23</v>
      </c>
      <c r="O979" s="9" t="s">
        <v>71</v>
      </c>
      <c r="P979" s="9" t="s">
        <v>72</v>
      </c>
      <c r="Q979" s="7" t="s">
        <v>1892</v>
      </c>
    </row>
    <row r="980" spans="1:17" x14ac:dyDescent="0.25">
      <c r="A980">
        <v>875</v>
      </c>
      <c r="B980" s="10" t="s">
        <v>818</v>
      </c>
      <c r="C980" s="10"/>
      <c r="D980" s="10" t="s">
        <v>818</v>
      </c>
      <c r="E980" s="10" t="s">
        <v>818</v>
      </c>
      <c r="F980" s="30"/>
      <c r="G980" s="9"/>
      <c r="H980" s="9"/>
      <c r="I980" s="11" t="s">
        <v>2390</v>
      </c>
      <c r="J980" s="12">
        <v>25.5</v>
      </c>
      <c r="K980" s="12">
        <v>42</v>
      </c>
      <c r="L980" s="12">
        <v>0</v>
      </c>
      <c r="M980" s="12">
        <v>11</v>
      </c>
      <c r="N980" s="12">
        <v>23</v>
      </c>
      <c r="O980" s="9" t="s">
        <v>71</v>
      </c>
      <c r="P980" s="9" t="s">
        <v>72</v>
      </c>
      <c r="Q980" s="7" t="s">
        <v>1892</v>
      </c>
    </row>
    <row r="981" spans="1:17" x14ac:dyDescent="0.25">
      <c r="A981">
        <v>877</v>
      </c>
      <c r="B981" s="10" t="s">
        <v>818</v>
      </c>
      <c r="C981" s="10"/>
      <c r="D981" s="10" t="s">
        <v>818</v>
      </c>
      <c r="E981" s="10" t="s">
        <v>818</v>
      </c>
      <c r="F981" s="30"/>
      <c r="G981" s="9"/>
      <c r="H981" s="9"/>
      <c r="I981" s="11" t="s">
        <v>756</v>
      </c>
      <c r="J981" s="12">
        <v>25.5</v>
      </c>
      <c r="K981" s="12">
        <v>45.5</v>
      </c>
      <c r="L981" s="12">
        <v>0</v>
      </c>
      <c r="M981" s="12">
        <v>8.5</v>
      </c>
      <c r="N981" s="12">
        <v>0</v>
      </c>
      <c r="O981" s="9" t="s">
        <v>71</v>
      </c>
      <c r="P981" s="9" t="s">
        <v>72</v>
      </c>
      <c r="Q981" s="7" t="s">
        <v>2023</v>
      </c>
    </row>
    <row r="982" spans="1:17" x14ac:dyDescent="0.25">
      <c r="A982">
        <v>880</v>
      </c>
      <c r="B982" s="10" t="s">
        <v>818</v>
      </c>
      <c r="C982" s="10"/>
      <c r="D982" s="10" t="s">
        <v>818</v>
      </c>
      <c r="E982" s="10" t="s">
        <v>818</v>
      </c>
      <c r="F982" s="30"/>
      <c r="G982" s="9"/>
      <c r="H982" s="9"/>
      <c r="I982" s="11" t="s">
        <v>2428</v>
      </c>
      <c r="J982" s="12">
        <v>25.5</v>
      </c>
      <c r="K982" s="12">
        <v>45.3</v>
      </c>
      <c r="L982" s="12">
        <v>0</v>
      </c>
      <c r="M982" s="12">
        <v>8</v>
      </c>
      <c r="N982" s="12">
        <v>0</v>
      </c>
      <c r="O982" s="9" t="s">
        <v>71</v>
      </c>
      <c r="P982" s="9" t="s">
        <v>72</v>
      </c>
      <c r="Q982" s="7"/>
    </row>
    <row r="983" spans="1:17" x14ac:dyDescent="0.25">
      <c r="A983">
        <v>914</v>
      </c>
      <c r="B983" s="67" t="s">
        <v>818</v>
      </c>
      <c r="C983" s="67"/>
      <c r="D983" s="67" t="s">
        <v>818</v>
      </c>
      <c r="E983" s="67" t="s">
        <v>818</v>
      </c>
      <c r="F983" s="68"/>
      <c r="G983" s="69" t="s">
        <v>818</v>
      </c>
      <c r="H983" s="69"/>
      <c r="I983" s="70" t="s">
        <v>2418</v>
      </c>
      <c r="J983" s="71">
        <v>25.5</v>
      </c>
      <c r="K983" s="71">
        <v>38</v>
      </c>
      <c r="L983" s="71">
        <v>40</v>
      </c>
      <c r="M983" s="71">
        <v>8.5</v>
      </c>
      <c r="N983" s="71">
        <v>17.7</v>
      </c>
      <c r="O983" s="69" t="s">
        <v>86</v>
      </c>
      <c r="P983" s="69" t="s">
        <v>72</v>
      </c>
      <c r="Q983" s="72" t="s">
        <v>1835</v>
      </c>
    </row>
    <row r="984" spans="1:17" ht="24" x14ac:dyDescent="0.25">
      <c r="A984">
        <v>924</v>
      </c>
      <c r="B984" s="67" t="s">
        <v>818</v>
      </c>
      <c r="C984" s="67"/>
      <c r="D984" s="67" t="s">
        <v>818</v>
      </c>
      <c r="E984" s="67" t="s">
        <v>818</v>
      </c>
      <c r="F984" s="68"/>
      <c r="G984" s="69" t="s">
        <v>818</v>
      </c>
      <c r="H984" s="69"/>
      <c r="I984" s="70" t="s">
        <v>646</v>
      </c>
      <c r="J984" s="71">
        <v>25.5</v>
      </c>
      <c r="K984" s="71">
        <v>47</v>
      </c>
      <c r="L984" s="71">
        <v>0</v>
      </c>
      <c r="M984" s="71">
        <v>8.5</v>
      </c>
      <c r="N984" s="71">
        <v>0</v>
      </c>
      <c r="O984" s="69" t="s">
        <v>71</v>
      </c>
      <c r="P984" s="69" t="s">
        <v>72</v>
      </c>
      <c r="Q984" s="72" t="s">
        <v>1839</v>
      </c>
    </row>
    <row r="985" spans="1:17" x14ac:dyDescent="0.25">
      <c r="A985">
        <v>926</v>
      </c>
      <c r="B985" s="67" t="s">
        <v>818</v>
      </c>
      <c r="C985" s="67"/>
      <c r="D985" s="67" t="s">
        <v>818</v>
      </c>
      <c r="E985" s="67" t="s">
        <v>818</v>
      </c>
      <c r="F985" s="68"/>
      <c r="G985" s="69" t="s">
        <v>818</v>
      </c>
      <c r="H985" s="69"/>
      <c r="I985" s="70" t="s">
        <v>1298</v>
      </c>
      <c r="J985" s="71">
        <v>25.5</v>
      </c>
      <c r="K985" s="71">
        <v>45.3</v>
      </c>
      <c r="L985" s="71">
        <v>0</v>
      </c>
      <c r="M985" s="71">
        <v>8</v>
      </c>
      <c r="N985" s="71">
        <v>0</v>
      </c>
      <c r="O985" s="69" t="s">
        <v>71</v>
      </c>
      <c r="P985" s="69" t="s">
        <v>72</v>
      </c>
      <c r="Q985" s="72"/>
    </row>
    <row r="986" spans="1:17" x14ac:dyDescent="0.25">
      <c r="A986">
        <v>983</v>
      </c>
      <c r="B986" s="10" t="s">
        <v>818</v>
      </c>
      <c r="C986" s="10"/>
      <c r="D986" s="10" t="s">
        <v>818</v>
      </c>
      <c r="E986" s="10" t="s">
        <v>818</v>
      </c>
      <c r="F986" s="30"/>
      <c r="G986" s="9" t="s">
        <v>818</v>
      </c>
      <c r="H986" s="9" t="s">
        <v>818</v>
      </c>
      <c r="I986" s="11" t="s">
        <v>1134</v>
      </c>
      <c r="J986" s="12">
        <v>25.5</v>
      </c>
      <c r="K986" s="12">
        <v>38</v>
      </c>
      <c r="L986" s="12">
        <v>40</v>
      </c>
      <c r="M986" s="12">
        <v>8.5</v>
      </c>
      <c r="N986" s="12">
        <v>17.7</v>
      </c>
      <c r="O986" s="9" t="s">
        <v>86</v>
      </c>
      <c r="P986" s="9" t="s">
        <v>72</v>
      </c>
      <c r="Q986" s="7" t="s">
        <v>1835</v>
      </c>
    </row>
    <row r="987" spans="1:17" x14ac:dyDescent="0.25">
      <c r="A987">
        <v>987</v>
      </c>
      <c r="B987" s="10" t="s">
        <v>818</v>
      </c>
      <c r="C987" s="10"/>
      <c r="D987" s="10" t="s">
        <v>818</v>
      </c>
      <c r="E987" s="10" t="s">
        <v>818</v>
      </c>
      <c r="F987" s="30"/>
      <c r="G987" s="9" t="s">
        <v>818</v>
      </c>
      <c r="H987" s="9" t="s">
        <v>818</v>
      </c>
      <c r="I987" s="11" t="s">
        <v>2392</v>
      </c>
      <c r="J987" s="12">
        <v>25.5</v>
      </c>
      <c r="K987" s="12">
        <v>45.5</v>
      </c>
      <c r="L987" s="12">
        <v>0</v>
      </c>
      <c r="M987" s="12">
        <v>8.5</v>
      </c>
      <c r="N987" s="12">
        <v>0</v>
      </c>
      <c r="O987" s="9" t="s">
        <v>71</v>
      </c>
      <c r="P987" s="9" t="s">
        <v>72</v>
      </c>
      <c r="Q987" s="7" t="s">
        <v>2023</v>
      </c>
    </row>
    <row r="988" spans="1:17" ht="24" x14ac:dyDescent="0.25">
      <c r="A988">
        <v>992</v>
      </c>
      <c r="B988" s="67" t="s">
        <v>818</v>
      </c>
      <c r="C988" s="67"/>
      <c r="D988" s="67" t="s">
        <v>818</v>
      </c>
      <c r="E988" s="67" t="s">
        <v>818</v>
      </c>
      <c r="F988" s="68"/>
      <c r="G988" s="69" t="s">
        <v>818</v>
      </c>
      <c r="H988" s="69" t="s">
        <v>818</v>
      </c>
      <c r="I988" s="70" t="s">
        <v>2426</v>
      </c>
      <c r="J988" s="71">
        <v>25.5</v>
      </c>
      <c r="K988" s="71">
        <v>47</v>
      </c>
      <c r="L988" s="71">
        <v>0</v>
      </c>
      <c r="M988" s="71">
        <v>8.5</v>
      </c>
      <c r="N988" s="71">
        <v>0</v>
      </c>
      <c r="O988" s="69" t="s">
        <v>71</v>
      </c>
      <c r="P988" s="69" t="s">
        <v>72</v>
      </c>
      <c r="Q988" s="72" t="s">
        <v>1839</v>
      </c>
    </row>
    <row r="989" spans="1:17" x14ac:dyDescent="0.25">
      <c r="A989">
        <v>1067</v>
      </c>
      <c r="B989" s="10" t="s">
        <v>818</v>
      </c>
      <c r="C989" s="10" t="s">
        <v>818</v>
      </c>
      <c r="D989" s="10"/>
      <c r="E989" s="10" t="s">
        <v>818</v>
      </c>
      <c r="F989" s="30"/>
      <c r="G989" s="9" t="s">
        <v>818</v>
      </c>
      <c r="H989" s="9" t="s">
        <v>818</v>
      </c>
      <c r="I989" s="11" t="s">
        <v>2992</v>
      </c>
      <c r="J989" s="12">
        <v>25.5</v>
      </c>
      <c r="K989" s="12">
        <v>38</v>
      </c>
      <c r="L989" s="12">
        <v>0</v>
      </c>
      <c r="M989" s="12">
        <v>11</v>
      </c>
      <c r="N989" s="12">
        <v>23</v>
      </c>
      <c r="O989" s="9" t="s">
        <v>71</v>
      </c>
      <c r="P989" s="9" t="s">
        <v>72</v>
      </c>
      <c r="Q989" s="7"/>
    </row>
    <row r="990" spans="1:17" x14ac:dyDescent="0.25">
      <c r="A990">
        <v>1143</v>
      </c>
      <c r="B990" s="45" t="s">
        <v>818</v>
      </c>
      <c r="C990" s="45" t="s">
        <v>818</v>
      </c>
      <c r="D990" s="45" t="s">
        <v>818</v>
      </c>
      <c r="E990" s="45"/>
      <c r="F990" s="46"/>
      <c r="G990" s="60" t="s">
        <v>818</v>
      </c>
      <c r="H990" s="60" t="s">
        <v>818</v>
      </c>
      <c r="I990" s="48" t="s">
        <v>2472</v>
      </c>
      <c r="J990" s="61">
        <v>25.5</v>
      </c>
      <c r="K990" s="61">
        <v>38.5</v>
      </c>
      <c r="L990" s="61">
        <v>0</v>
      </c>
      <c r="M990" s="61">
        <v>8.5</v>
      </c>
      <c r="N990" s="61">
        <v>0</v>
      </c>
      <c r="O990" s="60" t="s">
        <v>71</v>
      </c>
      <c r="P990" s="60" t="s">
        <v>72</v>
      </c>
      <c r="Q990" s="62" t="s">
        <v>347</v>
      </c>
    </row>
    <row r="991" spans="1:17" x14ac:dyDescent="0.25">
      <c r="A991">
        <v>1234</v>
      </c>
      <c r="B991" s="67" t="s">
        <v>818</v>
      </c>
      <c r="C991" s="67" t="s">
        <v>818</v>
      </c>
      <c r="D991" s="67" t="s">
        <v>818</v>
      </c>
      <c r="E991" s="67"/>
      <c r="F991" s="68">
        <v>61</v>
      </c>
      <c r="G991" s="69" t="s">
        <v>818</v>
      </c>
      <c r="H991" s="69"/>
      <c r="I991" s="70" t="s">
        <v>551</v>
      </c>
      <c r="J991" s="71">
        <v>25.5</v>
      </c>
      <c r="K991" s="71">
        <v>38.5</v>
      </c>
      <c r="L991" s="71">
        <v>0</v>
      </c>
      <c r="M991" s="71">
        <v>8.5</v>
      </c>
      <c r="N991" s="71">
        <v>0</v>
      </c>
      <c r="O991" s="69" t="s">
        <v>71</v>
      </c>
      <c r="P991" s="69" t="s">
        <v>72</v>
      </c>
      <c r="Q991" s="72" t="s">
        <v>347</v>
      </c>
    </row>
    <row r="992" spans="1:17" x14ac:dyDescent="0.25">
      <c r="A992">
        <v>1249</v>
      </c>
      <c r="B992" s="45" t="s">
        <v>818</v>
      </c>
      <c r="C992" s="45" t="s">
        <v>818</v>
      </c>
      <c r="D992" s="45" t="s">
        <v>818</v>
      </c>
      <c r="E992" s="45" t="s">
        <v>818</v>
      </c>
      <c r="F992" s="46"/>
      <c r="G992" s="60"/>
      <c r="H992" s="60"/>
      <c r="I992" s="48" t="s">
        <v>2527</v>
      </c>
      <c r="J992" s="61">
        <v>25.5</v>
      </c>
      <c r="K992" s="61">
        <v>39.5</v>
      </c>
      <c r="L992" s="61">
        <v>0</v>
      </c>
      <c r="M992" s="61">
        <v>8</v>
      </c>
      <c r="N992" s="61">
        <v>0</v>
      </c>
      <c r="O992" s="60" t="s">
        <v>71</v>
      </c>
      <c r="P992" s="60" t="s">
        <v>72</v>
      </c>
      <c r="Q992" s="62" t="s">
        <v>93</v>
      </c>
    </row>
    <row r="993" spans="1:17" x14ac:dyDescent="0.25">
      <c r="A993">
        <v>1260</v>
      </c>
      <c r="B993" s="67" t="s">
        <v>818</v>
      </c>
      <c r="C993" s="67" t="s">
        <v>818</v>
      </c>
      <c r="D993" s="67" t="s">
        <v>818</v>
      </c>
      <c r="E993" s="67" t="s">
        <v>818</v>
      </c>
      <c r="F993" s="68"/>
      <c r="G993" s="69"/>
      <c r="H993" s="69"/>
      <c r="I993" s="70" t="s">
        <v>775</v>
      </c>
      <c r="J993" s="71">
        <v>25.5</v>
      </c>
      <c r="K993" s="71">
        <v>48</v>
      </c>
      <c r="L993" s="71">
        <v>0</v>
      </c>
      <c r="M993" s="71">
        <v>11</v>
      </c>
      <c r="N993" s="71">
        <v>23</v>
      </c>
      <c r="O993" s="69" t="s">
        <v>71</v>
      </c>
      <c r="P993" s="69" t="s">
        <v>72</v>
      </c>
      <c r="Q993" s="72" t="s">
        <v>1860</v>
      </c>
    </row>
    <row r="994" spans="1:17" x14ac:dyDescent="0.25">
      <c r="A994">
        <v>1261</v>
      </c>
      <c r="B994" s="10" t="s">
        <v>818</v>
      </c>
      <c r="C994" s="10" t="s">
        <v>818</v>
      </c>
      <c r="D994" s="10" t="s">
        <v>818</v>
      </c>
      <c r="E994" s="10" t="s">
        <v>818</v>
      </c>
      <c r="F994" s="30"/>
      <c r="G994" s="9"/>
      <c r="H994" s="9"/>
      <c r="I994" s="11" t="s">
        <v>2535</v>
      </c>
      <c r="J994" s="12">
        <v>25.5</v>
      </c>
      <c r="K994" s="12">
        <v>48</v>
      </c>
      <c r="L994" s="12">
        <v>0</v>
      </c>
      <c r="M994" s="12">
        <v>11</v>
      </c>
      <c r="N994" s="12">
        <v>23</v>
      </c>
      <c r="O994" s="9" t="s">
        <v>71</v>
      </c>
      <c r="P994" s="9" t="s">
        <v>72</v>
      </c>
      <c r="Q994" s="7" t="s">
        <v>1860</v>
      </c>
    </row>
    <row r="995" spans="1:17" x14ac:dyDescent="0.25">
      <c r="A995">
        <v>1306</v>
      </c>
      <c r="B995" s="10" t="s">
        <v>818</v>
      </c>
      <c r="C995" s="10" t="s">
        <v>818</v>
      </c>
      <c r="D995" s="10" t="s">
        <v>818</v>
      </c>
      <c r="E995" s="10" t="s">
        <v>818</v>
      </c>
      <c r="F995" s="30"/>
      <c r="G995" s="9" t="s">
        <v>818</v>
      </c>
      <c r="H995" s="9"/>
      <c r="I995" s="11" t="s">
        <v>2576</v>
      </c>
      <c r="J995" s="12">
        <v>25.5</v>
      </c>
      <c r="K995" s="12">
        <v>41</v>
      </c>
      <c r="L995" s="12">
        <v>0</v>
      </c>
      <c r="M995" s="12">
        <v>10</v>
      </c>
      <c r="N995" s="12">
        <v>0</v>
      </c>
      <c r="O995" s="9" t="s">
        <v>71</v>
      </c>
      <c r="P995" s="9" t="s">
        <v>72</v>
      </c>
      <c r="Q995" s="7" t="s">
        <v>188</v>
      </c>
    </row>
    <row r="996" spans="1:17" x14ac:dyDescent="0.25">
      <c r="A996">
        <v>1380</v>
      </c>
      <c r="B996" s="10" t="s">
        <v>818</v>
      </c>
      <c r="C996" s="10" t="s">
        <v>818</v>
      </c>
      <c r="D996" s="10" t="s">
        <v>818</v>
      </c>
      <c r="E996" s="10" t="s">
        <v>818</v>
      </c>
      <c r="F996" s="30"/>
      <c r="G996" s="9" t="s">
        <v>818</v>
      </c>
      <c r="H996" s="9"/>
      <c r="I996" s="11" t="s">
        <v>698</v>
      </c>
      <c r="J996" s="12">
        <v>25.5</v>
      </c>
      <c r="K996" s="12">
        <v>38</v>
      </c>
      <c r="L996" s="12">
        <v>0</v>
      </c>
      <c r="M996" s="12">
        <v>8.5</v>
      </c>
      <c r="N996" s="12">
        <v>0</v>
      </c>
      <c r="O996" s="9" t="s">
        <v>71</v>
      </c>
      <c r="P996" s="9" t="s">
        <v>72</v>
      </c>
      <c r="Q996" s="7" t="s">
        <v>1870</v>
      </c>
    </row>
    <row r="997" spans="1:17" ht="24" x14ac:dyDescent="0.25">
      <c r="A997">
        <v>1381</v>
      </c>
      <c r="B997" s="10" t="s">
        <v>818</v>
      </c>
      <c r="C997" s="10" t="s">
        <v>818</v>
      </c>
      <c r="D997" s="10" t="s">
        <v>818</v>
      </c>
      <c r="E997" s="10" t="s">
        <v>818</v>
      </c>
      <c r="F997" s="30"/>
      <c r="G997" s="9" t="s">
        <v>818</v>
      </c>
      <c r="H997" s="9"/>
      <c r="I997" s="11" t="s">
        <v>511</v>
      </c>
      <c r="J997" s="12">
        <v>25.5</v>
      </c>
      <c r="K997" s="12">
        <v>35</v>
      </c>
      <c r="L997" s="12">
        <v>0</v>
      </c>
      <c r="M997" s="12">
        <v>7</v>
      </c>
      <c r="N997" s="12">
        <v>0</v>
      </c>
      <c r="O997" s="9" t="s">
        <v>71</v>
      </c>
      <c r="P997" s="9" t="s">
        <v>72</v>
      </c>
      <c r="Q997" s="7" t="s">
        <v>1871</v>
      </c>
    </row>
    <row r="998" spans="1:17" x14ac:dyDescent="0.25">
      <c r="A998">
        <v>1382</v>
      </c>
      <c r="B998" s="10" t="s">
        <v>818</v>
      </c>
      <c r="C998" s="10" t="s">
        <v>818</v>
      </c>
      <c r="D998" s="10" t="s">
        <v>818</v>
      </c>
      <c r="E998" s="10" t="s">
        <v>818</v>
      </c>
      <c r="F998" s="30"/>
      <c r="G998" s="9" t="s">
        <v>818</v>
      </c>
      <c r="H998" s="9"/>
      <c r="I998" s="11" t="s">
        <v>334</v>
      </c>
      <c r="J998" s="12">
        <v>25.5</v>
      </c>
      <c r="K998" s="12">
        <v>43</v>
      </c>
      <c r="L998" s="12">
        <v>0</v>
      </c>
      <c r="M998" s="12">
        <v>8.5</v>
      </c>
      <c r="N998" s="12">
        <v>0</v>
      </c>
      <c r="O998" s="9" t="s">
        <v>71</v>
      </c>
      <c r="P998" s="9" t="s">
        <v>72</v>
      </c>
      <c r="Q998" s="7" t="s">
        <v>1898</v>
      </c>
    </row>
    <row r="999" spans="1:17" x14ac:dyDescent="0.25">
      <c r="A999">
        <v>1383</v>
      </c>
      <c r="B999" s="10" t="s">
        <v>818</v>
      </c>
      <c r="C999" s="10" t="s">
        <v>818</v>
      </c>
      <c r="D999" s="10" t="s">
        <v>818</v>
      </c>
      <c r="E999" s="10" t="s">
        <v>818</v>
      </c>
      <c r="F999" s="30"/>
      <c r="G999" s="9" t="s">
        <v>818</v>
      </c>
      <c r="H999" s="9"/>
      <c r="I999" s="11" t="s">
        <v>2698</v>
      </c>
      <c r="J999" s="12">
        <v>25.5</v>
      </c>
      <c r="K999" s="12">
        <v>38</v>
      </c>
      <c r="L999" s="12">
        <v>0</v>
      </c>
      <c r="M999" s="12">
        <v>12</v>
      </c>
      <c r="N999" s="12">
        <v>0</v>
      </c>
      <c r="O999" s="9" t="s">
        <v>71</v>
      </c>
      <c r="P999" s="9" t="s">
        <v>72</v>
      </c>
      <c r="Q999" s="7" t="s">
        <v>1853</v>
      </c>
    </row>
    <row r="1000" spans="1:17" ht="24" x14ac:dyDescent="0.25">
      <c r="A1000">
        <v>1393</v>
      </c>
      <c r="B1000" s="10" t="s">
        <v>818</v>
      </c>
      <c r="C1000" s="10" t="s">
        <v>818</v>
      </c>
      <c r="D1000" s="10" t="s">
        <v>818</v>
      </c>
      <c r="E1000" s="10" t="s">
        <v>818</v>
      </c>
      <c r="F1000" s="30"/>
      <c r="G1000" s="9" t="s">
        <v>818</v>
      </c>
      <c r="H1000" s="9"/>
      <c r="I1000" s="11" t="s">
        <v>605</v>
      </c>
      <c r="J1000" s="12">
        <v>25.5</v>
      </c>
      <c r="K1000" s="12">
        <v>46</v>
      </c>
      <c r="L1000" s="12">
        <v>0</v>
      </c>
      <c r="M1000" s="12">
        <v>8</v>
      </c>
      <c r="N1000" s="12">
        <v>0</v>
      </c>
      <c r="O1000" s="9" t="s">
        <v>71</v>
      </c>
      <c r="P1000" s="9" t="s">
        <v>72</v>
      </c>
      <c r="Q1000" s="7" t="s">
        <v>1782</v>
      </c>
    </row>
    <row r="1001" spans="1:17" x14ac:dyDescent="0.25">
      <c r="A1001">
        <v>1398</v>
      </c>
      <c r="B1001" s="10" t="s">
        <v>818</v>
      </c>
      <c r="C1001" s="10" t="s">
        <v>818</v>
      </c>
      <c r="D1001" s="10" t="s">
        <v>818</v>
      </c>
      <c r="E1001" s="10" t="s">
        <v>818</v>
      </c>
      <c r="F1001" s="30"/>
      <c r="G1001" s="9" t="s">
        <v>818</v>
      </c>
      <c r="H1001" s="9"/>
      <c r="I1001" s="11" t="s">
        <v>692</v>
      </c>
      <c r="J1001" s="12">
        <v>25.5</v>
      </c>
      <c r="K1001" s="12">
        <v>50</v>
      </c>
      <c r="L1001" s="12">
        <v>0</v>
      </c>
      <c r="M1001" s="12">
        <v>8.5</v>
      </c>
      <c r="N1001" s="12">
        <v>0</v>
      </c>
      <c r="O1001" s="9" t="s">
        <v>71</v>
      </c>
      <c r="P1001" s="9" t="s">
        <v>72</v>
      </c>
      <c r="Q1001" s="7" t="s">
        <v>1873</v>
      </c>
    </row>
    <row r="1002" spans="1:17" x14ac:dyDescent="0.25">
      <c r="A1002">
        <v>1414</v>
      </c>
      <c r="B1002" s="10" t="s">
        <v>818</v>
      </c>
      <c r="C1002" s="10" t="s">
        <v>818</v>
      </c>
      <c r="D1002" s="10" t="s">
        <v>818</v>
      </c>
      <c r="E1002" s="10" t="s">
        <v>818</v>
      </c>
      <c r="F1002" s="30"/>
      <c r="G1002" s="9" t="s">
        <v>818</v>
      </c>
      <c r="H1002" s="9"/>
      <c r="I1002" s="11" t="s">
        <v>1287</v>
      </c>
      <c r="J1002" s="12">
        <v>25.5</v>
      </c>
      <c r="K1002" s="12">
        <v>42.5</v>
      </c>
      <c r="L1002" s="12">
        <v>0</v>
      </c>
      <c r="M1002" s="12">
        <v>13</v>
      </c>
      <c r="N1002" s="12">
        <v>14</v>
      </c>
      <c r="O1002" s="9" t="s">
        <v>297</v>
      </c>
      <c r="P1002" s="9" t="s">
        <v>72</v>
      </c>
      <c r="Q1002" s="7"/>
    </row>
    <row r="1003" spans="1:17" x14ac:dyDescent="0.25">
      <c r="A1003">
        <v>1416</v>
      </c>
      <c r="B1003" s="10" t="s">
        <v>818</v>
      </c>
      <c r="C1003" s="10" t="s">
        <v>818</v>
      </c>
      <c r="D1003" s="10" t="s">
        <v>818</v>
      </c>
      <c r="E1003" s="10" t="s">
        <v>818</v>
      </c>
      <c r="F1003" s="30"/>
      <c r="G1003" s="9" t="s">
        <v>818</v>
      </c>
      <c r="H1003" s="9"/>
      <c r="I1003" s="11" t="s">
        <v>348</v>
      </c>
      <c r="J1003" s="12">
        <v>25.5</v>
      </c>
      <c r="K1003" s="12">
        <v>40</v>
      </c>
      <c r="L1003" s="12">
        <v>0</v>
      </c>
      <c r="M1003" s="12">
        <v>8.5</v>
      </c>
      <c r="N1003" s="12">
        <v>0</v>
      </c>
      <c r="O1003" s="9" t="s">
        <v>71</v>
      </c>
      <c r="P1003" s="9" t="s">
        <v>72</v>
      </c>
      <c r="Q1003" s="7" t="s">
        <v>1899</v>
      </c>
    </row>
    <row r="1004" spans="1:17" x14ac:dyDescent="0.25">
      <c r="A1004">
        <v>1426</v>
      </c>
      <c r="B1004" s="45" t="s">
        <v>818</v>
      </c>
      <c r="C1004" s="45" t="s">
        <v>818</v>
      </c>
      <c r="D1004" s="45" t="s">
        <v>818</v>
      </c>
      <c r="E1004" s="45" t="s">
        <v>818</v>
      </c>
      <c r="F1004" s="46"/>
      <c r="G1004" s="47" t="s">
        <v>818</v>
      </c>
      <c r="H1004" s="47"/>
      <c r="I1004" s="48" t="s">
        <v>602</v>
      </c>
      <c r="J1004" s="49">
        <v>25.5</v>
      </c>
      <c r="K1004" s="49">
        <v>45</v>
      </c>
      <c r="L1004" s="49">
        <v>0</v>
      </c>
      <c r="M1004" s="49">
        <v>9</v>
      </c>
      <c r="N1004" s="49">
        <v>0</v>
      </c>
      <c r="O1004" s="47" t="s">
        <v>71</v>
      </c>
      <c r="P1004" s="47" t="s">
        <v>72</v>
      </c>
      <c r="Q1004" s="50"/>
    </row>
    <row r="1005" spans="1:17" x14ac:dyDescent="0.25">
      <c r="A1005">
        <v>1436</v>
      </c>
      <c r="B1005" s="45" t="s">
        <v>818</v>
      </c>
      <c r="C1005" s="45" t="s">
        <v>818</v>
      </c>
      <c r="D1005" s="45" t="s">
        <v>818</v>
      </c>
      <c r="E1005" s="45" t="s">
        <v>818</v>
      </c>
      <c r="F1005" s="46"/>
      <c r="G1005" s="60" t="s">
        <v>818</v>
      </c>
      <c r="H1005" s="60"/>
      <c r="I1005" s="48" t="s">
        <v>201</v>
      </c>
      <c r="J1005" s="61">
        <v>25.5</v>
      </c>
      <c r="K1005" s="61">
        <v>42.5</v>
      </c>
      <c r="L1005" s="61">
        <v>0</v>
      </c>
      <c r="M1005" s="61">
        <v>8.5</v>
      </c>
      <c r="N1005" s="61">
        <v>0</v>
      </c>
      <c r="O1005" s="60" t="s">
        <v>71</v>
      </c>
      <c r="P1005" s="60" t="s">
        <v>72</v>
      </c>
      <c r="Q1005" s="62" t="s">
        <v>2035</v>
      </c>
    </row>
    <row r="1006" spans="1:17" x14ac:dyDescent="0.25">
      <c r="A1006">
        <v>1443</v>
      </c>
      <c r="B1006" s="67" t="s">
        <v>818</v>
      </c>
      <c r="C1006" s="67" t="s">
        <v>818</v>
      </c>
      <c r="D1006" s="67" t="s">
        <v>818</v>
      </c>
      <c r="E1006" s="67" t="s">
        <v>818</v>
      </c>
      <c r="F1006" s="68"/>
      <c r="G1006" s="69" t="s">
        <v>818</v>
      </c>
      <c r="H1006" s="69"/>
      <c r="I1006" s="70" t="s">
        <v>700</v>
      </c>
      <c r="J1006" s="71">
        <v>25.5</v>
      </c>
      <c r="K1006" s="71">
        <v>48</v>
      </c>
      <c r="L1006" s="71">
        <v>0</v>
      </c>
      <c r="M1006" s="71">
        <v>8.5</v>
      </c>
      <c r="N1006" s="71">
        <v>0</v>
      </c>
      <c r="O1006" s="69" t="s">
        <v>71</v>
      </c>
      <c r="P1006" s="69" t="s">
        <v>72</v>
      </c>
      <c r="Q1006" s="72"/>
    </row>
    <row r="1007" spans="1:17" x14ac:dyDescent="0.25">
      <c r="A1007">
        <v>1539</v>
      </c>
      <c r="B1007" s="67" t="s">
        <v>818</v>
      </c>
      <c r="C1007" s="67" t="s">
        <v>818</v>
      </c>
      <c r="D1007" s="67" t="s">
        <v>818</v>
      </c>
      <c r="E1007" s="67" t="s">
        <v>818</v>
      </c>
      <c r="F1007" s="68"/>
      <c r="G1007" s="69" t="s">
        <v>818</v>
      </c>
      <c r="H1007" s="69" t="s">
        <v>818</v>
      </c>
      <c r="I1007" s="70" t="s">
        <v>168</v>
      </c>
      <c r="J1007" s="71">
        <v>25.5</v>
      </c>
      <c r="K1007" s="71">
        <v>39</v>
      </c>
      <c r="L1007" s="71">
        <v>0</v>
      </c>
      <c r="M1007" s="71">
        <v>8</v>
      </c>
      <c r="N1007" s="71">
        <v>0</v>
      </c>
      <c r="O1007" s="69" t="s">
        <v>71</v>
      </c>
      <c r="P1007" s="69" t="s">
        <v>72</v>
      </c>
      <c r="Q1007" s="72" t="s">
        <v>93</v>
      </c>
    </row>
    <row r="1008" spans="1:17" x14ac:dyDescent="0.25">
      <c r="A1008">
        <v>1552</v>
      </c>
      <c r="B1008" s="10" t="s">
        <v>818</v>
      </c>
      <c r="C1008" s="10" t="s">
        <v>818</v>
      </c>
      <c r="D1008" s="10" t="s">
        <v>818</v>
      </c>
      <c r="E1008" s="10" t="s">
        <v>818</v>
      </c>
      <c r="F1008" s="30"/>
      <c r="G1008" s="9" t="s">
        <v>818</v>
      </c>
      <c r="H1008" s="9" t="s">
        <v>818</v>
      </c>
      <c r="I1008" s="11" t="s">
        <v>187</v>
      </c>
      <c r="J1008" s="12">
        <v>25.5</v>
      </c>
      <c r="K1008" s="12">
        <v>41</v>
      </c>
      <c r="L1008" s="12">
        <v>0</v>
      </c>
      <c r="M1008" s="12">
        <v>8.5</v>
      </c>
      <c r="N1008" s="12">
        <v>0</v>
      </c>
      <c r="O1008" s="9" t="s">
        <v>71</v>
      </c>
      <c r="P1008" s="9" t="s">
        <v>72</v>
      </c>
      <c r="Q1008" s="7" t="s">
        <v>574</v>
      </c>
    </row>
    <row r="1009" spans="1:17" x14ac:dyDescent="0.25">
      <c r="A1009">
        <v>1553</v>
      </c>
      <c r="B1009" s="10" t="s">
        <v>818</v>
      </c>
      <c r="C1009" s="10" t="s">
        <v>818</v>
      </c>
      <c r="D1009" s="10" t="s">
        <v>818</v>
      </c>
      <c r="E1009" s="10" t="s">
        <v>818</v>
      </c>
      <c r="F1009" s="30"/>
      <c r="G1009" s="9" t="s">
        <v>818</v>
      </c>
      <c r="H1009" s="9" t="s">
        <v>818</v>
      </c>
      <c r="I1009" s="11" t="s">
        <v>2577</v>
      </c>
      <c r="J1009" s="12">
        <v>25.5</v>
      </c>
      <c r="K1009" s="12">
        <v>41</v>
      </c>
      <c r="L1009" s="12">
        <v>0</v>
      </c>
      <c r="M1009" s="12">
        <v>8.5</v>
      </c>
      <c r="N1009" s="12">
        <v>0</v>
      </c>
      <c r="O1009" s="9" t="s">
        <v>71</v>
      </c>
      <c r="P1009" s="9" t="s">
        <v>72</v>
      </c>
      <c r="Q1009" s="7" t="s">
        <v>574</v>
      </c>
    </row>
    <row r="1010" spans="1:17" x14ac:dyDescent="0.25">
      <c r="A1010">
        <v>1557</v>
      </c>
      <c r="B1010" s="10" t="s">
        <v>818</v>
      </c>
      <c r="C1010" s="10" t="s">
        <v>818</v>
      </c>
      <c r="D1010" s="10" t="s">
        <v>818</v>
      </c>
      <c r="E1010" s="10" t="s">
        <v>818</v>
      </c>
      <c r="F1010" s="30"/>
      <c r="G1010" s="9" t="s">
        <v>818</v>
      </c>
      <c r="H1010" s="9" t="s">
        <v>818</v>
      </c>
      <c r="I1010" s="11" t="s">
        <v>195</v>
      </c>
      <c r="J1010" s="12">
        <v>25.5</v>
      </c>
      <c r="K1010" s="12">
        <v>42</v>
      </c>
      <c r="L1010" s="12">
        <v>0</v>
      </c>
      <c r="M1010" s="12">
        <v>8.5</v>
      </c>
      <c r="N1010" s="12">
        <v>0</v>
      </c>
      <c r="O1010" s="9" t="s">
        <v>71</v>
      </c>
      <c r="P1010" s="9" t="s">
        <v>72</v>
      </c>
      <c r="Q1010" s="7" t="s">
        <v>2315</v>
      </c>
    </row>
    <row r="1011" spans="1:17" x14ac:dyDescent="0.25">
      <c r="A1011">
        <v>1558</v>
      </c>
      <c r="B1011" s="10" t="s">
        <v>818</v>
      </c>
      <c r="C1011" s="10" t="s">
        <v>818</v>
      </c>
      <c r="D1011" s="10" t="s">
        <v>818</v>
      </c>
      <c r="E1011" s="10" t="s">
        <v>818</v>
      </c>
      <c r="F1011" s="30"/>
      <c r="G1011" s="9" t="s">
        <v>818</v>
      </c>
      <c r="H1011" s="9" t="s">
        <v>818</v>
      </c>
      <c r="I1011" s="11" t="s">
        <v>2582</v>
      </c>
      <c r="J1011" s="12">
        <v>25.5</v>
      </c>
      <c r="K1011" s="12">
        <v>42</v>
      </c>
      <c r="L1011" s="12">
        <v>0</v>
      </c>
      <c r="M1011" s="12">
        <v>8.5</v>
      </c>
      <c r="N1011" s="12">
        <v>0</v>
      </c>
      <c r="O1011" s="9" t="s">
        <v>71</v>
      </c>
      <c r="P1011" s="9" t="s">
        <v>72</v>
      </c>
      <c r="Q1011" s="7" t="s">
        <v>2315</v>
      </c>
    </row>
    <row r="1012" spans="1:17" x14ac:dyDescent="0.25">
      <c r="A1012">
        <v>1560</v>
      </c>
      <c r="B1012" s="10" t="s">
        <v>818</v>
      </c>
      <c r="C1012" s="10" t="s">
        <v>818</v>
      </c>
      <c r="D1012" s="10" t="s">
        <v>818</v>
      </c>
      <c r="E1012" s="10" t="s">
        <v>818</v>
      </c>
      <c r="F1012" s="30"/>
      <c r="G1012" s="9" t="s">
        <v>818</v>
      </c>
      <c r="H1012" s="9" t="s">
        <v>818</v>
      </c>
      <c r="I1012" s="11" t="s">
        <v>2585</v>
      </c>
      <c r="J1012" s="12">
        <v>25.5</v>
      </c>
      <c r="K1012" s="12">
        <v>42.5</v>
      </c>
      <c r="L1012" s="12">
        <v>0</v>
      </c>
      <c r="M1012" s="12">
        <v>8</v>
      </c>
      <c r="N1012" s="12">
        <v>0</v>
      </c>
      <c r="O1012" s="9" t="s">
        <v>71</v>
      </c>
      <c r="P1012" s="9" t="s">
        <v>72</v>
      </c>
      <c r="Q1012" s="7" t="s">
        <v>3060</v>
      </c>
    </row>
    <row r="1013" spans="1:17" x14ac:dyDescent="0.25">
      <c r="A1013">
        <v>1565</v>
      </c>
      <c r="B1013" s="10" t="s">
        <v>818</v>
      </c>
      <c r="C1013" s="10" t="s">
        <v>818</v>
      </c>
      <c r="D1013" s="10" t="s">
        <v>818</v>
      </c>
      <c r="E1013" s="10" t="s">
        <v>818</v>
      </c>
      <c r="F1013" s="30"/>
      <c r="G1013" s="9" t="s">
        <v>818</v>
      </c>
      <c r="H1013" s="9" t="s">
        <v>818</v>
      </c>
      <c r="I1013" s="11" t="s">
        <v>2590</v>
      </c>
      <c r="J1013" s="12">
        <v>25.5</v>
      </c>
      <c r="K1013" s="12">
        <v>44</v>
      </c>
      <c r="L1013" s="12">
        <v>0</v>
      </c>
      <c r="M1013" s="12">
        <v>8.5</v>
      </c>
      <c r="N1013" s="12">
        <v>0</v>
      </c>
      <c r="O1013" s="9" t="s">
        <v>71</v>
      </c>
      <c r="P1013" s="9" t="s">
        <v>72</v>
      </c>
      <c r="Q1013" s="7" t="s">
        <v>294</v>
      </c>
    </row>
    <row r="1014" spans="1:17" x14ac:dyDescent="0.25">
      <c r="A1014">
        <v>1588</v>
      </c>
      <c r="B1014" s="10" t="s">
        <v>818</v>
      </c>
      <c r="C1014" s="10" t="s">
        <v>818</v>
      </c>
      <c r="D1014" s="10" t="s">
        <v>818</v>
      </c>
      <c r="E1014" s="10" t="s">
        <v>818</v>
      </c>
      <c r="F1014" s="30"/>
      <c r="G1014" s="9" t="s">
        <v>818</v>
      </c>
      <c r="H1014" s="9" t="s">
        <v>818</v>
      </c>
      <c r="I1014" s="11" t="s">
        <v>2612</v>
      </c>
      <c r="J1014" s="12">
        <v>25.5</v>
      </c>
      <c r="K1014" s="12">
        <v>39.5</v>
      </c>
      <c r="L1014" s="12">
        <v>0</v>
      </c>
      <c r="M1014" s="12">
        <v>8.5</v>
      </c>
      <c r="N1014" s="12">
        <v>0</v>
      </c>
      <c r="O1014" s="9" t="s">
        <v>71</v>
      </c>
      <c r="P1014" s="9" t="s">
        <v>72</v>
      </c>
      <c r="Q1014" s="7" t="s">
        <v>2189</v>
      </c>
    </row>
    <row r="1015" spans="1:17" x14ac:dyDescent="0.25">
      <c r="A1015">
        <v>1590</v>
      </c>
      <c r="B1015" s="45" t="s">
        <v>818</v>
      </c>
      <c r="C1015" s="45" t="s">
        <v>818</v>
      </c>
      <c r="D1015" s="45" t="s">
        <v>818</v>
      </c>
      <c r="E1015" s="45" t="s">
        <v>818</v>
      </c>
      <c r="F1015" s="46"/>
      <c r="G1015" s="47" t="s">
        <v>818</v>
      </c>
      <c r="H1015" s="47" t="s">
        <v>818</v>
      </c>
      <c r="I1015" s="48" t="s">
        <v>2614</v>
      </c>
      <c r="J1015" s="49">
        <v>25.5</v>
      </c>
      <c r="K1015" s="49">
        <v>41.5</v>
      </c>
      <c r="L1015" s="49">
        <v>0</v>
      </c>
      <c r="M1015" s="49">
        <v>8.5</v>
      </c>
      <c r="N1015" s="49">
        <v>0</v>
      </c>
      <c r="O1015" s="47" t="s">
        <v>71</v>
      </c>
      <c r="P1015" s="47" t="s">
        <v>72</v>
      </c>
      <c r="Q1015" s="50" t="s">
        <v>188</v>
      </c>
    </row>
    <row r="1016" spans="1:17" x14ac:dyDescent="0.25">
      <c r="A1016">
        <v>1655</v>
      </c>
      <c r="B1016" s="67" t="s">
        <v>818</v>
      </c>
      <c r="C1016" s="67" t="s">
        <v>818</v>
      </c>
      <c r="D1016" s="67" t="s">
        <v>818</v>
      </c>
      <c r="E1016" s="67" t="s">
        <v>818</v>
      </c>
      <c r="F1016" s="68"/>
      <c r="G1016" s="69" t="s">
        <v>818</v>
      </c>
      <c r="H1016" s="69" t="s">
        <v>818</v>
      </c>
      <c r="I1016" s="70" t="s">
        <v>2695</v>
      </c>
      <c r="J1016" s="71">
        <v>25.5</v>
      </c>
      <c r="K1016" s="71">
        <v>38</v>
      </c>
      <c r="L1016" s="71">
        <v>0</v>
      </c>
      <c r="M1016" s="71">
        <v>8.5</v>
      </c>
      <c r="N1016" s="71">
        <v>0</v>
      </c>
      <c r="O1016" s="69" t="s">
        <v>71</v>
      </c>
      <c r="P1016" s="69" t="s">
        <v>72</v>
      </c>
      <c r="Q1016" s="72" t="s">
        <v>1870</v>
      </c>
    </row>
    <row r="1017" spans="1:17" ht="24" x14ac:dyDescent="0.25">
      <c r="A1017">
        <v>1656</v>
      </c>
      <c r="B1017" s="67" t="s">
        <v>818</v>
      </c>
      <c r="C1017" s="67" t="s">
        <v>818</v>
      </c>
      <c r="D1017" s="67" t="s">
        <v>818</v>
      </c>
      <c r="E1017" s="67" t="s">
        <v>818</v>
      </c>
      <c r="F1017" s="68"/>
      <c r="G1017" s="69" t="s">
        <v>818</v>
      </c>
      <c r="H1017" s="69" t="s">
        <v>818</v>
      </c>
      <c r="I1017" s="70" t="s">
        <v>2696</v>
      </c>
      <c r="J1017" s="71">
        <v>25.5</v>
      </c>
      <c r="K1017" s="71">
        <v>35</v>
      </c>
      <c r="L1017" s="71">
        <v>0</v>
      </c>
      <c r="M1017" s="71">
        <v>7</v>
      </c>
      <c r="N1017" s="71">
        <v>0</v>
      </c>
      <c r="O1017" s="69" t="s">
        <v>71</v>
      </c>
      <c r="P1017" s="69" t="s">
        <v>72</v>
      </c>
      <c r="Q1017" s="72" t="s">
        <v>1871</v>
      </c>
    </row>
    <row r="1018" spans="1:17" x14ac:dyDescent="0.25">
      <c r="A1018">
        <v>1657</v>
      </c>
      <c r="B1018" s="67" t="s">
        <v>818</v>
      </c>
      <c r="C1018" s="67" t="s">
        <v>818</v>
      </c>
      <c r="D1018" s="67" t="s">
        <v>818</v>
      </c>
      <c r="E1018" s="67" t="s">
        <v>818</v>
      </c>
      <c r="F1018" s="68"/>
      <c r="G1018" s="69" t="s">
        <v>818</v>
      </c>
      <c r="H1018" s="69" t="s">
        <v>818</v>
      </c>
      <c r="I1018" s="70" t="s">
        <v>2697</v>
      </c>
      <c r="J1018" s="71">
        <v>25.5</v>
      </c>
      <c r="K1018" s="71">
        <v>43</v>
      </c>
      <c r="L1018" s="71">
        <v>0</v>
      </c>
      <c r="M1018" s="71">
        <v>8.5</v>
      </c>
      <c r="N1018" s="71">
        <v>0</v>
      </c>
      <c r="O1018" s="69" t="s">
        <v>71</v>
      </c>
      <c r="P1018" s="69" t="s">
        <v>72</v>
      </c>
      <c r="Q1018" s="72" t="s">
        <v>1898</v>
      </c>
    </row>
    <row r="1019" spans="1:17" x14ac:dyDescent="0.25">
      <c r="A1019">
        <v>1658</v>
      </c>
      <c r="B1019" s="67" t="s">
        <v>818</v>
      </c>
      <c r="C1019" s="67" t="s">
        <v>818</v>
      </c>
      <c r="D1019" s="67" t="s">
        <v>818</v>
      </c>
      <c r="E1019" s="67" t="s">
        <v>818</v>
      </c>
      <c r="F1019" s="68"/>
      <c r="G1019" s="69" t="s">
        <v>818</v>
      </c>
      <c r="H1019" s="69" t="s">
        <v>818</v>
      </c>
      <c r="I1019" s="70" t="s">
        <v>335</v>
      </c>
      <c r="J1019" s="71">
        <v>25.5</v>
      </c>
      <c r="K1019" s="71">
        <v>38</v>
      </c>
      <c r="L1019" s="71">
        <v>0</v>
      </c>
      <c r="M1019" s="71">
        <v>12</v>
      </c>
      <c r="N1019" s="71">
        <v>0</v>
      </c>
      <c r="O1019" s="69" t="s">
        <v>71</v>
      </c>
      <c r="P1019" s="69" t="s">
        <v>72</v>
      </c>
      <c r="Q1019" s="72" t="s">
        <v>1853</v>
      </c>
    </row>
    <row r="1020" spans="1:17" ht="24" x14ac:dyDescent="0.25">
      <c r="A1020">
        <v>1671</v>
      </c>
      <c r="B1020" s="10" t="s">
        <v>818</v>
      </c>
      <c r="C1020" s="10" t="s">
        <v>818</v>
      </c>
      <c r="D1020" s="10" t="s">
        <v>818</v>
      </c>
      <c r="E1020" s="10" t="s">
        <v>818</v>
      </c>
      <c r="F1020" s="30"/>
      <c r="G1020" s="9" t="s">
        <v>818</v>
      </c>
      <c r="H1020" s="9" t="s">
        <v>818</v>
      </c>
      <c r="I1020" s="11" t="s">
        <v>2710</v>
      </c>
      <c r="J1020" s="12">
        <v>25.5</v>
      </c>
      <c r="K1020" s="12">
        <v>46</v>
      </c>
      <c r="L1020" s="12">
        <v>0</v>
      </c>
      <c r="M1020" s="12">
        <v>8</v>
      </c>
      <c r="N1020" s="12">
        <v>0</v>
      </c>
      <c r="O1020" s="9" t="s">
        <v>71</v>
      </c>
      <c r="P1020" s="9" t="s">
        <v>72</v>
      </c>
      <c r="Q1020" s="7" t="s">
        <v>1782</v>
      </c>
    </row>
    <row r="1021" spans="1:17" x14ac:dyDescent="0.25">
      <c r="A1021">
        <v>1678</v>
      </c>
      <c r="B1021" s="10" t="s">
        <v>818</v>
      </c>
      <c r="C1021" s="10" t="s">
        <v>818</v>
      </c>
      <c r="D1021" s="10" t="s">
        <v>818</v>
      </c>
      <c r="E1021" s="10" t="s">
        <v>818</v>
      </c>
      <c r="F1021" s="30"/>
      <c r="G1021" s="9" t="s">
        <v>818</v>
      </c>
      <c r="H1021" s="9" t="s">
        <v>818</v>
      </c>
      <c r="I1021" s="11" t="s">
        <v>2715</v>
      </c>
      <c r="J1021" s="12">
        <v>25.5</v>
      </c>
      <c r="K1021" s="12">
        <v>50</v>
      </c>
      <c r="L1021" s="12">
        <v>0</v>
      </c>
      <c r="M1021" s="12">
        <v>8.5</v>
      </c>
      <c r="N1021" s="12">
        <v>0</v>
      </c>
      <c r="O1021" s="9" t="s">
        <v>71</v>
      </c>
      <c r="P1021" s="9" t="s">
        <v>72</v>
      </c>
      <c r="Q1021" s="7" t="s">
        <v>1873</v>
      </c>
    </row>
    <row r="1022" spans="1:17" x14ac:dyDescent="0.25">
      <c r="A1022">
        <v>1696</v>
      </c>
      <c r="B1022" s="10" t="s">
        <v>818</v>
      </c>
      <c r="C1022" s="10" t="s">
        <v>818</v>
      </c>
      <c r="D1022" s="10" t="s">
        <v>818</v>
      </c>
      <c r="E1022" s="10" t="s">
        <v>818</v>
      </c>
      <c r="F1022" s="30"/>
      <c r="G1022" s="9" t="s">
        <v>818</v>
      </c>
      <c r="H1022" s="9" t="s">
        <v>818</v>
      </c>
      <c r="I1022" s="11" t="s">
        <v>2539</v>
      </c>
      <c r="J1022" s="12">
        <v>25.5</v>
      </c>
      <c r="K1022" s="12">
        <v>42.5</v>
      </c>
      <c r="L1022" s="12">
        <v>0</v>
      </c>
      <c r="M1022" s="12">
        <v>13</v>
      </c>
      <c r="N1022" s="12">
        <v>14</v>
      </c>
      <c r="O1022" s="9" t="s">
        <v>297</v>
      </c>
      <c r="P1022" s="9" t="s">
        <v>72</v>
      </c>
      <c r="Q1022" s="7"/>
    </row>
    <row r="1023" spans="1:17" x14ac:dyDescent="0.25">
      <c r="A1023">
        <v>1698</v>
      </c>
      <c r="B1023" s="10" t="s">
        <v>818</v>
      </c>
      <c r="C1023" s="10" t="s">
        <v>818</v>
      </c>
      <c r="D1023" s="10" t="s">
        <v>818</v>
      </c>
      <c r="E1023" s="10" t="s">
        <v>818</v>
      </c>
      <c r="F1023" s="30"/>
      <c r="G1023" s="9" t="s">
        <v>818</v>
      </c>
      <c r="H1023" s="9" t="s">
        <v>818</v>
      </c>
      <c r="I1023" s="11" t="s">
        <v>2731</v>
      </c>
      <c r="J1023" s="12">
        <v>25.5</v>
      </c>
      <c r="K1023" s="12">
        <v>40</v>
      </c>
      <c r="L1023" s="12">
        <v>0</v>
      </c>
      <c r="M1023" s="12">
        <v>8.5</v>
      </c>
      <c r="N1023" s="12">
        <v>0</v>
      </c>
      <c r="O1023" s="9" t="s">
        <v>71</v>
      </c>
      <c r="P1023" s="9" t="s">
        <v>72</v>
      </c>
      <c r="Q1023" s="7" t="s">
        <v>1899</v>
      </c>
    </row>
    <row r="1024" spans="1:17" x14ac:dyDescent="0.25">
      <c r="A1024">
        <v>1710</v>
      </c>
      <c r="B1024" s="10" t="s">
        <v>818</v>
      </c>
      <c r="C1024" s="10" t="s">
        <v>818</v>
      </c>
      <c r="D1024" s="10" t="s">
        <v>818</v>
      </c>
      <c r="E1024" s="10" t="s">
        <v>818</v>
      </c>
      <c r="F1024" s="30"/>
      <c r="G1024" s="9" t="s">
        <v>818</v>
      </c>
      <c r="H1024" s="9" t="s">
        <v>818</v>
      </c>
      <c r="I1024" s="11" t="s">
        <v>2741</v>
      </c>
      <c r="J1024" s="12">
        <v>25.5</v>
      </c>
      <c r="K1024" s="12">
        <v>45</v>
      </c>
      <c r="L1024" s="12">
        <v>0</v>
      </c>
      <c r="M1024" s="12">
        <v>9</v>
      </c>
      <c r="N1024" s="12">
        <v>0</v>
      </c>
      <c r="O1024" s="9" t="s">
        <v>71</v>
      </c>
      <c r="P1024" s="9" t="s">
        <v>72</v>
      </c>
      <c r="Q1024" s="7"/>
    </row>
    <row r="1025" spans="1:17" x14ac:dyDescent="0.25">
      <c r="A1025">
        <v>1723</v>
      </c>
      <c r="B1025" s="10" t="s">
        <v>818</v>
      </c>
      <c r="C1025" s="10" t="s">
        <v>818</v>
      </c>
      <c r="D1025" s="10" t="s">
        <v>818</v>
      </c>
      <c r="E1025" s="10" t="s">
        <v>818</v>
      </c>
      <c r="F1025" s="30"/>
      <c r="G1025" s="9" t="s">
        <v>818</v>
      </c>
      <c r="H1025" s="9" t="s">
        <v>818</v>
      </c>
      <c r="I1025" s="11" t="s">
        <v>2753</v>
      </c>
      <c r="J1025" s="12">
        <v>25.5</v>
      </c>
      <c r="K1025" s="12">
        <v>42.5</v>
      </c>
      <c r="L1025" s="12">
        <v>0</v>
      </c>
      <c r="M1025" s="12">
        <v>8.5</v>
      </c>
      <c r="N1025" s="12">
        <v>0</v>
      </c>
      <c r="O1025" s="9" t="s">
        <v>71</v>
      </c>
      <c r="P1025" s="9" t="s">
        <v>72</v>
      </c>
      <c r="Q1025" s="7" t="s">
        <v>2035</v>
      </c>
    </row>
    <row r="1026" spans="1:17" x14ac:dyDescent="0.25">
      <c r="A1026">
        <v>1728</v>
      </c>
      <c r="B1026" s="10" t="s">
        <v>818</v>
      </c>
      <c r="C1026" s="10" t="s">
        <v>818</v>
      </c>
      <c r="D1026" s="10" t="s">
        <v>818</v>
      </c>
      <c r="E1026" s="10" t="s">
        <v>818</v>
      </c>
      <c r="F1026" s="30"/>
      <c r="G1026" s="9" t="s">
        <v>818</v>
      </c>
      <c r="H1026" s="9" t="s">
        <v>818</v>
      </c>
      <c r="I1026" s="11" t="s">
        <v>2759</v>
      </c>
      <c r="J1026" s="12">
        <v>25.5</v>
      </c>
      <c r="K1026" s="12">
        <v>48</v>
      </c>
      <c r="L1026" s="12">
        <v>0</v>
      </c>
      <c r="M1026" s="12">
        <v>8.5</v>
      </c>
      <c r="N1026" s="12">
        <v>0</v>
      </c>
      <c r="O1026" s="9" t="s">
        <v>71</v>
      </c>
      <c r="P1026" s="9" t="s">
        <v>72</v>
      </c>
      <c r="Q1026" s="7"/>
    </row>
    <row r="1027" spans="1:17" x14ac:dyDescent="0.25">
      <c r="A1027">
        <v>1835</v>
      </c>
      <c r="B1027" s="45" t="s">
        <v>818</v>
      </c>
      <c r="C1027" s="45" t="s">
        <v>818</v>
      </c>
      <c r="D1027" s="45" t="s">
        <v>818</v>
      </c>
      <c r="E1027" s="45" t="s">
        <v>818</v>
      </c>
      <c r="F1027" s="46">
        <v>54</v>
      </c>
      <c r="G1027" s="47" t="s">
        <v>818</v>
      </c>
      <c r="H1027" s="47"/>
      <c r="I1027" s="48" t="s">
        <v>200</v>
      </c>
      <c r="J1027" s="49">
        <v>25.5</v>
      </c>
      <c r="K1027" s="49">
        <v>42.5</v>
      </c>
      <c r="L1027" s="49">
        <v>0</v>
      </c>
      <c r="M1027" s="49">
        <v>8</v>
      </c>
      <c r="N1027" s="49">
        <v>0</v>
      </c>
      <c r="O1027" s="47" t="s">
        <v>71</v>
      </c>
      <c r="P1027" s="47" t="s">
        <v>72</v>
      </c>
      <c r="Q1027" s="50" t="s">
        <v>3060</v>
      </c>
    </row>
    <row r="1028" spans="1:17" x14ac:dyDescent="0.25">
      <c r="A1028">
        <v>1854</v>
      </c>
      <c r="B1028" s="10" t="s">
        <v>818</v>
      </c>
      <c r="C1028" s="10" t="s">
        <v>818</v>
      </c>
      <c r="D1028" s="10" t="s">
        <v>818</v>
      </c>
      <c r="E1028" s="10" t="s">
        <v>818</v>
      </c>
      <c r="F1028" s="30">
        <v>58</v>
      </c>
      <c r="G1028" s="9" t="s">
        <v>818</v>
      </c>
      <c r="H1028" s="9"/>
      <c r="I1028" s="11" t="s">
        <v>598</v>
      </c>
      <c r="J1028" s="12">
        <v>25.5</v>
      </c>
      <c r="K1028" s="12">
        <v>44</v>
      </c>
      <c r="L1028" s="12">
        <v>0</v>
      </c>
      <c r="M1028" s="12">
        <v>8.5</v>
      </c>
      <c r="N1028" s="12">
        <v>0</v>
      </c>
      <c r="O1028" s="9" t="s">
        <v>71</v>
      </c>
      <c r="P1028" s="9" t="s">
        <v>72</v>
      </c>
      <c r="Q1028" s="7" t="s">
        <v>294</v>
      </c>
    </row>
    <row r="1029" spans="1:17" x14ac:dyDescent="0.25">
      <c r="A1029">
        <v>1884</v>
      </c>
      <c r="B1029" s="10" t="s">
        <v>818</v>
      </c>
      <c r="C1029" s="10" t="s">
        <v>818</v>
      </c>
      <c r="D1029" s="10" t="s">
        <v>818</v>
      </c>
      <c r="E1029" s="10" t="s">
        <v>818</v>
      </c>
      <c r="F1029" s="30">
        <v>62</v>
      </c>
      <c r="G1029" s="9" t="s">
        <v>818</v>
      </c>
      <c r="H1029" s="9"/>
      <c r="I1029" s="11" t="s">
        <v>186</v>
      </c>
      <c r="J1029" s="12">
        <v>25.5</v>
      </c>
      <c r="K1029" s="12">
        <v>41</v>
      </c>
      <c r="L1029" s="12">
        <v>0</v>
      </c>
      <c r="M1029" s="12">
        <v>10</v>
      </c>
      <c r="N1029" s="12">
        <v>0</v>
      </c>
      <c r="O1029" s="9" t="s">
        <v>71</v>
      </c>
      <c r="P1029" s="9" t="s">
        <v>72</v>
      </c>
      <c r="Q1029" s="7" t="s">
        <v>188</v>
      </c>
    </row>
    <row r="1030" spans="1:17" x14ac:dyDescent="0.25">
      <c r="A1030">
        <v>1894</v>
      </c>
      <c r="B1030" s="10" t="s">
        <v>818</v>
      </c>
      <c r="C1030" s="10" t="s">
        <v>818</v>
      </c>
      <c r="D1030" s="10" t="s">
        <v>818</v>
      </c>
      <c r="E1030" s="10" t="s">
        <v>818</v>
      </c>
      <c r="F1030" s="30">
        <v>62</v>
      </c>
      <c r="G1030" s="9" t="s">
        <v>818</v>
      </c>
      <c r="H1030" s="9" t="s">
        <v>818</v>
      </c>
      <c r="I1030" s="11" t="s">
        <v>169</v>
      </c>
      <c r="J1030" s="12">
        <v>25.5</v>
      </c>
      <c r="K1030" s="12">
        <v>39</v>
      </c>
      <c r="L1030" s="12">
        <v>0</v>
      </c>
      <c r="M1030" s="12">
        <v>8.5</v>
      </c>
      <c r="N1030" s="12">
        <v>0</v>
      </c>
      <c r="O1030" s="9" t="s">
        <v>71</v>
      </c>
      <c r="P1030" s="9" t="s">
        <v>72</v>
      </c>
      <c r="Q1030" s="7" t="s">
        <v>93</v>
      </c>
    </row>
    <row r="1031" spans="1:17" x14ac:dyDescent="0.25">
      <c r="A1031">
        <v>1899</v>
      </c>
      <c r="B1031" s="10" t="s">
        <v>818</v>
      </c>
      <c r="C1031" s="10" t="s">
        <v>818</v>
      </c>
      <c r="D1031" s="10" t="s">
        <v>818</v>
      </c>
      <c r="E1031" s="10" t="s">
        <v>818</v>
      </c>
      <c r="F1031" s="30">
        <v>63</v>
      </c>
      <c r="G1031" s="9" t="s">
        <v>818</v>
      </c>
      <c r="H1031" s="9"/>
      <c r="I1031" s="11" t="s">
        <v>170</v>
      </c>
      <c r="J1031" s="12">
        <v>25.5</v>
      </c>
      <c r="K1031" s="12">
        <v>39.5</v>
      </c>
      <c r="L1031" s="12">
        <v>0</v>
      </c>
      <c r="M1031" s="12">
        <v>8</v>
      </c>
      <c r="N1031" s="12">
        <v>0</v>
      </c>
      <c r="O1031" s="9" t="s">
        <v>71</v>
      </c>
      <c r="P1031" s="9" t="s">
        <v>72</v>
      </c>
      <c r="Q1031" s="7" t="s">
        <v>93</v>
      </c>
    </row>
    <row r="1032" spans="1:17" x14ac:dyDescent="0.25">
      <c r="A1032">
        <v>1901</v>
      </c>
      <c r="B1032" s="10" t="s">
        <v>818</v>
      </c>
      <c r="C1032" s="10" t="s">
        <v>818</v>
      </c>
      <c r="D1032" s="10" t="s">
        <v>818</v>
      </c>
      <c r="E1032" s="10" t="s">
        <v>818</v>
      </c>
      <c r="F1032" s="30">
        <v>63</v>
      </c>
      <c r="G1032" s="9" t="s">
        <v>818</v>
      </c>
      <c r="H1032" s="9"/>
      <c r="I1032" s="11" t="s">
        <v>171</v>
      </c>
      <c r="J1032" s="12">
        <v>25.5</v>
      </c>
      <c r="K1032" s="12">
        <v>39.5</v>
      </c>
      <c r="L1032" s="12">
        <v>0</v>
      </c>
      <c r="M1032" s="12">
        <v>8.5</v>
      </c>
      <c r="N1032" s="12">
        <v>0</v>
      </c>
      <c r="O1032" s="9" t="s">
        <v>71</v>
      </c>
      <c r="P1032" s="9" t="s">
        <v>72</v>
      </c>
      <c r="Q1032" s="7" t="s">
        <v>2189</v>
      </c>
    </row>
    <row r="1033" spans="1:17" x14ac:dyDescent="0.25">
      <c r="A1033">
        <v>1902</v>
      </c>
      <c r="B1033" s="10" t="s">
        <v>818</v>
      </c>
      <c r="C1033" s="10" t="s">
        <v>818</v>
      </c>
      <c r="D1033" s="10" t="s">
        <v>818</v>
      </c>
      <c r="E1033" s="10" t="s">
        <v>818</v>
      </c>
      <c r="F1033" s="30">
        <v>63</v>
      </c>
      <c r="G1033" s="9" t="s">
        <v>818</v>
      </c>
      <c r="H1033" s="9"/>
      <c r="I1033" s="11" t="s">
        <v>668</v>
      </c>
      <c r="J1033" s="12">
        <v>25.5</v>
      </c>
      <c r="K1033" s="12">
        <v>41.5</v>
      </c>
      <c r="L1033" s="12">
        <v>0</v>
      </c>
      <c r="M1033" s="12">
        <v>8.5</v>
      </c>
      <c r="N1033" s="12">
        <v>0</v>
      </c>
      <c r="O1033" s="9" t="s">
        <v>71</v>
      </c>
      <c r="P1033" s="9" t="s">
        <v>72</v>
      </c>
      <c r="Q1033" s="7" t="s">
        <v>188</v>
      </c>
    </row>
    <row r="1034" spans="1:17" x14ac:dyDescent="0.25">
      <c r="A1034">
        <v>430</v>
      </c>
      <c r="B1034" s="45"/>
      <c r="C1034" s="45"/>
      <c r="D1034" s="45"/>
      <c r="E1034" s="45" t="s">
        <v>818</v>
      </c>
      <c r="F1034" s="46">
        <v>52</v>
      </c>
      <c r="G1034" s="60" t="s">
        <v>818</v>
      </c>
      <c r="H1034" s="60"/>
      <c r="I1034" s="48" t="s">
        <v>896</v>
      </c>
      <c r="J1034" s="61">
        <v>25.7</v>
      </c>
      <c r="K1034" s="61">
        <v>35.5</v>
      </c>
      <c r="L1034" s="61">
        <v>0</v>
      </c>
      <c r="M1034" s="61">
        <v>7</v>
      </c>
      <c r="N1034" s="61">
        <v>8</v>
      </c>
      <c r="O1034" s="60" t="s">
        <v>27</v>
      </c>
      <c r="P1034" s="60" t="s">
        <v>32</v>
      </c>
      <c r="Q1034" s="62" t="s">
        <v>897</v>
      </c>
    </row>
    <row r="1035" spans="1:17" x14ac:dyDescent="0.25">
      <c r="A1035">
        <v>1271</v>
      </c>
      <c r="B1035" s="10" t="s">
        <v>818</v>
      </c>
      <c r="C1035" s="10" t="s">
        <v>818</v>
      </c>
      <c r="D1035" s="10" t="s">
        <v>818</v>
      </c>
      <c r="E1035" s="10" t="s">
        <v>818</v>
      </c>
      <c r="F1035" s="30"/>
      <c r="G1035" s="9"/>
      <c r="H1035" s="9"/>
      <c r="I1035" s="11" t="s">
        <v>2214</v>
      </c>
      <c r="J1035" s="12">
        <v>25.7</v>
      </c>
      <c r="K1035" s="12">
        <v>45</v>
      </c>
      <c r="L1035" s="12">
        <v>0</v>
      </c>
      <c r="M1035" s="12">
        <v>8.5</v>
      </c>
      <c r="N1035" s="12">
        <v>0</v>
      </c>
      <c r="O1035" s="9" t="s">
        <v>71</v>
      </c>
      <c r="P1035" s="9" t="s">
        <v>72</v>
      </c>
      <c r="Q1035" s="7" t="s">
        <v>2215</v>
      </c>
    </row>
    <row r="1036" spans="1:17" ht="24" x14ac:dyDescent="0.25">
      <c r="A1036">
        <v>1272</v>
      </c>
      <c r="B1036" s="10" t="s">
        <v>818</v>
      </c>
      <c r="C1036" s="10" t="s">
        <v>818</v>
      </c>
      <c r="D1036" s="10" t="s">
        <v>818</v>
      </c>
      <c r="E1036" s="10" t="s">
        <v>818</v>
      </c>
      <c r="F1036" s="30"/>
      <c r="G1036" s="9"/>
      <c r="H1036" s="9"/>
      <c r="I1036" s="11" t="s">
        <v>2216</v>
      </c>
      <c r="J1036" s="12">
        <v>25.7</v>
      </c>
      <c r="K1036" s="12">
        <v>46</v>
      </c>
      <c r="L1036" s="12">
        <v>0</v>
      </c>
      <c r="M1036" s="12">
        <v>8</v>
      </c>
      <c r="N1036" s="12">
        <v>0</v>
      </c>
      <c r="O1036" s="9" t="s">
        <v>71</v>
      </c>
      <c r="P1036" s="9" t="s">
        <v>72</v>
      </c>
      <c r="Q1036" s="7" t="s">
        <v>2217</v>
      </c>
    </row>
    <row r="1037" spans="1:17" ht="24" x14ac:dyDescent="0.25">
      <c r="A1037">
        <v>1275</v>
      </c>
      <c r="B1037" s="10" t="s">
        <v>818</v>
      </c>
      <c r="C1037" s="10" t="s">
        <v>818</v>
      </c>
      <c r="D1037" s="10" t="s">
        <v>818</v>
      </c>
      <c r="E1037" s="10" t="s">
        <v>818</v>
      </c>
      <c r="F1037" s="30"/>
      <c r="G1037" s="9"/>
      <c r="H1037" s="9"/>
      <c r="I1037" s="11" t="s">
        <v>2224</v>
      </c>
      <c r="J1037" s="12">
        <v>25.7</v>
      </c>
      <c r="K1037" s="12">
        <v>47</v>
      </c>
      <c r="L1037" s="12">
        <v>0</v>
      </c>
      <c r="M1037" s="12">
        <v>8.5</v>
      </c>
      <c r="N1037" s="12">
        <v>0</v>
      </c>
      <c r="O1037" s="9" t="s">
        <v>71</v>
      </c>
      <c r="P1037" s="9" t="s">
        <v>72</v>
      </c>
      <c r="Q1037" s="7" t="s">
        <v>2225</v>
      </c>
    </row>
    <row r="1038" spans="1:17" x14ac:dyDescent="0.25">
      <c r="A1038">
        <v>1276</v>
      </c>
      <c r="B1038" s="67" t="s">
        <v>818</v>
      </c>
      <c r="C1038" s="67" t="s">
        <v>818</v>
      </c>
      <c r="D1038" s="67" t="s">
        <v>818</v>
      </c>
      <c r="E1038" s="67" t="s">
        <v>818</v>
      </c>
      <c r="F1038" s="68"/>
      <c r="G1038" s="69"/>
      <c r="H1038" s="69"/>
      <c r="I1038" s="70" t="s">
        <v>2227</v>
      </c>
      <c r="J1038" s="71">
        <v>25.7</v>
      </c>
      <c r="K1038" s="71">
        <v>43</v>
      </c>
      <c r="L1038" s="71">
        <v>0</v>
      </c>
      <c r="M1038" s="71">
        <v>8.5</v>
      </c>
      <c r="N1038" s="71">
        <v>0</v>
      </c>
      <c r="O1038" s="69" t="s">
        <v>71</v>
      </c>
      <c r="P1038" s="69" t="s">
        <v>72</v>
      </c>
      <c r="Q1038" s="72" t="s">
        <v>2228</v>
      </c>
    </row>
    <row r="1039" spans="1:17" x14ac:dyDescent="0.25">
      <c r="A1039">
        <v>1506</v>
      </c>
      <c r="B1039" s="10" t="s">
        <v>818</v>
      </c>
      <c r="C1039" s="10" t="s">
        <v>818</v>
      </c>
      <c r="D1039" s="10" t="s">
        <v>818</v>
      </c>
      <c r="E1039" s="10" t="s">
        <v>818</v>
      </c>
      <c r="F1039" s="30"/>
      <c r="G1039" s="9" t="s">
        <v>818</v>
      </c>
      <c r="H1039" s="9"/>
      <c r="I1039" s="11" t="s">
        <v>2812</v>
      </c>
      <c r="J1039" s="12">
        <v>25.7</v>
      </c>
      <c r="K1039" s="12">
        <v>45</v>
      </c>
      <c r="L1039" s="12">
        <v>0</v>
      </c>
      <c r="M1039" s="12">
        <v>8.5</v>
      </c>
      <c r="N1039" s="12">
        <v>0</v>
      </c>
      <c r="O1039" s="9" t="s">
        <v>71</v>
      </c>
      <c r="P1039" s="9" t="s">
        <v>72</v>
      </c>
      <c r="Q1039" s="7" t="s">
        <v>2215</v>
      </c>
    </row>
    <row r="1040" spans="1:17" x14ac:dyDescent="0.25">
      <c r="A1040">
        <v>1509</v>
      </c>
      <c r="B1040" s="67" t="s">
        <v>818</v>
      </c>
      <c r="C1040" s="67" t="s">
        <v>818</v>
      </c>
      <c r="D1040" s="67" t="s">
        <v>818</v>
      </c>
      <c r="E1040" s="67" t="s">
        <v>818</v>
      </c>
      <c r="F1040" s="68"/>
      <c r="G1040" s="69" t="s">
        <v>818</v>
      </c>
      <c r="H1040" s="69"/>
      <c r="I1040" s="70" t="s">
        <v>2818</v>
      </c>
      <c r="J1040" s="71">
        <v>25.7</v>
      </c>
      <c r="K1040" s="71">
        <v>43</v>
      </c>
      <c r="L1040" s="71">
        <v>0</v>
      </c>
      <c r="M1040" s="71">
        <v>8.5</v>
      </c>
      <c r="N1040" s="71">
        <v>0</v>
      </c>
      <c r="O1040" s="69" t="s">
        <v>71</v>
      </c>
      <c r="P1040" s="69" t="s">
        <v>72</v>
      </c>
      <c r="Q1040" s="72" t="s">
        <v>2228</v>
      </c>
    </row>
    <row r="1041" spans="1:17" ht="24" x14ac:dyDescent="0.25">
      <c r="A1041">
        <v>1782</v>
      </c>
      <c r="B1041" s="10" t="s">
        <v>818</v>
      </c>
      <c r="C1041" s="10" t="s">
        <v>818</v>
      </c>
      <c r="D1041" s="10" t="s">
        <v>818</v>
      </c>
      <c r="E1041" s="10" t="s">
        <v>818</v>
      </c>
      <c r="F1041" s="30"/>
      <c r="G1041" s="9" t="s">
        <v>818</v>
      </c>
      <c r="H1041" s="9" t="s">
        <v>818</v>
      </c>
      <c r="I1041" s="11" t="s">
        <v>2813</v>
      </c>
      <c r="J1041" s="12">
        <v>25.7</v>
      </c>
      <c r="K1041" s="12">
        <v>46</v>
      </c>
      <c r="L1041" s="12">
        <v>0</v>
      </c>
      <c r="M1041" s="12">
        <v>8</v>
      </c>
      <c r="N1041" s="12">
        <v>0</v>
      </c>
      <c r="O1041" s="9" t="s">
        <v>71</v>
      </c>
      <c r="P1041" s="9" t="s">
        <v>72</v>
      </c>
      <c r="Q1041" s="7" t="s">
        <v>2217</v>
      </c>
    </row>
    <row r="1042" spans="1:17" ht="24" x14ac:dyDescent="0.25">
      <c r="A1042">
        <v>1783</v>
      </c>
      <c r="B1042" s="10" t="s">
        <v>818</v>
      </c>
      <c r="C1042" s="10" t="s">
        <v>818</v>
      </c>
      <c r="D1042" s="10" t="s">
        <v>818</v>
      </c>
      <c r="E1042" s="10" t="s">
        <v>818</v>
      </c>
      <c r="F1042" s="30"/>
      <c r="G1042" s="9" t="s">
        <v>818</v>
      </c>
      <c r="H1042" s="9" t="s">
        <v>818</v>
      </c>
      <c r="I1042" s="11" t="s">
        <v>2816</v>
      </c>
      <c r="J1042" s="12">
        <v>25.7</v>
      </c>
      <c r="K1042" s="12">
        <v>47</v>
      </c>
      <c r="L1042" s="12">
        <v>0</v>
      </c>
      <c r="M1042" s="12">
        <v>8.5</v>
      </c>
      <c r="N1042" s="12">
        <v>0</v>
      </c>
      <c r="O1042" s="9" t="s">
        <v>71</v>
      </c>
      <c r="P1042" s="9" t="s">
        <v>72</v>
      </c>
      <c r="Q1042" s="7" t="s">
        <v>2225</v>
      </c>
    </row>
    <row r="1043" spans="1:17" x14ac:dyDescent="0.25">
      <c r="A1043">
        <v>1471</v>
      </c>
      <c r="B1043" s="10" t="s">
        <v>818</v>
      </c>
      <c r="C1043" s="10" t="s">
        <v>818</v>
      </c>
      <c r="D1043" s="10" t="s">
        <v>818</v>
      </c>
      <c r="E1043" s="10" t="s">
        <v>818</v>
      </c>
      <c r="F1043" s="30"/>
      <c r="G1043" s="9" t="s">
        <v>818</v>
      </c>
      <c r="H1043" s="9"/>
      <c r="I1043" s="11" t="s">
        <v>1741</v>
      </c>
      <c r="J1043" s="12">
        <v>25.8</v>
      </c>
      <c r="K1043" s="12">
        <v>44</v>
      </c>
      <c r="L1043" s="12">
        <v>0</v>
      </c>
      <c r="M1043" s="12">
        <v>8</v>
      </c>
      <c r="N1043" s="12">
        <v>0</v>
      </c>
      <c r="O1043" s="9" t="s">
        <v>71</v>
      </c>
      <c r="P1043" s="9" t="s">
        <v>72</v>
      </c>
      <c r="Q1043" s="7" t="s">
        <v>1742</v>
      </c>
    </row>
    <row r="1044" spans="1:17" x14ac:dyDescent="0.25">
      <c r="A1044">
        <v>1473</v>
      </c>
      <c r="B1044" s="10" t="s">
        <v>818</v>
      </c>
      <c r="C1044" s="10" t="s">
        <v>818</v>
      </c>
      <c r="D1044" s="10" t="s">
        <v>818</v>
      </c>
      <c r="E1044" s="10" t="s">
        <v>818</v>
      </c>
      <c r="F1044" s="30"/>
      <c r="G1044" s="9" t="s">
        <v>818</v>
      </c>
      <c r="H1044" s="9"/>
      <c r="I1044" s="11" t="s">
        <v>1786</v>
      </c>
      <c r="J1044" s="12">
        <v>25.8</v>
      </c>
      <c r="K1044" s="12">
        <v>45</v>
      </c>
      <c r="L1044" s="12">
        <v>0</v>
      </c>
      <c r="M1044" s="12">
        <v>8.5</v>
      </c>
      <c r="N1044" s="12">
        <v>0</v>
      </c>
      <c r="O1044" s="9" t="s">
        <v>71</v>
      </c>
      <c r="P1044" s="9" t="s">
        <v>72</v>
      </c>
      <c r="Q1044" s="7" t="s">
        <v>1787</v>
      </c>
    </row>
    <row r="1045" spans="1:17" x14ac:dyDescent="0.25">
      <c r="A1045">
        <v>1755</v>
      </c>
      <c r="B1045" s="10" t="s">
        <v>818</v>
      </c>
      <c r="C1045" s="10" t="s">
        <v>818</v>
      </c>
      <c r="D1045" s="10" t="s">
        <v>818</v>
      </c>
      <c r="E1045" s="10" t="s">
        <v>818</v>
      </c>
      <c r="F1045" s="30"/>
      <c r="G1045" s="9" t="s">
        <v>818</v>
      </c>
      <c r="H1045" s="9" t="s">
        <v>818</v>
      </c>
      <c r="I1045" s="11" t="s">
        <v>2783</v>
      </c>
      <c r="J1045" s="12">
        <v>25.8</v>
      </c>
      <c r="K1045" s="12">
        <v>44</v>
      </c>
      <c r="L1045" s="12">
        <v>0</v>
      </c>
      <c r="M1045" s="12">
        <v>8</v>
      </c>
      <c r="N1045" s="12">
        <v>0</v>
      </c>
      <c r="O1045" s="9" t="s">
        <v>71</v>
      </c>
      <c r="P1045" s="9" t="s">
        <v>72</v>
      </c>
      <c r="Q1045" s="7" t="s">
        <v>1742</v>
      </c>
    </row>
    <row r="1046" spans="1:17" x14ac:dyDescent="0.25">
      <c r="A1046">
        <v>1757</v>
      </c>
      <c r="B1046" s="10" t="s">
        <v>818</v>
      </c>
      <c r="C1046" s="10" t="s">
        <v>818</v>
      </c>
      <c r="D1046" s="10" t="s">
        <v>818</v>
      </c>
      <c r="E1046" s="10" t="s">
        <v>818</v>
      </c>
      <c r="F1046" s="30"/>
      <c r="G1046" s="9" t="s">
        <v>818</v>
      </c>
      <c r="H1046" s="9" t="s">
        <v>818</v>
      </c>
      <c r="I1046" s="11" t="s">
        <v>2785</v>
      </c>
      <c r="J1046" s="12">
        <v>25.8</v>
      </c>
      <c r="K1046" s="12">
        <v>45</v>
      </c>
      <c r="L1046" s="12">
        <v>0</v>
      </c>
      <c r="M1046" s="12">
        <v>8.5</v>
      </c>
      <c r="N1046" s="12">
        <v>0</v>
      </c>
      <c r="O1046" s="9" t="s">
        <v>71</v>
      </c>
      <c r="P1046" s="9" t="s">
        <v>72</v>
      </c>
      <c r="Q1046" s="7" t="s">
        <v>1787</v>
      </c>
    </row>
    <row r="1047" spans="1:17" x14ac:dyDescent="0.25">
      <c r="A1047">
        <v>96</v>
      </c>
      <c r="B1047" s="10"/>
      <c r="C1047" s="10"/>
      <c r="D1047" s="10"/>
      <c r="E1047" s="10"/>
      <c r="F1047" s="30"/>
      <c r="G1047" s="9" t="s">
        <v>818</v>
      </c>
      <c r="H1047" s="9"/>
      <c r="I1047" s="11" t="s">
        <v>1125</v>
      </c>
      <c r="J1047" s="12">
        <v>26</v>
      </c>
      <c r="K1047" s="12">
        <v>35.799999999999997</v>
      </c>
      <c r="L1047" s="12">
        <v>0</v>
      </c>
      <c r="M1047" s="12">
        <v>6</v>
      </c>
      <c r="N1047" s="12">
        <v>6.3</v>
      </c>
      <c r="O1047" s="9" t="s">
        <v>27</v>
      </c>
      <c r="P1047" s="9" t="s">
        <v>32</v>
      </c>
      <c r="Q1047" s="7" t="s">
        <v>1126</v>
      </c>
    </row>
    <row r="1048" spans="1:17" x14ac:dyDescent="0.25">
      <c r="A1048">
        <v>145</v>
      </c>
      <c r="B1048" s="10"/>
      <c r="C1048" s="10"/>
      <c r="D1048" s="10"/>
      <c r="E1048" s="10"/>
      <c r="F1048" s="30"/>
      <c r="G1048" s="9" t="s">
        <v>818</v>
      </c>
      <c r="H1048" s="9"/>
      <c r="I1048" s="11" t="s">
        <v>1362</v>
      </c>
      <c r="J1048" s="12">
        <v>26</v>
      </c>
      <c r="K1048" s="12">
        <v>32.5</v>
      </c>
      <c r="L1048" s="12">
        <v>0</v>
      </c>
      <c r="M1048" s="12">
        <v>3.6</v>
      </c>
      <c r="N1048" s="12">
        <v>0</v>
      </c>
      <c r="O1048" s="9" t="s">
        <v>365</v>
      </c>
      <c r="P1048" s="9" t="s">
        <v>32</v>
      </c>
      <c r="Q1048" s="7" t="s">
        <v>1345</v>
      </c>
    </row>
    <row r="1049" spans="1:17" x14ac:dyDescent="0.25">
      <c r="A1049">
        <v>152</v>
      </c>
      <c r="B1049" s="10"/>
      <c r="C1049" s="10"/>
      <c r="D1049" s="10"/>
      <c r="E1049" s="10"/>
      <c r="F1049" s="30"/>
      <c r="G1049" s="9" t="s">
        <v>818</v>
      </c>
      <c r="H1049" s="9"/>
      <c r="I1049" s="11" t="s">
        <v>1379</v>
      </c>
      <c r="J1049" s="12">
        <v>26</v>
      </c>
      <c r="K1049" s="12">
        <v>35.299999999999997</v>
      </c>
      <c r="L1049" s="12">
        <v>0</v>
      </c>
      <c r="M1049" s="12">
        <v>7</v>
      </c>
      <c r="N1049" s="12">
        <v>0</v>
      </c>
      <c r="O1049" s="9" t="s">
        <v>365</v>
      </c>
      <c r="P1049" s="9" t="s">
        <v>72</v>
      </c>
      <c r="Q1049" s="7"/>
    </row>
    <row r="1050" spans="1:17" x14ac:dyDescent="0.25">
      <c r="A1050">
        <v>192</v>
      </c>
      <c r="B1050" s="10"/>
      <c r="C1050" s="10"/>
      <c r="D1050" s="10"/>
      <c r="E1050" s="10"/>
      <c r="F1050" s="30"/>
      <c r="G1050" s="9" t="s">
        <v>818</v>
      </c>
      <c r="H1050" s="9" t="s">
        <v>818</v>
      </c>
      <c r="I1050" s="11" t="s">
        <v>1062</v>
      </c>
      <c r="J1050" s="12">
        <v>26</v>
      </c>
      <c r="K1050" s="12">
        <v>34</v>
      </c>
      <c r="L1050" s="12">
        <v>0</v>
      </c>
      <c r="M1050" s="12">
        <v>4.5</v>
      </c>
      <c r="N1050" s="12">
        <v>7</v>
      </c>
      <c r="O1050" s="9" t="s">
        <v>45</v>
      </c>
      <c r="P1050" s="9" t="s">
        <v>32</v>
      </c>
      <c r="Q1050" s="7" t="s">
        <v>1063</v>
      </c>
    </row>
    <row r="1051" spans="1:17" x14ac:dyDescent="0.25">
      <c r="A1051">
        <v>229</v>
      </c>
      <c r="B1051" s="10"/>
      <c r="C1051" s="10"/>
      <c r="D1051" s="10"/>
      <c r="E1051" s="10"/>
      <c r="F1051" s="30"/>
      <c r="G1051" s="9" t="s">
        <v>818</v>
      </c>
      <c r="H1051" s="9" t="s">
        <v>818</v>
      </c>
      <c r="I1051" s="11" t="s">
        <v>1323</v>
      </c>
      <c r="J1051" s="12">
        <v>26</v>
      </c>
      <c r="K1051" s="12">
        <v>37</v>
      </c>
      <c r="L1051" s="12">
        <v>0</v>
      </c>
      <c r="M1051" s="12">
        <v>10.5</v>
      </c>
      <c r="N1051" s="12">
        <v>10.7</v>
      </c>
      <c r="O1051" s="9" t="s">
        <v>27</v>
      </c>
      <c r="P1051" s="9" t="s">
        <v>28</v>
      </c>
      <c r="Q1051" s="7"/>
    </row>
    <row r="1052" spans="1:17" x14ac:dyDescent="0.25">
      <c r="A1052">
        <v>259</v>
      </c>
      <c r="B1052" s="10"/>
      <c r="C1052" s="10"/>
      <c r="D1052" s="10"/>
      <c r="E1052" s="10"/>
      <c r="F1052" s="30"/>
      <c r="G1052" s="9" t="s">
        <v>818</v>
      </c>
      <c r="H1052" s="9" t="s">
        <v>818</v>
      </c>
      <c r="I1052" s="11" t="s">
        <v>2881</v>
      </c>
      <c r="J1052" s="12">
        <v>26</v>
      </c>
      <c r="K1052" s="12">
        <v>38</v>
      </c>
      <c r="L1052" s="12">
        <v>0</v>
      </c>
      <c r="M1052" s="12">
        <v>17.8</v>
      </c>
      <c r="N1052" s="12">
        <v>0</v>
      </c>
      <c r="O1052" s="9" t="s">
        <v>86</v>
      </c>
      <c r="P1052" s="9" t="s">
        <v>72</v>
      </c>
      <c r="Q1052" s="7"/>
    </row>
    <row r="1053" spans="1:17" ht="36" x14ac:dyDescent="0.25">
      <c r="A1053">
        <v>274</v>
      </c>
      <c r="B1053" s="10"/>
      <c r="C1053" s="10"/>
      <c r="D1053" s="10"/>
      <c r="E1053" s="10"/>
      <c r="F1053" s="30">
        <v>35</v>
      </c>
      <c r="G1053" s="9" t="s">
        <v>818</v>
      </c>
      <c r="H1053" s="9" t="s">
        <v>818</v>
      </c>
      <c r="I1053" s="11" t="s">
        <v>910</v>
      </c>
      <c r="J1053" s="12">
        <v>26</v>
      </c>
      <c r="K1053" s="12">
        <v>37</v>
      </c>
      <c r="L1053" s="12">
        <v>0</v>
      </c>
      <c r="M1053" s="12">
        <v>7</v>
      </c>
      <c r="N1053" s="12">
        <v>8</v>
      </c>
      <c r="O1053" s="9" t="s">
        <v>27</v>
      </c>
      <c r="P1053" s="9" t="s">
        <v>32</v>
      </c>
      <c r="Q1053" s="7" t="s">
        <v>2256</v>
      </c>
    </row>
    <row r="1054" spans="1:17" x14ac:dyDescent="0.25">
      <c r="A1054">
        <v>397</v>
      </c>
      <c r="B1054" s="10"/>
      <c r="C1054" s="10"/>
      <c r="D1054" s="10"/>
      <c r="E1054" s="10" t="s">
        <v>818</v>
      </c>
      <c r="F1054" s="30"/>
      <c r="G1054" s="9" t="s">
        <v>818</v>
      </c>
      <c r="H1054" s="9" t="s">
        <v>818</v>
      </c>
      <c r="I1054" s="11" t="s">
        <v>714</v>
      </c>
      <c r="J1054" s="12">
        <v>26</v>
      </c>
      <c r="K1054" s="12">
        <v>38</v>
      </c>
      <c r="L1054" s="12">
        <v>0</v>
      </c>
      <c r="M1054" s="12">
        <v>6.9</v>
      </c>
      <c r="N1054" s="12">
        <v>7.1</v>
      </c>
      <c r="O1054" s="9" t="s">
        <v>27</v>
      </c>
      <c r="P1054" s="9" t="s">
        <v>28</v>
      </c>
      <c r="Q1054" s="7"/>
    </row>
    <row r="1055" spans="1:17" x14ac:dyDescent="0.25">
      <c r="A1055">
        <v>467</v>
      </c>
      <c r="B1055" s="10"/>
      <c r="C1055" s="10"/>
      <c r="D1055" s="10" t="s">
        <v>818</v>
      </c>
      <c r="E1055" s="10" t="s">
        <v>818</v>
      </c>
      <c r="F1055" s="30">
        <v>63</v>
      </c>
      <c r="G1055" s="9"/>
      <c r="H1055" s="9"/>
      <c r="I1055" s="11" t="s">
        <v>426</v>
      </c>
      <c r="J1055" s="12">
        <v>26</v>
      </c>
      <c r="K1055" s="12">
        <v>36</v>
      </c>
      <c r="L1055" s="12">
        <v>0</v>
      </c>
      <c r="M1055" s="12">
        <v>5.5</v>
      </c>
      <c r="N1055" s="12">
        <v>0</v>
      </c>
      <c r="O1055" s="9" t="s">
        <v>365</v>
      </c>
      <c r="P1055" s="9" t="s">
        <v>72</v>
      </c>
      <c r="Q1055" s="7" t="s">
        <v>427</v>
      </c>
    </row>
    <row r="1056" spans="1:17" x14ac:dyDescent="0.25">
      <c r="A1056">
        <v>476</v>
      </c>
      <c r="B1056" s="10"/>
      <c r="C1056" s="10" t="s">
        <v>818</v>
      </c>
      <c r="D1056" s="10"/>
      <c r="E1056" s="10"/>
      <c r="F1056" s="30"/>
      <c r="G1056" s="9" t="s">
        <v>818</v>
      </c>
      <c r="H1056" s="9"/>
      <c r="I1056" s="11" t="s">
        <v>817</v>
      </c>
      <c r="J1056" s="12">
        <v>26</v>
      </c>
      <c r="K1056" s="12">
        <v>35</v>
      </c>
      <c r="L1056" s="12">
        <v>0</v>
      </c>
      <c r="M1056" s="12">
        <v>4</v>
      </c>
      <c r="N1056" s="12">
        <v>8</v>
      </c>
      <c r="O1056" s="9" t="s">
        <v>45</v>
      </c>
      <c r="P1056" s="9" t="s">
        <v>32</v>
      </c>
      <c r="Q1056" s="7" t="s">
        <v>2348</v>
      </c>
    </row>
    <row r="1057" spans="1:17" x14ac:dyDescent="0.25">
      <c r="A1057">
        <v>482</v>
      </c>
      <c r="B1057" s="10"/>
      <c r="C1057" s="10" t="s">
        <v>818</v>
      </c>
      <c r="D1057" s="10"/>
      <c r="E1057" s="10"/>
      <c r="F1057" s="30"/>
      <c r="G1057" s="9" t="s">
        <v>818</v>
      </c>
      <c r="H1057" s="9"/>
      <c r="I1057" s="11" t="s">
        <v>735</v>
      </c>
      <c r="J1057" s="12">
        <v>26</v>
      </c>
      <c r="K1057" s="12">
        <v>42</v>
      </c>
      <c r="L1057" s="12">
        <v>0</v>
      </c>
      <c r="M1057" s="12">
        <v>6.5</v>
      </c>
      <c r="N1057" s="12">
        <v>0</v>
      </c>
      <c r="O1057" s="9" t="s">
        <v>95</v>
      </c>
      <c r="P1057" s="9" t="s">
        <v>32</v>
      </c>
      <c r="Q1057" s="7"/>
    </row>
    <row r="1058" spans="1:17" x14ac:dyDescent="0.25">
      <c r="A1058">
        <v>514</v>
      </c>
      <c r="B1058" s="45"/>
      <c r="C1058" s="45" t="s">
        <v>818</v>
      </c>
      <c r="D1058" s="45"/>
      <c r="E1058" s="45"/>
      <c r="F1058" s="46"/>
      <c r="G1058" s="47" t="s">
        <v>818</v>
      </c>
      <c r="H1058" s="47" t="s">
        <v>818</v>
      </c>
      <c r="I1058" s="48" t="s">
        <v>150</v>
      </c>
      <c r="J1058" s="49">
        <v>26</v>
      </c>
      <c r="K1058" s="49">
        <v>38</v>
      </c>
      <c r="L1058" s="49">
        <v>0</v>
      </c>
      <c r="M1058" s="49">
        <v>12</v>
      </c>
      <c r="N1058" s="49">
        <v>0</v>
      </c>
      <c r="O1058" s="47" t="s">
        <v>71</v>
      </c>
      <c r="P1058" s="47" t="s">
        <v>72</v>
      </c>
      <c r="Q1058" s="50" t="s">
        <v>151</v>
      </c>
    </row>
    <row r="1059" spans="1:17" x14ac:dyDescent="0.25">
      <c r="A1059">
        <v>557</v>
      </c>
      <c r="B1059" s="10"/>
      <c r="C1059" s="10" t="s">
        <v>818</v>
      </c>
      <c r="D1059" s="10"/>
      <c r="E1059" s="10"/>
      <c r="F1059" s="30">
        <v>56</v>
      </c>
      <c r="G1059" s="9" t="s">
        <v>818</v>
      </c>
      <c r="H1059" s="9" t="s">
        <v>818</v>
      </c>
      <c r="I1059" s="11" t="s">
        <v>898</v>
      </c>
      <c r="J1059" s="12">
        <v>26</v>
      </c>
      <c r="K1059" s="12">
        <v>35.5</v>
      </c>
      <c r="L1059" s="12">
        <v>0</v>
      </c>
      <c r="M1059" s="12">
        <v>6.35</v>
      </c>
      <c r="N1059" s="12">
        <v>6.55</v>
      </c>
      <c r="O1059" s="9" t="s">
        <v>27</v>
      </c>
      <c r="P1059" s="9" t="s">
        <v>32</v>
      </c>
      <c r="Q1059" s="7" t="s">
        <v>899</v>
      </c>
    </row>
    <row r="1060" spans="1:17" x14ac:dyDescent="0.25">
      <c r="A1060">
        <v>563</v>
      </c>
      <c r="B1060" s="10"/>
      <c r="C1060" s="10" t="s">
        <v>818</v>
      </c>
      <c r="D1060" s="10"/>
      <c r="E1060" s="10"/>
      <c r="F1060" s="30">
        <v>59</v>
      </c>
      <c r="G1060" s="9" t="s">
        <v>818</v>
      </c>
      <c r="H1060" s="9" t="s">
        <v>818</v>
      </c>
      <c r="I1060" s="11" t="s">
        <v>890</v>
      </c>
      <c r="J1060" s="12">
        <v>26</v>
      </c>
      <c r="K1060" s="12">
        <v>35</v>
      </c>
      <c r="L1060" s="12">
        <v>0</v>
      </c>
      <c r="M1060" s="12">
        <v>6</v>
      </c>
      <c r="N1060" s="12">
        <v>6.2</v>
      </c>
      <c r="O1060" s="9" t="s">
        <v>27</v>
      </c>
      <c r="P1060" s="9" t="s">
        <v>32</v>
      </c>
      <c r="Q1060" s="7" t="s">
        <v>189</v>
      </c>
    </row>
    <row r="1061" spans="1:17" x14ac:dyDescent="0.25">
      <c r="A1061">
        <v>565</v>
      </c>
      <c r="B1061" s="10"/>
      <c r="C1061" s="10" t="s">
        <v>818</v>
      </c>
      <c r="D1061" s="10"/>
      <c r="E1061" s="10"/>
      <c r="F1061" s="30">
        <v>59</v>
      </c>
      <c r="G1061" s="9" t="s">
        <v>818</v>
      </c>
      <c r="H1061" s="9" t="s">
        <v>818</v>
      </c>
      <c r="I1061" s="11" t="s">
        <v>992</v>
      </c>
      <c r="J1061" s="12">
        <v>26</v>
      </c>
      <c r="K1061" s="12">
        <v>38</v>
      </c>
      <c r="L1061" s="12">
        <v>40</v>
      </c>
      <c r="M1061" s="12">
        <v>8.5</v>
      </c>
      <c r="N1061" s="12">
        <v>17.7</v>
      </c>
      <c r="O1061" s="9" t="s">
        <v>86</v>
      </c>
      <c r="P1061" s="9" t="s">
        <v>72</v>
      </c>
      <c r="Q1061" s="7" t="s">
        <v>993</v>
      </c>
    </row>
    <row r="1062" spans="1:17" x14ac:dyDescent="0.25">
      <c r="A1062">
        <v>666</v>
      </c>
      <c r="B1062" s="10"/>
      <c r="C1062" s="10" t="s">
        <v>818</v>
      </c>
      <c r="D1062" s="10"/>
      <c r="E1062" s="10" t="s">
        <v>818</v>
      </c>
      <c r="F1062" s="30">
        <v>11</v>
      </c>
      <c r="G1062" s="9" t="s">
        <v>818</v>
      </c>
      <c r="H1062" s="9" t="s">
        <v>818</v>
      </c>
      <c r="I1062" s="11" t="s">
        <v>544</v>
      </c>
      <c r="J1062" s="12">
        <v>26</v>
      </c>
      <c r="K1062" s="12">
        <v>38</v>
      </c>
      <c r="L1062" s="12">
        <v>0</v>
      </c>
      <c r="M1062" s="12">
        <v>6.5</v>
      </c>
      <c r="N1062" s="12">
        <v>0</v>
      </c>
      <c r="O1062" s="9" t="s">
        <v>95</v>
      </c>
      <c r="P1062" s="9" t="s">
        <v>32</v>
      </c>
      <c r="Q1062" s="7" t="s">
        <v>545</v>
      </c>
    </row>
    <row r="1063" spans="1:17" x14ac:dyDescent="0.25">
      <c r="A1063">
        <v>678</v>
      </c>
      <c r="B1063" s="10"/>
      <c r="C1063" s="10" t="s">
        <v>818</v>
      </c>
      <c r="D1063" s="10"/>
      <c r="E1063" s="10" t="s">
        <v>818</v>
      </c>
      <c r="F1063" s="30">
        <v>62</v>
      </c>
      <c r="G1063" s="9" t="s">
        <v>818</v>
      </c>
      <c r="H1063" s="9"/>
      <c r="I1063" s="11" t="s">
        <v>805</v>
      </c>
      <c r="J1063" s="12">
        <v>26</v>
      </c>
      <c r="K1063" s="12">
        <v>35</v>
      </c>
      <c r="L1063" s="12">
        <v>0</v>
      </c>
      <c r="M1063" s="12">
        <v>6</v>
      </c>
      <c r="N1063" s="12">
        <v>0</v>
      </c>
      <c r="O1063" s="9" t="s">
        <v>365</v>
      </c>
      <c r="P1063" s="9" t="s">
        <v>72</v>
      </c>
      <c r="Q1063" s="7" t="s">
        <v>43</v>
      </c>
    </row>
    <row r="1064" spans="1:17" x14ac:dyDescent="0.25">
      <c r="A1064">
        <v>695</v>
      </c>
      <c r="B1064" s="10"/>
      <c r="C1064" s="10" t="s">
        <v>818</v>
      </c>
      <c r="D1064" s="10" t="s">
        <v>818</v>
      </c>
      <c r="E1064" s="10"/>
      <c r="F1064" s="30">
        <v>62</v>
      </c>
      <c r="G1064" s="9" t="s">
        <v>818</v>
      </c>
      <c r="H1064" s="9" t="s">
        <v>818</v>
      </c>
      <c r="I1064" s="11" t="s">
        <v>324</v>
      </c>
      <c r="J1064" s="12">
        <v>26</v>
      </c>
      <c r="K1064" s="12">
        <v>37</v>
      </c>
      <c r="L1064" s="12">
        <v>0</v>
      </c>
      <c r="M1064" s="12">
        <v>5</v>
      </c>
      <c r="N1064" s="12">
        <v>0</v>
      </c>
      <c r="O1064" s="9" t="s">
        <v>71</v>
      </c>
      <c r="P1064" s="9" t="s">
        <v>72</v>
      </c>
      <c r="Q1064" s="7" t="s">
        <v>911</v>
      </c>
    </row>
    <row r="1065" spans="1:17" x14ac:dyDescent="0.25">
      <c r="A1065">
        <v>703</v>
      </c>
      <c r="B1065" s="45"/>
      <c r="C1065" s="45" t="s">
        <v>818</v>
      </c>
      <c r="D1065" s="45" t="s">
        <v>818</v>
      </c>
      <c r="E1065" s="45" t="s">
        <v>818</v>
      </c>
      <c r="F1065" s="46"/>
      <c r="G1065" s="47" t="s">
        <v>818</v>
      </c>
      <c r="H1065" s="47"/>
      <c r="I1065" s="48" t="s">
        <v>448</v>
      </c>
      <c r="J1065" s="49">
        <v>26</v>
      </c>
      <c r="K1065" s="49">
        <v>37</v>
      </c>
      <c r="L1065" s="49">
        <v>0</v>
      </c>
      <c r="M1065" s="49">
        <v>6.3</v>
      </c>
      <c r="N1065" s="49">
        <v>0</v>
      </c>
      <c r="O1065" s="47" t="s">
        <v>95</v>
      </c>
      <c r="P1065" s="47" t="s">
        <v>32</v>
      </c>
      <c r="Q1065" s="50" t="s">
        <v>663</v>
      </c>
    </row>
    <row r="1066" spans="1:17" x14ac:dyDescent="0.25">
      <c r="A1066">
        <v>727</v>
      </c>
      <c r="B1066" s="67"/>
      <c r="C1066" s="67" t="s">
        <v>818</v>
      </c>
      <c r="D1066" s="67" t="s">
        <v>818</v>
      </c>
      <c r="E1066" s="67" t="s">
        <v>818</v>
      </c>
      <c r="F1066" s="68">
        <v>60</v>
      </c>
      <c r="G1066" s="69" t="s">
        <v>818</v>
      </c>
      <c r="H1066" s="69" t="s">
        <v>818</v>
      </c>
      <c r="I1066" s="70" t="s">
        <v>219</v>
      </c>
      <c r="J1066" s="71">
        <v>26</v>
      </c>
      <c r="K1066" s="71">
        <v>45</v>
      </c>
      <c r="L1066" s="71">
        <v>0</v>
      </c>
      <c r="M1066" s="71">
        <v>7</v>
      </c>
      <c r="N1066" s="71">
        <v>0</v>
      </c>
      <c r="O1066" s="69" t="s">
        <v>71</v>
      </c>
      <c r="P1066" s="69" t="s">
        <v>72</v>
      </c>
      <c r="Q1066" s="72" t="s">
        <v>117</v>
      </c>
    </row>
    <row r="1067" spans="1:17" x14ac:dyDescent="0.25">
      <c r="A1067">
        <v>750</v>
      </c>
      <c r="B1067" s="45" t="s">
        <v>818</v>
      </c>
      <c r="C1067" s="45"/>
      <c r="D1067" s="45"/>
      <c r="E1067" s="45" t="s">
        <v>818</v>
      </c>
      <c r="F1067" s="46"/>
      <c r="G1067" s="60"/>
      <c r="H1067" s="60"/>
      <c r="I1067" s="48" t="s">
        <v>425</v>
      </c>
      <c r="J1067" s="61">
        <v>26</v>
      </c>
      <c r="K1067" s="61">
        <v>36</v>
      </c>
      <c r="L1067" s="61">
        <v>0</v>
      </c>
      <c r="M1067" s="61">
        <v>6.7</v>
      </c>
      <c r="N1067" s="61">
        <v>0</v>
      </c>
      <c r="O1067" s="60" t="s">
        <v>365</v>
      </c>
      <c r="P1067" s="60" t="s">
        <v>72</v>
      </c>
      <c r="Q1067" s="62" t="s">
        <v>427</v>
      </c>
    </row>
    <row r="1068" spans="1:17" x14ac:dyDescent="0.25">
      <c r="A1068">
        <v>798</v>
      </c>
      <c r="B1068" s="67" t="s">
        <v>818</v>
      </c>
      <c r="C1068" s="67"/>
      <c r="D1068" s="67" t="s">
        <v>818</v>
      </c>
      <c r="E1068" s="67"/>
      <c r="F1068" s="68"/>
      <c r="G1068" s="69" t="s">
        <v>818</v>
      </c>
      <c r="H1068" s="69"/>
      <c r="I1068" s="70" t="s">
        <v>2364</v>
      </c>
      <c r="J1068" s="71">
        <v>26</v>
      </c>
      <c r="K1068" s="71">
        <v>41</v>
      </c>
      <c r="L1068" s="71">
        <v>0</v>
      </c>
      <c r="M1068" s="71">
        <v>13</v>
      </c>
      <c r="N1068" s="71">
        <v>0</v>
      </c>
      <c r="O1068" s="69" t="s">
        <v>71</v>
      </c>
      <c r="P1068" s="69" t="s">
        <v>72</v>
      </c>
      <c r="Q1068" s="72" t="s">
        <v>151</v>
      </c>
    </row>
    <row r="1069" spans="1:17" ht="24" x14ac:dyDescent="0.25">
      <c r="A1069">
        <v>799</v>
      </c>
      <c r="B1069" s="67" t="s">
        <v>818</v>
      </c>
      <c r="C1069" s="67"/>
      <c r="D1069" s="67" t="s">
        <v>818</v>
      </c>
      <c r="E1069" s="67"/>
      <c r="F1069" s="68"/>
      <c r="G1069" s="69" t="s">
        <v>818</v>
      </c>
      <c r="H1069" s="69"/>
      <c r="I1069" s="70" t="s">
        <v>2365</v>
      </c>
      <c r="J1069" s="71">
        <v>26</v>
      </c>
      <c r="K1069" s="71">
        <v>43</v>
      </c>
      <c r="L1069" s="71">
        <v>0</v>
      </c>
      <c r="M1069" s="71">
        <v>13</v>
      </c>
      <c r="N1069" s="71">
        <v>0</v>
      </c>
      <c r="O1069" s="69" t="s">
        <v>71</v>
      </c>
      <c r="P1069" s="69" t="s">
        <v>72</v>
      </c>
      <c r="Q1069" s="72" t="s">
        <v>3053</v>
      </c>
    </row>
    <row r="1070" spans="1:17" x14ac:dyDescent="0.25">
      <c r="A1070">
        <v>807</v>
      </c>
      <c r="B1070" s="45" t="s">
        <v>818</v>
      </c>
      <c r="C1070" s="45"/>
      <c r="D1070" s="45" t="s">
        <v>818</v>
      </c>
      <c r="E1070" s="45"/>
      <c r="F1070" s="46"/>
      <c r="G1070" s="60" t="s">
        <v>818</v>
      </c>
      <c r="H1070" s="60"/>
      <c r="I1070" s="48" t="s">
        <v>1905</v>
      </c>
      <c r="J1070" s="61">
        <v>26</v>
      </c>
      <c r="K1070" s="61">
        <v>40.5</v>
      </c>
      <c r="L1070" s="61">
        <v>0</v>
      </c>
      <c r="M1070" s="61">
        <v>9</v>
      </c>
      <c r="N1070" s="61">
        <v>10</v>
      </c>
      <c r="O1070" s="60" t="s">
        <v>297</v>
      </c>
      <c r="P1070" s="60" t="s">
        <v>72</v>
      </c>
      <c r="Q1070" s="62" t="s">
        <v>2347</v>
      </c>
    </row>
    <row r="1071" spans="1:17" x14ac:dyDescent="0.25">
      <c r="A1071">
        <v>808</v>
      </c>
      <c r="B1071" s="45" t="s">
        <v>818</v>
      </c>
      <c r="C1071" s="45"/>
      <c r="D1071" s="45" t="s">
        <v>818</v>
      </c>
      <c r="E1071" s="45"/>
      <c r="F1071" s="46"/>
      <c r="G1071" s="60" t="s">
        <v>818</v>
      </c>
      <c r="H1071" s="60"/>
      <c r="I1071" s="48" t="s">
        <v>2378</v>
      </c>
      <c r="J1071" s="61">
        <v>26</v>
      </c>
      <c r="K1071" s="61">
        <v>40.5</v>
      </c>
      <c r="L1071" s="61">
        <v>0</v>
      </c>
      <c r="M1071" s="61">
        <v>9</v>
      </c>
      <c r="N1071" s="61">
        <v>10</v>
      </c>
      <c r="O1071" s="60" t="s">
        <v>297</v>
      </c>
      <c r="P1071" s="60" t="s">
        <v>72</v>
      </c>
      <c r="Q1071" s="62" t="s">
        <v>2347</v>
      </c>
    </row>
    <row r="1072" spans="1:17" x14ac:dyDescent="0.25">
      <c r="A1072">
        <v>836</v>
      </c>
      <c r="B1072" s="10" t="s">
        <v>818</v>
      </c>
      <c r="C1072" s="10"/>
      <c r="D1072" s="10" t="s">
        <v>818</v>
      </c>
      <c r="E1072" s="10"/>
      <c r="F1072" s="30"/>
      <c r="G1072" s="9" t="s">
        <v>818</v>
      </c>
      <c r="H1072" s="9" t="s">
        <v>818</v>
      </c>
      <c r="I1072" s="11" t="s">
        <v>2367</v>
      </c>
      <c r="J1072" s="12">
        <v>26</v>
      </c>
      <c r="K1072" s="12">
        <v>44</v>
      </c>
      <c r="L1072" s="12">
        <v>0</v>
      </c>
      <c r="M1072" s="12">
        <v>9</v>
      </c>
      <c r="N1072" s="12">
        <v>10</v>
      </c>
      <c r="O1072" s="9" t="s">
        <v>297</v>
      </c>
      <c r="P1072" s="9" t="s">
        <v>72</v>
      </c>
      <c r="Q1072" s="7" t="s">
        <v>1438</v>
      </c>
    </row>
    <row r="1073" spans="1:17" x14ac:dyDescent="0.25">
      <c r="A1073">
        <v>859</v>
      </c>
      <c r="B1073" s="10" t="s">
        <v>818</v>
      </c>
      <c r="C1073" s="10"/>
      <c r="D1073" s="10" t="s">
        <v>818</v>
      </c>
      <c r="E1073" s="10"/>
      <c r="F1073" s="30">
        <v>54</v>
      </c>
      <c r="G1073" s="9" t="s">
        <v>818</v>
      </c>
      <c r="H1073" s="9" t="s">
        <v>818</v>
      </c>
      <c r="I1073" s="11" t="s">
        <v>965</v>
      </c>
      <c r="J1073" s="12">
        <v>26</v>
      </c>
      <c r="K1073" s="12">
        <v>44</v>
      </c>
      <c r="L1073" s="12">
        <v>0</v>
      </c>
      <c r="M1073" s="12">
        <v>9</v>
      </c>
      <c r="N1073" s="12">
        <v>10</v>
      </c>
      <c r="O1073" s="9" t="s">
        <v>297</v>
      </c>
      <c r="P1073" s="9" t="s">
        <v>72</v>
      </c>
      <c r="Q1073" s="7" t="s">
        <v>1438</v>
      </c>
    </row>
    <row r="1074" spans="1:17" x14ac:dyDescent="0.25">
      <c r="A1074">
        <v>861</v>
      </c>
      <c r="B1074" s="10" t="s">
        <v>818</v>
      </c>
      <c r="C1074" s="10"/>
      <c r="D1074" s="10" t="s">
        <v>818</v>
      </c>
      <c r="E1074" s="10"/>
      <c r="F1074" s="30">
        <v>55</v>
      </c>
      <c r="G1074" s="9" t="s">
        <v>818</v>
      </c>
      <c r="H1074" s="9" t="s">
        <v>818</v>
      </c>
      <c r="I1074" s="11" t="s">
        <v>926</v>
      </c>
      <c r="J1074" s="12">
        <v>26</v>
      </c>
      <c r="K1074" s="12">
        <v>41</v>
      </c>
      <c r="L1074" s="12">
        <v>0</v>
      </c>
      <c r="M1074" s="12">
        <v>13</v>
      </c>
      <c r="N1074" s="12">
        <v>0</v>
      </c>
      <c r="O1074" s="9" t="s">
        <v>71</v>
      </c>
      <c r="P1074" s="9" t="s">
        <v>72</v>
      </c>
      <c r="Q1074" s="7" t="s">
        <v>151</v>
      </c>
    </row>
    <row r="1075" spans="1:17" ht="24" x14ac:dyDescent="0.25">
      <c r="A1075">
        <v>864</v>
      </c>
      <c r="B1075" s="10" t="s">
        <v>818</v>
      </c>
      <c r="C1075" s="10"/>
      <c r="D1075" s="10" t="s">
        <v>818</v>
      </c>
      <c r="E1075" s="10"/>
      <c r="F1075" s="30">
        <v>57</v>
      </c>
      <c r="G1075" s="9" t="s">
        <v>818</v>
      </c>
      <c r="H1075" s="9" t="s">
        <v>818</v>
      </c>
      <c r="I1075" s="11" t="s">
        <v>940</v>
      </c>
      <c r="J1075" s="12">
        <v>26</v>
      </c>
      <c r="K1075" s="12">
        <v>43</v>
      </c>
      <c r="L1075" s="12">
        <v>0</v>
      </c>
      <c r="M1075" s="12">
        <v>13</v>
      </c>
      <c r="N1075" s="12">
        <v>0</v>
      </c>
      <c r="O1075" s="9" t="s">
        <v>71</v>
      </c>
      <c r="P1075" s="9" t="s">
        <v>72</v>
      </c>
      <c r="Q1075" s="7" t="s">
        <v>3053</v>
      </c>
    </row>
    <row r="1076" spans="1:17" x14ac:dyDescent="0.25">
      <c r="A1076">
        <v>901</v>
      </c>
      <c r="B1076" s="67" t="s">
        <v>818</v>
      </c>
      <c r="C1076" s="67"/>
      <c r="D1076" s="67" t="s">
        <v>818</v>
      </c>
      <c r="E1076" s="67" t="s">
        <v>818</v>
      </c>
      <c r="F1076" s="68"/>
      <c r="G1076" s="69" t="s">
        <v>818</v>
      </c>
      <c r="H1076" s="69"/>
      <c r="I1076" s="70" t="s">
        <v>2404</v>
      </c>
      <c r="J1076" s="71">
        <v>26</v>
      </c>
      <c r="K1076" s="71">
        <v>48.2</v>
      </c>
      <c r="L1076" s="71">
        <v>0</v>
      </c>
      <c r="M1076" s="71">
        <v>9.5</v>
      </c>
      <c r="N1076" s="71">
        <v>0</v>
      </c>
      <c r="O1076" s="69" t="s">
        <v>71</v>
      </c>
      <c r="P1076" s="69" t="s">
        <v>72</v>
      </c>
      <c r="Q1076" s="72" t="s">
        <v>1936</v>
      </c>
    </row>
    <row r="1077" spans="1:17" x14ac:dyDescent="0.25">
      <c r="A1077">
        <v>1024</v>
      </c>
      <c r="B1077" s="45" t="s">
        <v>818</v>
      </c>
      <c r="C1077" s="45"/>
      <c r="D1077" s="45" t="s">
        <v>818</v>
      </c>
      <c r="E1077" s="45" t="s">
        <v>818</v>
      </c>
      <c r="F1077" s="46">
        <v>58</v>
      </c>
      <c r="G1077" s="60" t="s">
        <v>818</v>
      </c>
      <c r="H1077" s="60"/>
      <c r="I1077" s="48" t="s">
        <v>1935</v>
      </c>
      <c r="J1077" s="61">
        <v>26</v>
      </c>
      <c r="K1077" s="61">
        <v>48.2</v>
      </c>
      <c r="L1077" s="61">
        <v>0</v>
      </c>
      <c r="M1077" s="61">
        <v>9.5</v>
      </c>
      <c r="N1077" s="61">
        <v>0</v>
      </c>
      <c r="O1077" s="60" t="s">
        <v>71</v>
      </c>
      <c r="P1077" s="60" t="s">
        <v>72</v>
      </c>
      <c r="Q1077" s="62" t="s">
        <v>1936</v>
      </c>
    </row>
    <row r="1078" spans="1:17" x14ac:dyDescent="0.25">
      <c r="A1078">
        <v>1049</v>
      </c>
      <c r="B1078" s="10" t="s">
        <v>818</v>
      </c>
      <c r="C1078" s="10" t="s">
        <v>818</v>
      </c>
      <c r="D1078" s="10"/>
      <c r="E1078" s="10"/>
      <c r="F1078" s="30">
        <v>63</v>
      </c>
      <c r="G1078" s="9" t="s">
        <v>818</v>
      </c>
      <c r="H1078" s="9"/>
      <c r="I1078" s="11" t="s">
        <v>1999</v>
      </c>
      <c r="J1078" s="12">
        <v>26</v>
      </c>
      <c r="K1078" s="12">
        <v>37</v>
      </c>
      <c r="L1078" s="12">
        <v>0</v>
      </c>
      <c r="M1078" s="12">
        <v>7</v>
      </c>
      <c r="N1078" s="12">
        <v>0</v>
      </c>
      <c r="O1078" s="9" t="s">
        <v>71</v>
      </c>
      <c r="P1078" s="9" t="s">
        <v>72</v>
      </c>
      <c r="Q1078" s="7" t="s">
        <v>2000</v>
      </c>
    </row>
    <row r="1079" spans="1:17" x14ac:dyDescent="0.25">
      <c r="A1079">
        <v>1065</v>
      </c>
      <c r="B1079" s="10" t="s">
        <v>818</v>
      </c>
      <c r="C1079" s="10" t="s">
        <v>818</v>
      </c>
      <c r="D1079" s="10"/>
      <c r="E1079" s="10" t="s">
        <v>818</v>
      </c>
      <c r="F1079" s="30"/>
      <c r="G1079" s="9" t="s">
        <v>818</v>
      </c>
      <c r="H1079" s="9" t="s">
        <v>818</v>
      </c>
      <c r="I1079" s="11" t="s">
        <v>447</v>
      </c>
      <c r="J1079" s="12">
        <v>26</v>
      </c>
      <c r="K1079" s="12">
        <v>37</v>
      </c>
      <c r="L1079" s="12">
        <v>0</v>
      </c>
      <c r="M1079" s="12">
        <v>7</v>
      </c>
      <c r="N1079" s="12">
        <v>0</v>
      </c>
      <c r="O1079" s="9" t="s">
        <v>95</v>
      </c>
      <c r="P1079" s="9" t="s">
        <v>32</v>
      </c>
      <c r="Q1079" s="7" t="s">
        <v>449</v>
      </c>
    </row>
    <row r="1080" spans="1:17" ht="24" x14ac:dyDescent="0.25">
      <c r="A1080">
        <v>1074</v>
      </c>
      <c r="B1080" s="10" t="s">
        <v>818</v>
      </c>
      <c r="C1080" s="10" t="s">
        <v>818</v>
      </c>
      <c r="D1080" s="10" t="s">
        <v>818</v>
      </c>
      <c r="E1080" s="10"/>
      <c r="F1080" s="30"/>
      <c r="G1080" s="9"/>
      <c r="H1080" s="9"/>
      <c r="I1080" s="11" t="s">
        <v>2456</v>
      </c>
      <c r="J1080" s="12">
        <v>26</v>
      </c>
      <c r="K1080" s="12">
        <v>38</v>
      </c>
      <c r="L1080" s="12">
        <v>0</v>
      </c>
      <c r="M1080" s="12">
        <v>11</v>
      </c>
      <c r="N1080" s="12">
        <v>23</v>
      </c>
      <c r="O1080" s="9" t="s">
        <v>71</v>
      </c>
      <c r="P1080" s="9" t="s">
        <v>72</v>
      </c>
      <c r="Q1080" s="7" t="s">
        <v>2147</v>
      </c>
    </row>
    <row r="1081" spans="1:17" x14ac:dyDescent="0.25">
      <c r="A1081">
        <v>1078</v>
      </c>
      <c r="B1081" s="10" t="s">
        <v>818</v>
      </c>
      <c r="C1081" s="10" t="s">
        <v>818</v>
      </c>
      <c r="D1081" s="10" t="s">
        <v>818</v>
      </c>
      <c r="E1081" s="10"/>
      <c r="F1081" s="30"/>
      <c r="G1081" s="9"/>
      <c r="H1081" s="9"/>
      <c r="I1081" s="11" t="s">
        <v>777</v>
      </c>
      <c r="J1081" s="12">
        <v>26</v>
      </c>
      <c r="K1081" s="12">
        <v>42</v>
      </c>
      <c r="L1081" s="12">
        <v>0</v>
      </c>
      <c r="M1081" s="12">
        <v>11</v>
      </c>
      <c r="N1081" s="12">
        <v>23</v>
      </c>
      <c r="O1081" s="9" t="s">
        <v>71</v>
      </c>
      <c r="P1081" s="9" t="s">
        <v>72</v>
      </c>
      <c r="Q1081" s="7" t="s">
        <v>778</v>
      </c>
    </row>
    <row r="1082" spans="1:17" x14ac:dyDescent="0.25">
      <c r="A1082">
        <v>1079</v>
      </c>
      <c r="B1082" s="10" t="s">
        <v>818</v>
      </c>
      <c r="C1082" s="10" t="s">
        <v>818</v>
      </c>
      <c r="D1082" s="10" t="s">
        <v>818</v>
      </c>
      <c r="E1082" s="10"/>
      <c r="F1082" s="30"/>
      <c r="G1082" s="9"/>
      <c r="H1082" s="9"/>
      <c r="I1082" s="11" t="s">
        <v>2459</v>
      </c>
      <c r="J1082" s="12">
        <v>26</v>
      </c>
      <c r="K1082" s="12">
        <v>42</v>
      </c>
      <c r="L1082" s="12">
        <v>0</v>
      </c>
      <c r="M1082" s="12">
        <v>11</v>
      </c>
      <c r="N1082" s="12">
        <v>23</v>
      </c>
      <c r="O1082" s="9" t="s">
        <v>71</v>
      </c>
      <c r="P1082" s="9" t="s">
        <v>72</v>
      </c>
      <c r="Q1082" s="7" t="s">
        <v>778</v>
      </c>
    </row>
    <row r="1083" spans="1:17" x14ac:dyDescent="0.25">
      <c r="A1083">
        <v>1115</v>
      </c>
      <c r="B1083" s="67" t="s">
        <v>818</v>
      </c>
      <c r="C1083" s="67" t="s">
        <v>818</v>
      </c>
      <c r="D1083" s="67" t="s">
        <v>818</v>
      </c>
      <c r="E1083" s="67"/>
      <c r="F1083" s="68"/>
      <c r="G1083" s="69" t="s">
        <v>818</v>
      </c>
      <c r="H1083" s="69"/>
      <c r="I1083" s="70" t="s">
        <v>1283</v>
      </c>
      <c r="J1083" s="71">
        <v>26</v>
      </c>
      <c r="K1083" s="71">
        <v>36</v>
      </c>
      <c r="L1083" s="71">
        <v>0</v>
      </c>
      <c r="M1083" s="71">
        <v>8</v>
      </c>
      <c r="N1083" s="71">
        <v>0</v>
      </c>
      <c r="O1083" s="69" t="s">
        <v>71</v>
      </c>
      <c r="P1083" s="69" t="s">
        <v>72</v>
      </c>
      <c r="Q1083" s="72"/>
    </row>
    <row r="1084" spans="1:17" x14ac:dyDescent="0.25">
      <c r="A1084">
        <v>1124</v>
      </c>
      <c r="B1084" s="45" t="s">
        <v>818</v>
      </c>
      <c r="C1084" s="45" t="s">
        <v>818</v>
      </c>
      <c r="D1084" s="45" t="s">
        <v>818</v>
      </c>
      <c r="E1084" s="45"/>
      <c r="F1084" s="46"/>
      <c r="G1084" s="60" t="s">
        <v>818</v>
      </c>
      <c r="H1084" s="60"/>
      <c r="I1084" s="48" t="s">
        <v>1947</v>
      </c>
      <c r="J1084" s="61">
        <v>26</v>
      </c>
      <c r="K1084" s="61">
        <v>42.5</v>
      </c>
      <c r="L1084" s="61">
        <v>0</v>
      </c>
      <c r="M1084" s="61">
        <v>13</v>
      </c>
      <c r="N1084" s="61">
        <v>14</v>
      </c>
      <c r="O1084" s="60" t="s">
        <v>297</v>
      </c>
      <c r="P1084" s="60" t="s">
        <v>72</v>
      </c>
      <c r="Q1084" s="62"/>
    </row>
    <row r="1085" spans="1:17" x14ac:dyDescent="0.25">
      <c r="A1085">
        <v>1125</v>
      </c>
      <c r="B1085" s="45" t="s">
        <v>818</v>
      </c>
      <c r="C1085" s="45" t="s">
        <v>818</v>
      </c>
      <c r="D1085" s="45" t="s">
        <v>818</v>
      </c>
      <c r="E1085" s="45"/>
      <c r="F1085" s="46"/>
      <c r="G1085" s="60" t="s">
        <v>818</v>
      </c>
      <c r="H1085" s="60"/>
      <c r="I1085" s="48" t="s">
        <v>2464</v>
      </c>
      <c r="J1085" s="61">
        <v>26</v>
      </c>
      <c r="K1085" s="61">
        <v>42.5</v>
      </c>
      <c r="L1085" s="61">
        <v>0</v>
      </c>
      <c r="M1085" s="61">
        <v>13</v>
      </c>
      <c r="N1085" s="61">
        <v>14</v>
      </c>
      <c r="O1085" s="60" t="s">
        <v>297</v>
      </c>
      <c r="P1085" s="60" t="s">
        <v>72</v>
      </c>
      <c r="Q1085" s="62"/>
    </row>
    <row r="1086" spans="1:17" x14ac:dyDescent="0.25">
      <c r="A1086">
        <v>1128</v>
      </c>
      <c r="B1086" s="45" t="s">
        <v>818</v>
      </c>
      <c r="C1086" s="45" t="s">
        <v>818</v>
      </c>
      <c r="D1086" s="45" t="s">
        <v>818</v>
      </c>
      <c r="E1086" s="45"/>
      <c r="F1086" s="46"/>
      <c r="G1086" s="60" t="s">
        <v>818</v>
      </c>
      <c r="H1086" s="60"/>
      <c r="I1086" s="48" t="s">
        <v>1897</v>
      </c>
      <c r="J1086" s="61">
        <v>26</v>
      </c>
      <c r="K1086" s="61">
        <v>36</v>
      </c>
      <c r="L1086" s="61">
        <v>0</v>
      </c>
      <c r="M1086" s="61">
        <v>8.5</v>
      </c>
      <c r="N1086" s="61">
        <v>0</v>
      </c>
      <c r="O1086" s="60" t="s">
        <v>71</v>
      </c>
      <c r="P1086" s="60" t="s">
        <v>72</v>
      </c>
      <c r="Q1086" s="62"/>
    </row>
    <row r="1087" spans="1:17" x14ac:dyDescent="0.25">
      <c r="A1087">
        <v>1129</v>
      </c>
      <c r="B1087" s="45" t="s">
        <v>818</v>
      </c>
      <c r="C1087" s="45" t="s">
        <v>818</v>
      </c>
      <c r="D1087" s="45" t="s">
        <v>818</v>
      </c>
      <c r="E1087" s="45"/>
      <c r="F1087" s="46"/>
      <c r="G1087" s="60" t="s">
        <v>818</v>
      </c>
      <c r="H1087" s="60"/>
      <c r="I1087" s="48" t="s">
        <v>2526</v>
      </c>
      <c r="J1087" s="61">
        <v>26</v>
      </c>
      <c r="K1087" s="61">
        <v>36</v>
      </c>
      <c r="L1087" s="61">
        <v>0</v>
      </c>
      <c r="M1087" s="61">
        <v>8.5</v>
      </c>
      <c r="N1087" s="61">
        <v>0</v>
      </c>
      <c r="O1087" s="60" t="s">
        <v>71</v>
      </c>
      <c r="P1087" s="60" t="s">
        <v>72</v>
      </c>
      <c r="Q1087" s="62"/>
    </row>
    <row r="1088" spans="1:17" ht="24" x14ac:dyDescent="0.25">
      <c r="A1088">
        <v>1137</v>
      </c>
      <c r="B1088" s="45" t="s">
        <v>818</v>
      </c>
      <c r="C1088" s="45" t="s">
        <v>818</v>
      </c>
      <c r="D1088" s="45" t="s">
        <v>818</v>
      </c>
      <c r="E1088" s="45"/>
      <c r="F1088" s="46"/>
      <c r="G1088" s="60" t="s">
        <v>818</v>
      </c>
      <c r="H1088" s="60" t="s">
        <v>818</v>
      </c>
      <c r="I1088" s="48" t="s">
        <v>2468</v>
      </c>
      <c r="J1088" s="61">
        <v>26</v>
      </c>
      <c r="K1088" s="61">
        <v>35</v>
      </c>
      <c r="L1088" s="61">
        <v>0</v>
      </c>
      <c r="M1088" s="61">
        <v>7</v>
      </c>
      <c r="N1088" s="61">
        <v>0</v>
      </c>
      <c r="O1088" s="60" t="s">
        <v>71</v>
      </c>
      <c r="P1088" s="60" t="s">
        <v>72</v>
      </c>
      <c r="Q1088" s="62" t="s">
        <v>512</v>
      </c>
    </row>
    <row r="1089" spans="1:17" x14ac:dyDescent="0.25">
      <c r="A1089">
        <v>1161</v>
      </c>
      <c r="B1089" s="67" t="s">
        <v>818</v>
      </c>
      <c r="C1089" s="67" t="s">
        <v>818</v>
      </c>
      <c r="D1089" s="67" t="s">
        <v>818</v>
      </c>
      <c r="E1089" s="67"/>
      <c r="F1089" s="68"/>
      <c r="G1089" s="69" t="s">
        <v>818</v>
      </c>
      <c r="H1089" s="69" t="s">
        <v>818</v>
      </c>
      <c r="I1089" s="70" t="s">
        <v>2370</v>
      </c>
      <c r="J1089" s="71">
        <v>26</v>
      </c>
      <c r="K1089" s="71">
        <v>38</v>
      </c>
      <c r="L1089" s="71">
        <v>0</v>
      </c>
      <c r="M1089" s="71">
        <v>9</v>
      </c>
      <c r="N1089" s="71">
        <v>10</v>
      </c>
      <c r="O1089" s="69" t="s">
        <v>297</v>
      </c>
      <c r="P1089" s="69" t="s">
        <v>72</v>
      </c>
      <c r="Q1089" s="72" t="s">
        <v>1911</v>
      </c>
    </row>
    <row r="1090" spans="1:17" x14ac:dyDescent="0.25">
      <c r="A1090">
        <v>1182</v>
      </c>
      <c r="B1090" s="10" t="s">
        <v>818</v>
      </c>
      <c r="C1090" s="10" t="s">
        <v>818</v>
      </c>
      <c r="D1090" s="10" t="s">
        <v>818</v>
      </c>
      <c r="E1090" s="10"/>
      <c r="F1090" s="30"/>
      <c r="G1090" s="9" t="s">
        <v>818</v>
      </c>
      <c r="H1090" s="9" t="s">
        <v>818</v>
      </c>
      <c r="I1090" s="11" t="s">
        <v>2517</v>
      </c>
      <c r="J1090" s="12">
        <v>26</v>
      </c>
      <c r="K1090" s="12">
        <v>36</v>
      </c>
      <c r="L1090" s="12">
        <v>0</v>
      </c>
      <c r="M1090" s="12">
        <v>8</v>
      </c>
      <c r="N1090" s="12">
        <v>0</v>
      </c>
      <c r="O1090" s="9" t="s">
        <v>71</v>
      </c>
      <c r="P1090" s="9" t="s">
        <v>72</v>
      </c>
      <c r="Q1090" s="7"/>
    </row>
    <row r="1091" spans="1:17" ht="24" x14ac:dyDescent="0.25">
      <c r="A1091">
        <v>1204</v>
      </c>
      <c r="B1091" s="10" t="s">
        <v>818</v>
      </c>
      <c r="C1091" s="10" t="s">
        <v>818</v>
      </c>
      <c r="D1091" s="10" t="s">
        <v>818</v>
      </c>
      <c r="E1091" s="10"/>
      <c r="F1091" s="30">
        <v>37</v>
      </c>
      <c r="G1091" s="9" t="s">
        <v>818</v>
      </c>
      <c r="H1091" s="9" t="s">
        <v>818</v>
      </c>
      <c r="I1091" s="11" t="s">
        <v>510</v>
      </c>
      <c r="J1091" s="12">
        <v>26</v>
      </c>
      <c r="K1091" s="12">
        <v>35</v>
      </c>
      <c r="L1091" s="12">
        <v>0</v>
      </c>
      <c r="M1091" s="12">
        <v>7</v>
      </c>
      <c r="N1091" s="12">
        <v>0</v>
      </c>
      <c r="O1091" s="9" t="s">
        <v>71</v>
      </c>
      <c r="P1091" s="9" t="s">
        <v>72</v>
      </c>
      <c r="Q1091" s="7" t="s">
        <v>512</v>
      </c>
    </row>
    <row r="1092" spans="1:17" x14ac:dyDescent="0.25">
      <c r="A1092">
        <v>1218</v>
      </c>
      <c r="B1092" s="67" t="s">
        <v>818</v>
      </c>
      <c r="C1092" s="67" t="s">
        <v>818</v>
      </c>
      <c r="D1092" s="67" t="s">
        <v>818</v>
      </c>
      <c r="E1092" s="67"/>
      <c r="F1092" s="68">
        <v>54</v>
      </c>
      <c r="G1092" s="69" t="s">
        <v>818</v>
      </c>
      <c r="H1092" s="69" t="s">
        <v>818</v>
      </c>
      <c r="I1092" s="70" t="s">
        <v>1017</v>
      </c>
      <c r="J1092" s="71">
        <v>26</v>
      </c>
      <c r="K1092" s="71">
        <v>38</v>
      </c>
      <c r="L1092" s="71">
        <v>0</v>
      </c>
      <c r="M1092" s="71">
        <v>9</v>
      </c>
      <c r="N1092" s="71">
        <v>10</v>
      </c>
      <c r="O1092" s="69" t="s">
        <v>297</v>
      </c>
      <c r="P1092" s="69" t="s">
        <v>72</v>
      </c>
      <c r="Q1092" s="72" t="s">
        <v>1911</v>
      </c>
    </row>
    <row r="1093" spans="1:17" ht="24" x14ac:dyDescent="0.25">
      <c r="A1093">
        <v>1244</v>
      </c>
      <c r="B1093" s="45" t="s">
        <v>818</v>
      </c>
      <c r="C1093" s="45" t="s">
        <v>818</v>
      </c>
      <c r="D1093" s="45" t="s">
        <v>818</v>
      </c>
      <c r="E1093" s="45"/>
      <c r="F1093" s="46">
        <v>62</v>
      </c>
      <c r="G1093" s="60" t="s">
        <v>818</v>
      </c>
      <c r="H1093" s="60" t="s">
        <v>818</v>
      </c>
      <c r="I1093" s="48" t="s">
        <v>327</v>
      </c>
      <c r="J1093" s="61">
        <v>26</v>
      </c>
      <c r="K1093" s="61">
        <v>38</v>
      </c>
      <c r="L1093" s="61">
        <v>0</v>
      </c>
      <c r="M1093" s="61">
        <v>11</v>
      </c>
      <c r="N1093" s="61">
        <v>23</v>
      </c>
      <c r="O1093" s="60" t="s">
        <v>71</v>
      </c>
      <c r="P1093" s="60" t="s">
        <v>72</v>
      </c>
      <c r="Q1093" s="62" t="s">
        <v>2147</v>
      </c>
    </row>
    <row r="1094" spans="1:17" x14ac:dyDescent="0.25">
      <c r="A1094">
        <v>1258</v>
      </c>
      <c r="B1094" s="67" t="s">
        <v>818</v>
      </c>
      <c r="C1094" s="67" t="s">
        <v>818</v>
      </c>
      <c r="D1094" s="67" t="s">
        <v>818</v>
      </c>
      <c r="E1094" s="67" t="s">
        <v>818</v>
      </c>
      <c r="F1094" s="68"/>
      <c r="G1094" s="69"/>
      <c r="H1094" s="69"/>
      <c r="I1094" s="70" t="s">
        <v>774</v>
      </c>
      <c r="J1094" s="71">
        <v>26</v>
      </c>
      <c r="K1094" s="71">
        <v>48</v>
      </c>
      <c r="L1094" s="71">
        <v>0</v>
      </c>
      <c r="M1094" s="71">
        <v>11</v>
      </c>
      <c r="N1094" s="71">
        <v>23</v>
      </c>
      <c r="O1094" s="69" t="s">
        <v>71</v>
      </c>
      <c r="P1094" s="69" t="s">
        <v>72</v>
      </c>
      <c r="Q1094" s="72" t="s">
        <v>776</v>
      </c>
    </row>
    <row r="1095" spans="1:17" x14ac:dyDescent="0.25">
      <c r="A1095">
        <v>1259</v>
      </c>
      <c r="B1095" s="67" t="s">
        <v>818</v>
      </c>
      <c r="C1095" s="67" t="s">
        <v>818</v>
      </c>
      <c r="D1095" s="67" t="s">
        <v>818</v>
      </c>
      <c r="E1095" s="67" t="s">
        <v>818</v>
      </c>
      <c r="F1095" s="68"/>
      <c r="G1095" s="69"/>
      <c r="H1095" s="69"/>
      <c r="I1095" s="70" t="s">
        <v>2534</v>
      </c>
      <c r="J1095" s="71">
        <v>26</v>
      </c>
      <c r="K1095" s="71">
        <v>48</v>
      </c>
      <c r="L1095" s="71">
        <v>0</v>
      </c>
      <c r="M1095" s="71">
        <v>11</v>
      </c>
      <c r="N1095" s="71">
        <v>23</v>
      </c>
      <c r="O1095" s="69" t="s">
        <v>71</v>
      </c>
      <c r="P1095" s="69" t="s">
        <v>72</v>
      </c>
      <c r="Q1095" s="72" t="s">
        <v>776</v>
      </c>
    </row>
    <row r="1096" spans="1:17" x14ac:dyDescent="0.25">
      <c r="A1096">
        <v>1284</v>
      </c>
      <c r="B1096" s="67" t="s">
        <v>818</v>
      </c>
      <c r="C1096" s="67" t="s">
        <v>818</v>
      </c>
      <c r="D1096" s="67" t="s">
        <v>818</v>
      </c>
      <c r="E1096" s="67" t="s">
        <v>818</v>
      </c>
      <c r="F1096" s="68"/>
      <c r="G1096" s="69"/>
      <c r="H1096" s="69"/>
      <c r="I1096" s="70" t="s">
        <v>2305</v>
      </c>
      <c r="J1096" s="71">
        <v>26</v>
      </c>
      <c r="K1096" s="71">
        <v>38</v>
      </c>
      <c r="L1096" s="71">
        <v>0</v>
      </c>
      <c r="M1096" s="71">
        <v>7</v>
      </c>
      <c r="N1096" s="71">
        <v>0</v>
      </c>
      <c r="O1096" s="69" t="s">
        <v>71</v>
      </c>
      <c r="P1096" s="69" t="s">
        <v>72</v>
      </c>
      <c r="Q1096" s="72" t="s">
        <v>2306</v>
      </c>
    </row>
    <row r="1097" spans="1:17" x14ac:dyDescent="0.25">
      <c r="A1097">
        <v>1289</v>
      </c>
      <c r="B1097" s="67" t="s">
        <v>818</v>
      </c>
      <c r="C1097" s="67" t="s">
        <v>818</v>
      </c>
      <c r="D1097" s="67" t="s">
        <v>818</v>
      </c>
      <c r="E1097" s="67" t="s">
        <v>818</v>
      </c>
      <c r="F1097" s="68"/>
      <c r="G1097" s="69"/>
      <c r="H1097" s="69"/>
      <c r="I1097" s="70" t="s">
        <v>3002</v>
      </c>
      <c r="J1097" s="71">
        <v>26</v>
      </c>
      <c r="K1097" s="71">
        <v>47</v>
      </c>
      <c r="L1097" s="71">
        <v>0</v>
      </c>
      <c r="M1097" s="71">
        <v>7</v>
      </c>
      <c r="N1097" s="71">
        <v>0</v>
      </c>
      <c r="O1097" s="69" t="s">
        <v>71</v>
      </c>
      <c r="P1097" s="69" t="s">
        <v>72</v>
      </c>
      <c r="Q1097" s="72"/>
    </row>
    <row r="1098" spans="1:17" x14ac:dyDescent="0.25">
      <c r="A1098">
        <v>1293</v>
      </c>
      <c r="B1098" s="67" t="s">
        <v>818</v>
      </c>
      <c r="C1098" s="67" t="s">
        <v>818</v>
      </c>
      <c r="D1098" s="67" t="s">
        <v>818</v>
      </c>
      <c r="E1098" s="67" t="s">
        <v>818</v>
      </c>
      <c r="F1098" s="68"/>
      <c r="G1098" s="69"/>
      <c r="H1098" s="69"/>
      <c r="I1098" s="70" t="s">
        <v>2974</v>
      </c>
      <c r="J1098" s="71">
        <v>26</v>
      </c>
      <c r="K1098" s="71">
        <v>43.8</v>
      </c>
      <c r="L1098" s="71">
        <v>0</v>
      </c>
      <c r="M1098" s="71">
        <v>8.5</v>
      </c>
      <c r="N1098" s="71">
        <v>0</v>
      </c>
      <c r="O1098" s="69" t="s">
        <v>71</v>
      </c>
      <c r="P1098" s="69" t="s">
        <v>72</v>
      </c>
      <c r="Q1098" s="72"/>
    </row>
    <row r="1099" spans="1:17" x14ac:dyDescent="0.25">
      <c r="A1099">
        <v>1297</v>
      </c>
      <c r="B1099" s="67" t="s">
        <v>818</v>
      </c>
      <c r="C1099" s="67" t="s">
        <v>818</v>
      </c>
      <c r="D1099" s="67" t="s">
        <v>818</v>
      </c>
      <c r="E1099" s="67" t="s">
        <v>818</v>
      </c>
      <c r="F1099" s="68"/>
      <c r="G1099" s="69"/>
      <c r="H1099" s="69"/>
      <c r="I1099" s="70" t="s">
        <v>3043</v>
      </c>
      <c r="J1099" s="71">
        <v>26</v>
      </c>
      <c r="K1099" s="71">
        <v>48</v>
      </c>
      <c r="L1099" s="71">
        <v>0</v>
      </c>
      <c r="M1099" s="71">
        <v>9.5</v>
      </c>
      <c r="N1099" s="71">
        <v>0</v>
      </c>
      <c r="O1099" s="69" t="s">
        <v>71</v>
      </c>
      <c r="P1099" s="69" t="s">
        <v>72</v>
      </c>
      <c r="Q1099" s="72"/>
    </row>
    <row r="1100" spans="1:17" x14ac:dyDescent="0.25">
      <c r="A1100">
        <v>1326</v>
      </c>
      <c r="B1100" s="45" t="s">
        <v>818</v>
      </c>
      <c r="C1100" s="45" t="s">
        <v>818</v>
      </c>
      <c r="D1100" s="45" t="s">
        <v>818</v>
      </c>
      <c r="E1100" s="45" t="s">
        <v>818</v>
      </c>
      <c r="F1100" s="46"/>
      <c r="G1100" s="60" t="s">
        <v>818</v>
      </c>
      <c r="H1100" s="60"/>
      <c r="I1100" s="48" t="s">
        <v>2643</v>
      </c>
      <c r="J1100" s="61">
        <v>26</v>
      </c>
      <c r="K1100" s="61">
        <v>48</v>
      </c>
      <c r="L1100" s="61">
        <v>0</v>
      </c>
      <c r="M1100" s="61">
        <v>8.5</v>
      </c>
      <c r="N1100" s="61">
        <v>0</v>
      </c>
      <c r="O1100" s="60" t="s">
        <v>71</v>
      </c>
      <c r="P1100" s="60" t="s">
        <v>72</v>
      </c>
      <c r="Q1100" s="62" t="s">
        <v>1980</v>
      </c>
    </row>
    <row r="1101" spans="1:17" x14ac:dyDescent="0.25">
      <c r="A1101">
        <v>1327</v>
      </c>
      <c r="B1101" s="45" t="s">
        <v>818</v>
      </c>
      <c r="C1101" s="45" t="s">
        <v>818</v>
      </c>
      <c r="D1101" s="45" t="s">
        <v>818</v>
      </c>
      <c r="E1101" s="45" t="s">
        <v>818</v>
      </c>
      <c r="F1101" s="46"/>
      <c r="G1101" s="60" t="s">
        <v>818</v>
      </c>
      <c r="H1101" s="60"/>
      <c r="I1101" s="48" t="s">
        <v>2645</v>
      </c>
      <c r="J1101" s="61">
        <v>26</v>
      </c>
      <c r="K1101" s="61">
        <v>46</v>
      </c>
      <c r="L1101" s="61">
        <v>0</v>
      </c>
      <c r="M1101" s="61">
        <v>8.5</v>
      </c>
      <c r="N1101" s="61">
        <v>0</v>
      </c>
      <c r="O1101" s="60" t="s">
        <v>71</v>
      </c>
      <c r="P1101" s="60" t="s">
        <v>72</v>
      </c>
      <c r="Q1101" s="62" t="s">
        <v>2036</v>
      </c>
    </row>
    <row r="1102" spans="1:17" x14ac:dyDescent="0.25">
      <c r="A1102">
        <v>1397</v>
      </c>
      <c r="B1102" s="10" t="s">
        <v>818</v>
      </c>
      <c r="C1102" s="10" t="s">
        <v>818</v>
      </c>
      <c r="D1102" s="10" t="s">
        <v>818</v>
      </c>
      <c r="E1102" s="10" t="s">
        <v>818</v>
      </c>
      <c r="F1102" s="30"/>
      <c r="G1102" s="9" t="s">
        <v>818</v>
      </c>
      <c r="H1102" s="9"/>
      <c r="I1102" s="11" t="s">
        <v>755</v>
      </c>
      <c r="J1102" s="12">
        <v>26</v>
      </c>
      <c r="K1102" s="12">
        <v>45.5</v>
      </c>
      <c r="L1102" s="12">
        <v>0</v>
      </c>
      <c r="M1102" s="12">
        <v>8.5</v>
      </c>
      <c r="N1102" s="12">
        <v>0</v>
      </c>
      <c r="O1102" s="9" t="s">
        <v>71</v>
      </c>
      <c r="P1102" s="9" t="s">
        <v>72</v>
      </c>
      <c r="Q1102" s="7" t="s">
        <v>199</v>
      </c>
    </row>
    <row r="1103" spans="1:17" x14ac:dyDescent="0.25">
      <c r="A1103">
        <v>1400</v>
      </c>
      <c r="B1103" s="10" t="s">
        <v>818</v>
      </c>
      <c r="C1103" s="10" t="s">
        <v>818</v>
      </c>
      <c r="D1103" s="10" t="s">
        <v>818</v>
      </c>
      <c r="E1103" s="10" t="s">
        <v>818</v>
      </c>
      <c r="F1103" s="30"/>
      <c r="G1103" s="9" t="s">
        <v>818</v>
      </c>
      <c r="H1103" s="9"/>
      <c r="I1103" s="11" t="s">
        <v>2842</v>
      </c>
      <c r="J1103" s="12">
        <v>26</v>
      </c>
      <c r="K1103" s="12">
        <v>44</v>
      </c>
      <c r="L1103" s="12">
        <v>0</v>
      </c>
      <c r="M1103" s="12">
        <v>10</v>
      </c>
      <c r="N1103" s="12">
        <v>0</v>
      </c>
      <c r="O1103" s="9" t="s">
        <v>71</v>
      </c>
      <c r="P1103" s="9" t="s">
        <v>72</v>
      </c>
      <c r="Q1103" s="7"/>
    </row>
    <row r="1104" spans="1:17" x14ac:dyDescent="0.25">
      <c r="A1104">
        <v>1445</v>
      </c>
      <c r="B1104" s="67" t="s">
        <v>818</v>
      </c>
      <c r="C1104" s="67" t="s">
        <v>818</v>
      </c>
      <c r="D1104" s="67" t="s">
        <v>818</v>
      </c>
      <c r="E1104" s="67" t="s">
        <v>818</v>
      </c>
      <c r="F1104" s="68"/>
      <c r="G1104" s="69" t="s">
        <v>818</v>
      </c>
      <c r="H1104" s="69"/>
      <c r="I1104" s="70" t="s">
        <v>800</v>
      </c>
      <c r="J1104" s="71">
        <v>26</v>
      </c>
      <c r="K1104" s="71">
        <v>39.5</v>
      </c>
      <c r="L1104" s="71">
        <v>0</v>
      </c>
      <c r="M1104" s="71">
        <v>8.5</v>
      </c>
      <c r="N1104" s="71">
        <v>0</v>
      </c>
      <c r="O1104" s="69" t="s">
        <v>71</v>
      </c>
      <c r="P1104" s="69" t="s">
        <v>72</v>
      </c>
      <c r="Q1104" s="72"/>
    </row>
    <row r="1105" spans="1:17" x14ac:dyDescent="0.25">
      <c r="A1105">
        <v>1464</v>
      </c>
      <c r="B1105" s="67" t="s">
        <v>818</v>
      </c>
      <c r="C1105" s="67" t="s">
        <v>818</v>
      </c>
      <c r="D1105" s="67" t="s">
        <v>818</v>
      </c>
      <c r="E1105" s="67" t="s">
        <v>818</v>
      </c>
      <c r="F1105" s="68"/>
      <c r="G1105" s="69" t="s">
        <v>818</v>
      </c>
      <c r="H1105" s="69"/>
      <c r="I1105" s="70" t="s">
        <v>1722</v>
      </c>
      <c r="J1105" s="71">
        <v>26</v>
      </c>
      <c r="K1105" s="71">
        <v>41.5</v>
      </c>
      <c r="L1105" s="71">
        <v>0</v>
      </c>
      <c r="M1105" s="71">
        <v>8.5</v>
      </c>
      <c r="N1105" s="71">
        <v>0</v>
      </c>
      <c r="O1105" s="69" t="s">
        <v>71</v>
      </c>
      <c r="P1105" s="69" t="s">
        <v>72</v>
      </c>
      <c r="Q1105" s="72" t="s">
        <v>1710</v>
      </c>
    </row>
    <row r="1106" spans="1:17" x14ac:dyDescent="0.25">
      <c r="A1106">
        <v>1487</v>
      </c>
      <c r="B1106" s="67" t="s">
        <v>818</v>
      </c>
      <c r="C1106" s="67" t="s">
        <v>818</v>
      </c>
      <c r="D1106" s="67" t="s">
        <v>818</v>
      </c>
      <c r="E1106" s="67" t="s">
        <v>818</v>
      </c>
      <c r="F1106" s="68"/>
      <c r="G1106" s="69" t="s">
        <v>818</v>
      </c>
      <c r="H1106" s="69"/>
      <c r="I1106" s="70" t="s">
        <v>1857</v>
      </c>
      <c r="J1106" s="71">
        <v>26</v>
      </c>
      <c r="K1106" s="71">
        <v>44.2</v>
      </c>
      <c r="L1106" s="71">
        <v>0</v>
      </c>
      <c r="M1106" s="71">
        <v>10</v>
      </c>
      <c r="N1106" s="71">
        <v>12.6</v>
      </c>
      <c r="O1106" s="69" t="s">
        <v>71</v>
      </c>
      <c r="P1106" s="69" t="s">
        <v>72</v>
      </c>
      <c r="Q1106" s="72"/>
    </row>
    <row r="1107" spans="1:17" x14ac:dyDescent="0.25">
      <c r="A1107">
        <v>1515</v>
      </c>
      <c r="B1107" s="67" t="s">
        <v>818</v>
      </c>
      <c r="C1107" s="67" t="s">
        <v>818</v>
      </c>
      <c r="D1107" s="67" t="s">
        <v>818</v>
      </c>
      <c r="E1107" s="67" t="s">
        <v>818</v>
      </c>
      <c r="F1107" s="68"/>
      <c r="G1107" s="69" t="s">
        <v>818</v>
      </c>
      <c r="H1107" s="69"/>
      <c r="I1107" s="70" t="s">
        <v>3028</v>
      </c>
      <c r="J1107" s="71">
        <v>26</v>
      </c>
      <c r="K1107" s="71">
        <v>43.8</v>
      </c>
      <c r="L1107" s="71">
        <v>0</v>
      </c>
      <c r="M1107" s="71">
        <v>8.5</v>
      </c>
      <c r="N1107" s="71">
        <v>0</v>
      </c>
      <c r="O1107" s="69" t="s">
        <v>71</v>
      </c>
      <c r="P1107" s="69" t="s">
        <v>72</v>
      </c>
      <c r="Q1107" s="72"/>
    </row>
    <row r="1108" spans="1:17" x14ac:dyDescent="0.25">
      <c r="A1108">
        <v>1547</v>
      </c>
      <c r="B1108" s="10" t="s">
        <v>818</v>
      </c>
      <c r="C1108" s="10" t="s">
        <v>818</v>
      </c>
      <c r="D1108" s="10" t="s">
        <v>818</v>
      </c>
      <c r="E1108" s="10" t="s">
        <v>818</v>
      </c>
      <c r="F1108" s="30"/>
      <c r="G1108" s="9" t="s">
        <v>818</v>
      </c>
      <c r="H1108" s="9" t="s">
        <v>818</v>
      </c>
      <c r="I1108" s="11" t="s">
        <v>2571</v>
      </c>
      <c r="J1108" s="12">
        <v>26</v>
      </c>
      <c r="K1108" s="12">
        <v>40</v>
      </c>
      <c r="L1108" s="12">
        <v>0</v>
      </c>
      <c r="M1108" s="12">
        <v>8.5</v>
      </c>
      <c r="N1108" s="12">
        <v>0</v>
      </c>
      <c r="O1108" s="9" t="s">
        <v>71</v>
      </c>
      <c r="P1108" s="9" t="s">
        <v>72</v>
      </c>
      <c r="Q1108" s="7" t="s">
        <v>2139</v>
      </c>
    </row>
    <row r="1109" spans="1:17" x14ac:dyDescent="0.25">
      <c r="A1109">
        <v>1554</v>
      </c>
      <c r="B1109" s="10" t="s">
        <v>818</v>
      </c>
      <c r="C1109" s="10" t="s">
        <v>818</v>
      </c>
      <c r="D1109" s="10" t="s">
        <v>818</v>
      </c>
      <c r="E1109" s="10" t="s">
        <v>818</v>
      </c>
      <c r="F1109" s="30"/>
      <c r="G1109" s="9" t="s">
        <v>818</v>
      </c>
      <c r="H1109" s="9" t="s">
        <v>818</v>
      </c>
      <c r="I1109" s="11" t="s">
        <v>2578</v>
      </c>
      <c r="J1109" s="12">
        <v>26</v>
      </c>
      <c r="K1109" s="12">
        <v>41</v>
      </c>
      <c r="L1109" s="12">
        <v>0</v>
      </c>
      <c r="M1109" s="12">
        <v>8.5</v>
      </c>
      <c r="N1109" s="12">
        <v>0</v>
      </c>
      <c r="O1109" s="9" t="s">
        <v>71</v>
      </c>
      <c r="P1109" s="9" t="s">
        <v>72</v>
      </c>
      <c r="Q1109" s="7" t="s">
        <v>575</v>
      </c>
    </row>
    <row r="1110" spans="1:17" x14ac:dyDescent="0.25">
      <c r="A1110">
        <v>1561</v>
      </c>
      <c r="B1110" s="10" t="s">
        <v>818</v>
      </c>
      <c r="C1110" s="10" t="s">
        <v>818</v>
      </c>
      <c r="D1110" s="10" t="s">
        <v>818</v>
      </c>
      <c r="E1110" s="10" t="s">
        <v>818</v>
      </c>
      <c r="F1110" s="30"/>
      <c r="G1110" s="9" t="s">
        <v>818</v>
      </c>
      <c r="H1110" s="9" t="s">
        <v>818</v>
      </c>
      <c r="I1110" s="11" t="s">
        <v>2586</v>
      </c>
      <c r="J1110" s="12">
        <v>26</v>
      </c>
      <c r="K1110" s="12">
        <v>42.5</v>
      </c>
      <c r="L1110" s="12">
        <v>0</v>
      </c>
      <c r="M1110" s="12">
        <v>8.5</v>
      </c>
      <c r="N1110" s="12">
        <v>0</v>
      </c>
      <c r="O1110" s="9" t="s">
        <v>71</v>
      </c>
      <c r="P1110" s="9" t="s">
        <v>72</v>
      </c>
      <c r="Q1110" s="7" t="s">
        <v>3061</v>
      </c>
    </row>
    <row r="1111" spans="1:17" x14ac:dyDescent="0.25">
      <c r="A1111">
        <v>1566</v>
      </c>
      <c r="B1111" s="10" t="s">
        <v>818</v>
      </c>
      <c r="C1111" s="10" t="s">
        <v>818</v>
      </c>
      <c r="D1111" s="10" t="s">
        <v>818</v>
      </c>
      <c r="E1111" s="10" t="s">
        <v>818</v>
      </c>
      <c r="F1111" s="30"/>
      <c r="G1111" s="9" t="s">
        <v>818</v>
      </c>
      <c r="H1111" s="9" t="s">
        <v>818</v>
      </c>
      <c r="I1111" s="11" t="s">
        <v>2591</v>
      </c>
      <c r="J1111" s="12">
        <v>26</v>
      </c>
      <c r="K1111" s="12">
        <v>44</v>
      </c>
      <c r="L1111" s="12">
        <v>0</v>
      </c>
      <c r="M1111" s="12">
        <v>8.5</v>
      </c>
      <c r="N1111" s="12">
        <v>0</v>
      </c>
      <c r="O1111" s="9" t="s">
        <v>71</v>
      </c>
      <c r="P1111" s="9" t="s">
        <v>72</v>
      </c>
      <c r="Q1111" s="7" t="s">
        <v>210</v>
      </c>
    </row>
    <row r="1112" spans="1:17" x14ac:dyDescent="0.25">
      <c r="A1112">
        <v>1570</v>
      </c>
      <c r="B1112" s="10" t="s">
        <v>818</v>
      </c>
      <c r="C1112" s="10" t="s">
        <v>818</v>
      </c>
      <c r="D1112" s="10" t="s">
        <v>818</v>
      </c>
      <c r="E1112" s="10" t="s">
        <v>818</v>
      </c>
      <c r="F1112" s="30"/>
      <c r="G1112" s="9" t="s">
        <v>818</v>
      </c>
      <c r="H1112" s="9" t="s">
        <v>818</v>
      </c>
      <c r="I1112" s="11" t="s">
        <v>2595</v>
      </c>
      <c r="J1112" s="12">
        <v>26</v>
      </c>
      <c r="K1112" s="12">
        <v>45</v>
      </c>
      <c r="L1112" s="12">
        <v>0</v>
      </c>
      <c r="M1112" s="12">
        <v>8.5</v>
      </c>
      <c r="N1112" s="12">
        <v>0</v>
      </c>
      <c r="O1112" s="9" t="s">
        <v>71</v>
      </c>
      <c r="P1112" s="9" t="s">
        <v>72</v>
      </c>
      <c r="Q1112" s="7" t="s">
        <v>220</v>
      </c>
    </row>
    <row r="1113" spans="1:17" x14ac:dyDescent="0.25">
      <c r="A1113">
        <v>1573</v>
      </c>
      <c r="B1113" s="10" t="s">
        <v>818</v>
      </c>
      <c r="C1113" s="10" t="s">
        <v>818</v>
      </c>
      <c r="D1113" s="10" t="s">
        <v>818</v>
      </c>
      <c r="E1113" s="10" t="s">
        <v>818</v>
      </c>
      <c r="F1113" s="30"/>
      <c r="G1113" s="9" t="s">
        <v>818</v>
      </c>
      <c r="H1113" s="9" t="s">
        <v>818</v>
      </c>
      <c r="I1113" s="11" t="s">
        <v>2598</v>
      </c>
      <c r="J1113" s="12">
        <v>26</v>
      </c>
      <c r="K1113" s="12">
        <v>46</v>
      </c>
      <c r="L1113" s="12">
        <v>0</v>
      </c>
      <c r="M1113" s="12">
        <v>8</v>
      </c>
      <c r="N1113" s="12">
        <v>0</v>
      </c>
      <c r="O1113" s="9" t="s">
        <v>71</v>
      </c>
      <c r="P1113" s="9" t="s">
        <v>72</v>
      </c>
      <c r="Q1113" s="7" t="s">
        <v>1111</v>
      </c>
    </row>
    <row r="1114" spans="1:17" x14ac:dyDescent="0.25">
      <c r="A1114">
        <v>1585</v>
      </c>
      <c r="B1114" s="10" t="s">
        <v>818</v>
      </c>
      <c r="C1114" s="10" t="s">
        <v>818</v>
      </c>
      <c r="D1114" s="10" t="s">
        <v>818</v>
      </c>
      <c r="E1114" s="10" t="s">
        <v>818</v>
      </c>
      <c r="F1114" s="30"/>
      <c r="G1114" s="9" t="s">
        <v>818</v>
      </c>
      <c r="H1114" s="9" t="s">
        <v>818</v>
      </c>
      <c r="I1114" s="11" t="s">
        <v>2608</v>
      </c>
      <c r="J1114" s="12">
        <v>26</v>
      </c>
      <c r="K1114" s="12">
        <v>47</v>
      </c>
      <c r="L1114" s="12">
        <v>0</v>
      </c>
      <c r="M1114" s="12">
        <v>8.5</v>
      </c>
      <c r="N1114" s="12">
        <v>0</v>
      </c>
      <c r="O1114" s="9" t="s">
        <v>71</v>
      </c>
      <c r="P1114" s="9" t="s">
        <v>72</v>
      </c>
      <c r="Q1114" s="7" t="s">
        <v>647</v>
      </c>
    </row>
    <row r="1115" spans="1:17" x14ac:dyDescent="0.25">
      <c r="A1115">
        <v>1591</v>
      </c>
      <c r="B1115" s="45" t="s">
        <v>818</v>
      </c>
      <c r="C1115" s="45" t="s">
        <v>818</v>
      </c>
      <c r="D1115" s="45" t="s">
        <v>818</v>
      </c>
      <c r="E1115" s="45" t="s">
        <v>818</v>
      </c>
      <c r="F1115" s="46"/>
      <c r="G1115" s="47" t="s">
        <v>818</v>
      </c>
      <c r="H1115" s="47" t="s">
        <v>818</v>
      </c>
      <c r="I1115" s="48" t="s">
        <v>2615</v>
      </c>
      <c r="J1115" s="49">
        <v>26</v>
      </c>
      <c r="K1115" s="49">
        <v>43</v>
      </c>
      <c r="L1115" s="49">
        <v>0</v>
      </c>
      <c r="M1115" s="49">
        <v>8.5</v>
      </c>
      <c r="N1115" s="49">
        <v>0</v>
      </c>
      <c r="O1115" s="47" t="s">
        <v>71</v>
      </c>
      <c r="P1115" s="47" t="s">
        <v>72</v>
      </c>
      <c r="Q1115" s="50" t="s">
        <v>2316</v>
      </c>
    </row>
    <row r="1116" spans="1:17" x14ac:dyDescent="0.25">
      <c r="A1116">
        <v>1611</v>
      </c>
      <c r="B1116" s="45" t="s">
        <v>818</v>
      </c>
      <c r="C1116" s="45" t="s">
        <v>818</v>
      </c>
      <c r="D1116" s="45" t="s">
        <v>818</v>
      </c>
      <c r="E1116" s="45" t="s">
        <v>818</v>
      </c>
      <c r="F1116" s="46"/>
      <c r="G1116" s="60" t="s">
        <v>818</v>
      </c>
      <c r="H1116" s="60" t="s">
        <v>818</v>
      </c>
      <c r="I1116" s="48" t="s">
        <v>2636</v>
      </c>
      <c r="J1116" s="61">
        <v>26</v>
      </c>
      <c r="K1116" s="61">
        <v>50</v>
      </c>
      <c r="L1116" s="61">
        <v>0</v>
      </c>
      <c r="M1116" s="61">
        <v>8.5</v>
      </c>
      <c r="N1116" s="61">
        <v>0</v>
      </c>
      <c r="O1116" s="60" t="s">
        <v>71</v>
      </c>
      <c r="P1116" s="60" t="s">
        <v>72</v>
      </c>
      <c r="Q1116" s="62" t="s">
        <v>1979</v>
      </c>
    </row>
    <row r="1117" spans="1:17" x14ac:dyDescent="0.25">
      <c r="A1117">
        <v>1615</v>
      </c>
      <c r="B1117" s="45" t="s">
        <v>818</v>
      </c>
      <c r="C1117" s="45" t="s">
        <v>818</v>
      </c>
      <c r="D1117" s="45" t="s">
        <v>818</v>
      </c>
      <c r="E1117" s="45" t="s">
        <v>818</v>
      </c>
      <c r="F1117" s="46"/>
      <c r="G1117" s="60" t="s">
        <v>818</v>
      </c>
      <c r="H1117" s="60" t="s">
        <v>818</v>
      </c>
      <c r="I1117" s="48" t="s">
        <v>2640</v>
      </c>
      <c r="J1117" s="61">
        <v>26</v>
      </c>
      <c r="K1117" s="61">
        <v>38</v>
      </c>
      <c r="L1117" s="61">
        <v>0</v>
      </c>
      <c r="M1117" s="61">
        <v>8.5</v>
      </c>
      <c r="N1117" s="61">
        <v>0</v>
      </c>
      <c r="O1117" s="60" t="s">
        <v>71</v>
      </c>
      <c r="P1117" s="60" t="s">
        <v>72</v>
      </c>
      <c r="Q1117" s="62" t="s">
        <v>2077</v>
      </c>
    </row>
    <row r="1118" spans="1:17" x14ac:dyDescent="0.25">
      <c r="A1118">
        <v>1616</v>
      </c>
      <c r="B1118" s="45" t="s">
        <v>818</v>
      </c>
      <c r="C1118" s="45" t="s">
        <v>818</v>
      </c>
      <c r="D1118" s="45" t="s">
        <v>818</v>
      </c>
      <c r="E1118" s="45" t="s">
        <v>818</v>
      </c>
      <c r="F1118" s="46"/>
      <c r="G1118" s="60" t="s">
        <v>818</v>
      </c>
      <c r="H1118" s="60" t="s">
        <v>818</v>
      </c>
      <c r="I1118" s="48" t="s">
        <v>2641</v>
      </c>
      <c r="J1118" s="61">
        <v>26</v>
      </c>
      <c r="K1118" s="61">
        <v>44</v>
      </c>
      <c r="L1118" s="61">
        <v>0</v>
      </c>
      <c r="M1118" s="61">
        <v>8</v>
      </c>
      <c r="N1118" s="61">
        <v>0</v>
      </c>
      <c r="O1118" s="60" t="s">
        <v>71</v>
      </c>
      <c r="P1118" s="60" t="s">
        <v>72</v>
      </c>
      <c r="Q1118" s="62" t="s">
        <v>2188</v>
      </c>
    </row>
    <row r="1119" spans="1:17" x14ac:dyDescent="0.25">
      <c r="A1119">
        <v>1674</v>
      </c>
      <c r="B1119" s="10" t="s">
        <v>818</v>
      </c>
      <c r="C1119" s="10" t="s">
        <v>818</v>
      </c>
      <c r="D1119" s="10" t="s">
        <v>818</v>
      </c>
      <c r="E1119" s="10" t="s">
        <v>818</v>
      </c>
      <c r="F1119" s="30"/>
      <c r="G1119" s="9" t="s">
        <v>818</v>
      </c>
      <c r="H1119" s="9" t="s">
        <v>818</v>
      </c>
      <c r="I1119" s="11" t="s">
        <v>2713</v>
      </c>
      <c r="J1119" s="12">
        <v>26</v>
      </c>
      <c r="K1119" s="12">
        <v>42</v>
      </c>
      <c r="L1119" s="12">
        <v>0</v>
      </c>
      <c r="M1119" s="12">
        <v>8.5</v>
      </c>
      <c r="N1119" s="12">
        <v>0</v>
      </c>
      <c r="O1119" s="9" t="s">
        <v>71</v>
      </c>
      <c r="P1119" s="9" t="s">
        <v>72</v>
      </c>
      <c r="Q1119" s="7" t="s">
        <v>2137</v>
      </c>
    </row>
    <row r="1120" spans="1:17" x14ac:dyDescent="0.25">
      <c r="A1120">
        <v>1676</v>
      </c>
      <c r="B1120" s="10" t="s">
        <v>818</v>
      </c>
      <c r="C1120" s="10" t="s">
        <v>818</v>
      </c>
      <c r="D1120" s="10" t="s">
        <v>818</v>
      </c>
      <c r="E1120" s="10" t="s">
        <v>818</v>
      </c>
      <c r="F1120" s="30"/>
      <c r="G1120" s="9" t="s">
        <v>818</v>
      </c>
      <c r="H1120" s="9" t="s">
        <v>818</v>
      </c>
      <c r="I1120" s="11" t="s">
        <v>2714</v>
      </c>
      <c r="J1120" s="12">
        <v>26</v>
      </c>
      <c r="K1120" s="12">
        <v>45.5</v>
      </c>
      <c r="L1120" s="12">
        <v>0</v>
      </c>
      <c r="M1120" s="12">
        <v>8.5</v>
      </c>
      <c r="N1120" s="12">
        <v>0</v>
      </c>
      <c r="O1120" s="9" t="s">
        <v>71</v>
      </c>
      <c r="P1120" s="9" t="s">
        <v>72</v>
      </c>
      <c r="Q1120" s="7" t="s">
        <v>199</v>
      </c>
    </row>
    <row r="1121" spans="1:17" x14ac:dyDescent="0.25">
      <c r="A1121">
        <v>1682</v>
      </c>
      <c r="B1121" s="67" t="s">
        <v>818</v>
      </c>
      <c r="C1121" s="67" t="s">
        <v>818</v>
      </c>
      <c r="D1121" s="67" t="s">
        <v>818</v>
      </c>
      <c r="E1121" s="67" t="s">
        <v>818</v>
      </c>
      <c r="F1121" s="68"/>
      <c r="G1121" s="69" t="s">
        <v>818</v>
      </c>
      <c r="H1121" s="69" t="s">
        <v>818</v>
      </c>
      <c r="I1121" s="70" t="s">
        <v>402</v>
      </c>
      <c r="J1121" s="71">
        <v>26</v>
      </c>
      <c r="K1121" s="71">
        <v>44</v>
      </c>
      <c r="L1121" s="71">
        <v>0</v>
      </c>
      <c r="M1121" s="71">
        <v>10</v>
      </c>
      <c r="N1121" s="71">
        <v>0</v>
      </c>
      <c r="O1121" s="69" t="s">
        <v>71</v>
      </c>
      <c r="P1121" s="69" t="s">
        <v>72</v>
      </c>
      <c r="Q1121" s="72"/>
    </row>
    <row r="1122" spans="1:17" x14ac:dyDescent="0.25">
      <c r="A1122">
        <v>1708</v>
      </c>
      <c r="B1122" s="10" t="s">
        <v>818</v>
      </c>
      <c r="C1122" s="10" t="s">
        <v>818</v>
      </c>
      <c r="D1122" s="10" t="s">
        <v>818</v>
      </c>
      <c r="E1122" s="10" t="s">
        <v>818</v>
      </c>
      <c r="F1122" s="30"/>
      <c r="G1122" s="9" t="s">
        <v>818</v>
      </c>
      <c r="H1122" s="9" t="s">
        <v>818</v>
      </c>
      <c r="I1122" s="11" t="s">
        <v>796</v>
      </c>
      <c r="J1122" s="12">
        <v>26</v>
      </c>
      <c r="K1122" s="12">
        <v>44.5</v>
      </c>
      <c r="L1122" s="12">
        <v>0</v>
      </c>
      <c r="M1122" s="12">
        <v>8.5</v>
      </c>
      <c r="N1122" s="12">
        <v>0</v>
      </c>
      <c r="O1122" s="9" t="s">
        <v>71</v>
      </c>
      <c r="P1122" s="9" t="s">
        <v>72</v>
      </c>
      <c r="Q1122" s="7"/>
    </row>
    <row r="1123" spans="1:17" x14ac:dyDescent="0.25">
      <c r="A1123">
        <v>1709</v>
      </c>
      <c r="B1123" s="10" t="s">
        <v>818</v>
      </c>
      <c r="C1123" s="10" t="s">
        <v>818</v>
      </c>
      <c r="D1123" s="10" t="s">
        <v>818</v>
      </c>
      <c r="E1123" s="10" t="s">
        <v>818</v>
      </c>
      <c r="F1123" s="30"/>
      <c r="G1123" s="9" t="s">
        <v>818</v>
      </c>
      <c r="H1123" s="9" t="s">
        <v>818</v>
      </c>
      <c r="I1123" s="11" t="s">
        <v>2740</v>
      </c>
      <c r="J1123" s="12">
        <v>26</v>
      </c>
      <c r="K1123" s="12">
        <v>44.5</v>
      </c>
      <c r="L1123" s="12">
        <v>0</v>
      </c>
      <c r="M1123" s="12">
        <v>8.5</v>
      </c>
      <c r="N1123" s="12">
        <v>0</v>
      </c>
      <c r="O1123" s="9" t="s">
        <v>71</v>
      </c>
      <c r="P1123" s="9" t="s">
        <v>72</v>
      </c>
      <c r="Q1123" s="7"/>
    </row>
    <row r="1124" spans="1:17" x14ac:dyDescent="0.25">
      <c r="A1124">
        <v>1736</v>
      </c>
      <c r="B1124" s="10" t="s">
        <v>818</v>
      </c>
      <c r="C1124" s="10" t="s">
        <v>818</v>
      </c>
      <c r="D1124" s="10" t="s">
        <v>818</v>
      </c>
      <c r="E1124" s="10" t="s">
        <v>818</v>
      </c>
      <c r="F1124" s="30"/>
      <c r="G1124" s="9" t="s">
        <v>818</v>
      </c>
      <c r="H1124" s="9" t="s">
        <v>818</v>
      </c>
      <c r="I1124" s="11" t="s">
        <v>2523</v>
      </c>
      <c r="J1124" s="12">
        <v>26</v>
      </c>
      <c r="K1124" s="12">
        <v>39.5</v>
      </c>
      <c r="L1124" s="12">
        <v>0</v>
      </c>
      <c r="M1124" s="12">
        <v>8.5</v>
      </c>
      <c r="N1124" s="12">
        <v>0</v>
      </c>
      <c r="O1124" s="9" t="s">
        <v>71</v>
      </c>
      <c r="P1124" s="9" t="s">
        <v>72</v>
      </c>
      <c r="Q1124" s="7"/>
    </row>
    <row r="1125" spans="1:17" x14ac:dyDescent="0.25">
      <c r="A1125">
        <v>1750</v>
      </c>
      <c r="B1125" s="10" t="s">
        <v>818</v>
      </c>
      <c r="C1125" s="10" t="s">
        <v>818</v>
      </c>
      <c r="D1125" s="10" t="s">
        <v>818</v>
      </c>
      <c r="E1125" s="10" t="s">
        <v>818</v>
      </c>
      <c r="F1125" s="30"/>
      <c r="G1125" s="9" t="s">
        <v>818</v>
      </c>
      <c r="H1125" s="9" t="s">
        <v>818</v>
      </c>
      <c r="I1125" s="11" t="s">
        <v>2778</v>
      </c>
      <c r="J1125" s="12">
        <v>26</v>
      </c>
      <c r="K1125" s="12">
        <v>41.5</v>
      </c>
      <c r="L1125" s="12">
        <v>0</v>
      </c>
      <c r="M1125" s="12">
        <v>8.5</v>
      </c>
      <c r="N1125" s="12">
        <v>0</v>
      </c>
      <c r="O1125" s="9" t="s">
        <v>71</v>
      </c>
      <c r="P1125" s="9" t="s">
        <v>72</v>
      </c>
      <c r="Q1125" s="7" t="s">
        <v>1710</v>
      </c>
    </row>
    <row r="1126" spans="1:17" x14ac:dyDescent="0.25">
      <c r="A1126">
        <v>1765</v>
      </c>
      <c r="B1126" s="45" t="s">
        <v>818</v>
      </c>
      <c r="C1126" s="45" t="s">
        <v>818</v>
      </c>
      <c r="D1126" s="45" t="s">
        <v>818</v>
      </c>
      <c r="E1126" s="45" t="s">
        <v>818</v>
      </c>
      <c r="F1126" s="46"/>
      <c r="G1126" s="47" t="s">
        <v>818</v>
      </c>
      <c r="H1126" s="47" t="s">
        <v>818</v>
      </c>
      <c r="I1126" s="48" t="s">
        <v>2796</v>
      </c>
      <c r="J1126" s="49">
        <v>26</v>
      </c>
      <c r="K1126" s="49">
        <v>44.2</v>
      </c>
      <c r="L1126" s="49">
        <v>0</v>
      </c>
      <c r="M1126" s="49">
        <v>10</v>
      </c>
      <c r="N1126" s="49">
        <v>12.6</v>
      </c>
      <c r="O1126" s="47" t="s">
        <v>71</v>
      </c>
      <c r="P1126" s="47" t="s">
        <v>72</v>
      </c>
      <c r="Q1126" s="50"/>
    </row>
    <row r="1127" spans="1:17" x14ac:dyDescent="0.25">
      <c r="A1127">
        <v>1791</v>
      </c>
      <c r="B1127" s="10" t="s">
        <v>818</v>
      </c>
      <c r="C1127" s="10" t="s">
        <v>818</v>
      </c>
      <c r="D1127" s="10" t="s">
        <v>818</v>
      </c>
      <c r="E1127" s="10" t="s">
        <v>818</v>
      </c>
      <c r="F1127" s="30"/>
      <c r="G1127" s="9" t="s">
        <v>818</v>
      </c>
      <c r="H1127" s="9" t="s">
        <v>818</v>
      </c>
      <c r="I1127" s="11" t="s">
        <v>2824</v>
      </c>
      <c r="J1127" s="12">
        <v>26</v>
      </c>
      <c r="K1127" s="12">
        <v>38</v>
      </c>
      <c r="L1127" s="12">
        <v>0</v>
      </c>
      <c r="M1127" s="12">
        <v>7</v>
      </c>
      <c r="N1127" s="12">
        <v>0</v>
      </c>
      <c r="O1127" s="9" t="s">
        <v>71</v>
      </c>
      <c r="P1127" s="9" t="s">
        <v>72</v>
      </c>
      <c r="Q1127" s="7" t="s">
        <v>2306</v>
      </c>
    </row>
    <row r="1128" spans="1:17" x14ac:dyDescent="0.25">
      <c r="A1128">
        <v>1798</v>
      </c>
      <c r="B1128" s="10" t="s">
        <v>818</v>
      </c>
      <c r="C1128" s="10" t="s">
        <v>818</v>
      </c>
      <c r="D1128" s="10" t="s">
        <v>818</v>
      </c>
      <c r="E1128" s="10" t="s">
        <v>818</v>
      </c>
      <c r="F1128" s="30"/>
      <c r="G1128" s="9" t="s">
        <v>818</v>
      </c>
      <c r="H1128" s="9" t="s">
        <v>818</v>
      </c>
      <c r="I1128" s="11" t="s">
        <v>3003</v>
      </c>
      <c r="J1128" s="12">
        <v>26</v>
      </c>
      <c r="K1128" s="12">
        <v>47</v>
      </c>
      <c r="L1128" s="12">
        <v>0</v>
      </c>
      <c r="M1128" s="12">
        <v>7</v>
      </c>
      <c r="N1128" s="12">
        <v>0</v>
      </c>
      <c r="O1128" s="9" t="s">
        <v>71</v>
      </c>
      <c r="P1128" s="9" t="s">
        <v>72</v>
      </c>
      <c r="Q1128" s="7"/>
    </row>
    <row r="1129" spans="1:17" x14ac:dyDescent="0.25">
      <c r="A1129">
        <v>1800</v>
      </c>
      <c r="B1129" s="67" t="s">
        <v>818</v>
      </c>
      <c r="C1129" s="67" t="s">
        <v>818</v>
      </c>
      <c r="D1129" s="67" t="s">
        <v>818</v>
      </c>
      <c r="E1129" s="67" t="s">
        <v>818</v>
      </c>
      <c r="F1129" s="68"/>
      <c r="G1129" s="69" t="s">
        <v>818</v>
      </c>
      <c r="H1129" s="69" t="s">
        <v>818</v>
      </c>
      <c r="I1129" s="70" t="s">
        <v>3044</v>
      </c>
      <c r="J1129" s="71">
        <v>26</v>
      </c>
      <c r="K1129" s="71">
        <v>48</v>
      </c>
      <c r="L1129" s="71">
        <v>0</v>
      </c>
      <c r="M1129" s="71">
        <v>9.5</v>
      </c>
      <c r="N1129" s="71">
        <v>0</v>
      </c>
      <c r="O1129" s="69" t="s">
        <v>71</v>
      </c>
      <c r="P1129" s="69" t="s">
        <v>72</v>
      </c>
      <c r="Q1129" s="72"/>
    </row>
    <row r="1130" spans="1:17" x14ac:dyDescent="0.25">
      <c r="A1130">
        <v>1804</v>
      </c>
      <c r="B1130" s="67" t="s">
        <v>818</v>
      </c>
      <c r="C1130" s="67" t="s">
        <v>818</v>
      </c>
      <c r="D1130" s="67" t="s">
        <v>818</v>
      </c>
      <c r="E1130" s="67" t="s">
        <v>818</v>
      </c>
      <c r="F1130" s="68">
        <v>24</v>
      </c>
      <c r="G1130" s="69" t="s">
        <v>818</v>
      </c>
      <c r="H1130" s="69"/>
      <c r="I1130" s="70" t="s">
        <v>218</v>
      </c>
      <c r="J1130" s="71">
        <v>26</v>
      </c>
      <c r="K1130" s="71">
        <v>45</v>
      </c>
      <c r="L1130" s="71">
        <v>0</v>
      </c>
      <c r="M1130" s="71">
        <v>8.5</v>
      </c>
      <c r="N1130" s="71">
        <v>0</v>
      </c>
      <c r="O1130" s="69" t="s">
        <v>71</v>
      </c>
      <c r="P1130" s="69" t="s">
        <v>72</v>
      </c>
      <c r="Q1130" s="72" t="s">
        <v>220</v>
      </c>
    </row>
    <row r="1131" spans="1:17" x14ac:dyDescent="0.25">
      <c r="A1131">
        <v>1809</v>
      </c>
      <c r="B1131" s="10" t="s">
        <v>818</v>
      </c>
      <c r="C1131" s="10" t="s">
        <v>818</v>
      </c>
      <c r="D1131" s="10" t="s">
        <v>818</v>
      </c>
      <c r="E1131" s="10" t="s">
        <v>818</v>
      </c>
      <c r="F1131" s="30">
        <v>32</v>
      </c>
      <c r="G1131" s="9" t="s">
        <v>818</v>
      </c>
      <c r="H1131" s="9" t="s">
        <v>818</v>
      </c>
      <c r="I1131" s="11" t="s">
        <v>697</v>
      </c>
      <c r="J1131" s="12">
        <v>26</v>
      </c>
      <c r="K1131" s="12">
        <v>38</v>
      </c>
      <c r="L1131" s="12">
        <v>0</v>
      </c>
      <c r="M1131" s="12">
        <v>8.5</v>
      </c>
      <c r="N1131" s="12">
        <v>0</v>
      </c>
      <c r="O1131" s="9" t="s">
        <v>71</v>
      </c>
      <c r="P1131" s="9" t="s">
        <v>72</v>
      </c>
      <c r="Q1131" s="7" t="s">
        <v>2077</v>
      </c>
    </row>
    <row r="1132" spans="1:17" x14ac:dyDescent="0.25">
      <c r="A1132">
        <v>1815</v>
      </c>
      <c r="B1132" s="10" t="s">
        <v>818</v>
      </c>
      <c r="C1132" s="10" t="s">
        <v>818</v>
      </c>
      <c r="D1132" s="10" t="s">
        <v>818</v>
      </c>
      <c r="E1132" s="10" t="s">
        <v>818</v>
      </c>
      <c r="F1132" s="30">
        <v>40</v>
      </c>
      <c r="G1132" s="9" t="s">
        <v>818</v>
      </c>
      <c r="H1132" s="9" t="s">
        <v>818</v>
      </c>
      <c r="I1132" s="11" t="s">
        <v>567</v>
      </c>
      <c r="J1132" s="12">
        <v>26</v>
      </c>
      <c r="K1132" s="12">
        <v>41</v>
      </c>
      <c r="L1132" s="12">
        <v>0</v>
      </c>
      <c r="M1132" s="12">
        <v>8.5</v>
      </c>
      <c r="N1132" s="12">
        <v>0</v>
      </c>
      <c r="O1132" s="9" t="s">
        <v>71</v>
      </c>
      <c r="P1132" s="9" t="s">
        <v>72</v>
      </c>
      <c r="Q1132" s="7" t="s">
        <v>575</v>
      </c>
    </row>
    <row r="1133" spans="1:17" x14ac:dyDescent="0.25">
      <c r="A1133">
        <v>1817</v>
      </c>
      <c r="B1133" s="10" t="s">
        <v>818</v>
      </c>
      <c r="C1133" s="10" t="s">
        <v>818</v>
      </c>
      <c r="D1133" s="10" t="s">
        <v>818</v>
      </c>
      <c r="E1133" s="10" t="s">
        <v>818</v>
      </c>
      <c r="F1133" s="30">
        <v>41</v>
      </c>
      <c r="G1133" s="9" t="s">
        <v>818</v>
      </c>
      <c r="H1133" s="9" t="s">
        <v>818</v>
      </c>
      <c r="I1133" s="11" t="s">
        <v>204</v>
      </c>
      <c r="J1133" s="12">
        <v>26</v>
      </c>
      <c r="K1133" s="12">
        <v>43</v>
      </c>
      <c r="L1133" s="12">
        <v>0</v>
      </c>
      <c r="M1133" s="12">
        <v>8.5</v>
      </c>
      <c r="N1133" s="12">
        <v>0</v>
      </c>
      <c r="O1133" s="9" t="s">
        <v>71</v>
      </c>
      <c r="P1133" s="9" t="s">
        <v>72</v>
      </c>
      <c r="Q1133" s="7" t="s">
        <v>2316</v>
      </c>
    </row>
    <row r="1134" spans="1:17" x14ac:dyDescent="0.25">
      <c r="A1134">
        <v>1821</v>
      </c>
      <c r="B1134" s="10" t="s">
        <v>818</v>
      </c>
      <c r="C1134" s="10" t="s">
        <v>818</v>
      </c>
      <c r="D1134" s="10" t="s">
        <v>818</v>
      </c>
      <c r="E1134" s="10" t="s">
        <v>818</v>
      </c>
      <c r="F1134" s="30">
        <v>46</v>
      </c>
      <c r="G1134" s="9" t="s">
        <v>818</v>
      </c>
      <c r="H1134" s="9"/>
      <c r="I1134" s="11" t="s">
        <v>645</v>
      </c>
      <c r="J1134" s="12">
        <v>26</v>
      </c>
      <c r="K1134" s="12">
        <v>47</v>
      </c>
      <c r="L1134" s="12">
        <v>0</v>
      </c>
      <c r="M1134" s="12">
        <v>8.5</v>
      </c>
      <c r="N1134" s="12">
        <v>0</v>
      </c>
      <c r="O1134" s="9" t="s">
        <v>71</v>
      </c>
      <c r="P1134" s="9" t="s">
        <v>72</v>
      </c>
      <c r="Q1134" s="7" t="s">
        <v>647</v>
      </c>
    </row>
    <row r="1135" spans="1:17" x14ac:dyDescent="0.25">
      <c r="A1135">
        <v>1823</v>
      </c>
      <c r="B1135" s="10" t="s">
        <v>818</v>
      </c>
      <c r="C1135" s="10" t="s">
        <v>818</v>
      </c>
      <c r="D1135" s="10" t="s">
        <v>818</v>
      </c>
      <c r="E1135" s="10" t="s">
        <v>818</v>
      </c>
      <c r="F1135" s="30">
        <v>46</v>
      </c>
      <c r="G1135" s="9" t="s">
        <v>818</v>
      </c>
      <c r="H1135" s="9" t="s">
        <v>818</v>
      </c>
      <c r="I1135" s="11" t="s">
        <v>209</v>
      </c>
      <c r="J1135" s="12">
        <v>26</v>
      </c>
      <c r="K1135" s="12">
        <v>44</v>
      </c>
      <c r="L1135" s="12">
        <v>0</v>
      </c>
      <c r="M1135" s="12">
        <v>8.5</v>
      </c>
      <c r="N1135" s="12">
        <v>0</v>
      </c>
      <c r="O1135" s="9" t="s">
        <v>71</v>
      </c>
      <c r="P1135" s="9" t="s">
        <v>72</v>
      </c>
      <c r="Q1135" s="7" t="s">
        <v>210</v>
      </c>
    </row>
    <row r="1136" spans="1:17" x14ac:dyDescent="0.25">
      <c r="A1136">
        <v>1830</v>
      </c>
      <c r="B1136" s="10" t="s">
        <v>818</v>
      </c>
      <c r="C1136" s="10" t="s">
        <v>818</v>
      </c>
      <c r="D1136" s="10" t="s">
        <v>818</v>
      </c>
      <c r="E1136" s="10" t="s">
        <v>818</v>
      </c>
      <c r="F1136" s="30">
        <v>52</v>
      </c>
      <c r="G1136" s="9" t="s">
        <v>818</v>
      </c>
      <c r="H1136" s="9"/>
      <c r="I1136" s="11" t="s">
        <v>202</v>
      </c>
      <c r="J1136" s="12">
        <v>26</v>
      </c>
      <c r="K1136" s="12">
        <v>42.5</v>
      </c>
      <c r="L1136" s="12">
        <v>0</v>
      </c>
      <c r="M1136" s="12">
        <v>8.5</v>
      </c>
      <c r="N1136" s="12">
        <v>0</v>
      </c>
      <c r="O1136" s="9" t="s">
        <v>71</v>
      </c>
      <c r="P1136" s="9" t="s">
        <v>72</v>
      </c>
      <c r="Q1136" s="7" t="s">
        <v>3061</v>
      </c>
    </row>
    <row r="1137" spans="1:17" x14ac:dyDescent="0.25">
      <c r="A1137">
        <v>1831</v>
      </c>
      <c r="B1137" s="10" t="s">
        <v>818</v>
      </c>
      <c r="C1137" s="10" t="s">
        <v>818</v>
      </c>
      <c r="D1137" s="10" t="s">
        <v>818</v>
      </c>
      <c r="E1137" s="10" t="s">
        <v>818</v>
      </c>
      <c r="F1137" s="30">
        <v>52</v>
      </c>
      <c r="G1137" s="9" t="s">
        <v>818</v>
      </c>
      <c r="H1137" s="9"/>
      <c r="I1137" s="11" t="s">
        <v>222</v>
      </c>
      <c r="J1137" s="12">
        <v>26</v>
      </c>
      <c r="K1137" s="12">
        <v>46</v>
      </c>
      <c r="L1137" s="12">
        <v>0</v>
      </c>
      <c r="M1137" s="12">
        <v>8</v>
      </c>
      <c r="N1137" s="12">
        <v>0</v>
      </c>
      <c r="O1137" s="9" t="s">
        <v>71</v>
      </c>
      <c r="P1137" s="9" t="s">
        <v>72</v>
      </c>
      <c r="Q1137" s="7" t="s">
        <v>1111</v>
      </c>
    </row>
    <row r="1138" spans="1:17" x14ac:dyDescent="0.25">
      <c r="A1138">
        <v>1860</v>
      </c>
      <c r="B1138" s="10" t="s">
        <v>818</v>
      </c>
      <c r="C1138" s="10" t="s">
        <v>818</v>
      </c>
      <c r="D1138" s="10" t="s">
        <v>818</v>
      </c>
      <c r="E1138" s="10" t="s">
        <v>818</v>
      </c>
      <c r="F1138" s="30">
        <v>58</v>
      </c>
      <c r="G1138" s="9" t="s">
        <v>818</v>
      </c>
      <c r="H1138" s="9" t="s">
        <v>818</v>
      </c>
      <c r="I1138" s="11" t="s">
        <v>2016</v>
      </c>
      <c r="J1138" s="12">
        <v>26</v>
      </c>
      <c r="K1138" s="12">
        <v>46</v>
      </c>
      <c r="L1138" s="12">
        <v>0</v>
      </c>
      <c r="M1138" s="12">
        <v>8.5</v>
      </c>
      <c r="N1138" s="12">
        <v>0</v>
      </c>
      <c r="O1138" s="9" t="s">
        <v>71</v>
      </c>
      <c r="P1138" s="9" t="s">
        <v>72</v>
      </c>
      <c r="Q1138" s="7" t="s">
        <v>2036</v>
      </c>
    </row>
    <row r="1139" spans="1:17" x14ac:dyDescent="0.25">
      <c r="A1139">
        <v>1867</v>
      </c>
      <c r="B1139" s="10" t="s">
        <v>818</v>
      </c>
      <c r="C1139" s="10" t="s">
        <v>818</v>
      </c>
      <c r="D1139" s="10" t="s">
        <v>818</v>
      </c>
      <c r="E1139" s="10" t="s">
        <v>818</v>
      </c>
      <c r="F1139" s="30">
        <v>60</v>
      </c>
      <c r="G1139" s="9" t="s">
        <v>818</v>
      </c>
      <c r="H1139" s="9"/>
      <c r="I1139" s="11" t="s">
        <v>2019</v>
      </c>
      <c r="J1139" s="12">
        <v>26</v>
      </c>
      <c r="K1139" s="12">
        <v>44</v>
      </c>
      <c r="L1139" s="12">
        <v>0</v>
      </c>
      <c r="M1139" s="12">
        <v>8</v>
      </c>
      <c r="N1139" s="12">
        <v>0</v>
      </c>
      <c r="O1139" s="9" t="s">
        <v>71</v>
      </c>
      <c r="P1139" s="9" t="s">
        <v>72</v>
      </c>
      <c r="Q1139" s="7" t="s">
        <v>2188</v>
      </c>
    </row>
    <row r="1140" spans="1:17" x14ac:dyDescent="0.25">
      <c r="A1140">
        <v>1868</v>
      </c>
      <c r="B1140" s="10" t="s">
        <v>818</v>
      </c>
      <c r="C1140" s="10" t="s">
        <v>818</v>
      </c>
      <c r="D1140" s="10" t="s">
        <v>818</v>
      </c>
      <c r="E1140" s="10" t="s">
        <v>818</v>
      </c>
      <c r="F1140" s="30">
        <v>60</v>
      </c>
      <c r="G1140" s="9" t="s">
        <v>818</v>
      </c>
      <c r="H1140" s="9"/>
      <c r="I1140" s="11" t="s">
        <v>309</v>
      </c>
      <c r="J1140" s="12">
        <v>26</v>
      </c>
      <c r="K1140" s="12">
        <v>42</v>
      </c>
      <c r="L1140" s="12">
        <v>0</v>
      </c>
      <c r="M1140" s="12">
        <v>8.5</v>
      </c>
      <c r="N1140" s="12">
        <v>0</v>
      </c>
      <c r="O1140" s="9" t="s">
        <v>71</v>
      </c>
      <c r="P1140" s="9" t="s">
        <v>72</v>
      </c>
      <c r="Q1140" s="7" t="s">
        <v>2137</v>
      </c>
    </row>
    <row r="1141" spans="1:17" x14ac:dyDescent="0.25">
      <c r="A1141">
        <v>1883</v>
      </c>
      <c r="B1141" s="10" t="s">
        <v>818</v>
      </c>
      <c r="C1141" s="10" t="s">
        <v>818</v>
      </c>
      <c r="D1141" s="10" t="s">
        <v>818</v>
      </c>
      <c r="E1141" s="10" t="s">
        <v>818</v>
      </c>
      <c r="F1141" s="30">
        <v>62</v>
      </c>
      <c r="G1141" s="9" t="s">
        <v>818</v>
      </c>
      <c r="H1141" s="9"/>
      <c r="I1141" s="11" t="s">
        <v>565</v>
      </c>
      <c r="J1141" s="12">
        <v>26</v>
      </c>
      <c r="K1141" s="12">
        <v>40</v>
      </c>
      <c r="L1141" s="12">
        <v>0</v>
      </c>
      <c r="M1141" s="12">
        <v>8.5</v>
      </c>
      <c r="N1141" s="12">
        <v>0</v>
      </c>
      <c r="O1141" s="9" t="s">
        <v>71</v>
      </c>
      <c r="P1141" s="9" t="s">
        <v>72</v>
      </c>
      <c r="Q1141" s="7" t="s">
        <v>2139</v>
      </c>
    </row>
    <row r="1142" spans="1:17" x14ac:dyDescent="0.25">
      <c r="A1142">
        <v>1892</v>
      </c>
      <c r="B1142" s="10" t="s">
        <v>818</v>
      </c>
      <c r="C1142" s="10" t="s">
        <v>818</v>
      </c>
      <c r="D1142" s="10" t="s">
        <v>818</v>
      </c>
      <c r="E1142" s="10" t="s">
        <v>818</v>
      </c>
      <c r="F1142" s="30">
        <v>62</v>
      </c>
      <c r="G1142" s="9" t="s">
        <v>818</v>
      </c>
      <c r="H1142" s="9"/>
      <c r="I1142" s="11" t="s">
        <v>690</v>
      </c>
      <c r="J1142" s="12">
        <v>26</v>
      </c>
      <c r="K1142" s="12">
        <v>50</v>
      </c>
      <c r="L1142" s="12">
        <v>0</v>
      </c>
      <c r="M1142" s="12">
        <v>8.5</v>
      </c>
      <c r="N1142" s="12">
        <v>0</v>
      </c>
      <c r="O1142" s="9" t="s">
        <v>71</v>
      </c>
      <c r="P1142" s="9" t="s">
        <v>72</v>
      </c>
      <c r="Q1142" s="7" t="s">
        <v>1979</v>
      </c>
    </row>
    <row r="1143" spans="1:17" x14ac:dyDescent="0.25">
      <c r="A1143">
        <v>1914</v>
      </c>
      <c r="B1143" s="10" t="s">
        <v>818</v>
      </c>
      <c r="C1143" s="10" t="s">
        <v>818</v>
      </c>
      <c r="D1143" s="10" t="s">
        <v>818</v>
      </c>
      <c r="E1143" s="10" t="s">
        <v>818</v>
      </c>
      <c r="F1143" s="30">
        <v>63</v>
      </c>
      <c r="G1143" s="9" t="s">
        <v>818</v>
      </c>
      <c r="H1143" s="9" t="s">
        <v>818</v>
      </c>
      <c r="I1143" s="11" t="s">
        <v>699</v>
      </c>
      <c r="J1143" s="12">
        <v>26</v>
      </c>
      <c r="K1143" s="12">
        <v>48</v>
      </c>
      <c r="L1143" s="12">
        <v>0</v>
      </c>
      <c r="M1143" s="12">
        <v>8.5</v>
      </c>
      <c r="N1143" s="12">
        <v>0</v>
      </c>
      <c r="O1143" s="9" t="s">
        <v>71</v>
      </c>
      <c r="P1143" s="9" t="s">
        <v>72</v>
      </c>
      <c r="Q1143" s="7" t="s">
        <v>1980</v>
      </c>
    </row>
    <row r="1144" spans="1:17" x14ac:dyDescent="0.25">
      <c r="A1144">
        <v>1279</v>
      </c>
      <c r="B1144" s="67" t="s">
        <v>818</v>
      </c>
      <c r="C1144" s="67" t="s">
        <v>818</v>
      </c>
      <c r="D1144" s="67" t="s">
        <v>818</v>
      </c>
      <c r="E1144" s="67" t="s">
        <v>818</v>
      </c>
      <c r="F1144" s="68"/>
      <c r="G1144" s="69"/>
      <c r="H1144" s="69"/>
      <c r="I1144" s="70" t="s">
        <v>2235</v>
      </c>
      <c r="J1144" s="71">
        <v>26.2</v>
      </c>
      <c r="K1144" s="71">
        <v>44</v>
      </c>
      <c r="L1144" s="71">
        <v>0</v>
      </c>
      <c r="M1144" s="71">
        <v>8</v>
      </c>
      <c r="N1144" s="71">
        <v>0</v>
      </c>
      <c r="O1144" s="69" t="s">
        <v>71</v>
      </c>
      <c r="P1144" s="69" t="s">
        <v>72</v>
      </c>
      <c r="Q1144" s="72" t="s">
        <v>2236</v>
      </c>
    </row>
    <row r="1145" spans="1:17" x14ac:dyDescent="0.25">
      <c r="A1145">
        <v>1787</v>
      </c>
      <c r="B1145" s="10" t="s">
        <v>818</v>
      </c>
      <c r="C1145" s="10" t="s">
        <v>818</v>
      </c>
      <c r="D1145" s="10" t="s">
        <v>818</v>
      </c>
      <c r="E1145" s="10" t="s">
        <v>818</v>
      </c>
      <c r="F1145" s="30"/>
      <c r="G1145" s="9" t="s">
        <v>818</v>
      </c>
      <c r="H1145" s="9" t="s">
        <v>818</v>
      </c>
      <c r="I1145" s="11" t="s">
        <v>2820</v>
      </c>
      <c r="J1145" s="12">
        <v>26.2</v>
      </c>
      <c r="K1145" s="12">
        <v>44</v>
      </c>
      <c r="L1145" s="12">
        <v>0</v>
      </c>
      <c r="M1145" s="12">
        <v>8</v>
      </c>
      <c r="N1145" s="12">
        <v>0</v>
      </c>
      <c r="O1145" s="9" t="s">
        <v>71</v>
      </c>
      <c r="P1145" s="9" t="s">
        <v>72</v>
      </c>
      <c r="Q1145" s="7" t="s">
        <v>2236</v>
      </c>
    </row>
    <row r="1146" spans="1:17" x14ac:dyDescent="0.25">
      <c r="A1146">
        <v>88</v>
      </c>
      <c r="B1146" s="10"/>
      <c r="C1146" s="10"/>
      <c r="D1146" s="10"/>
      <c r="E1146" s="10"/>
      <c r="F1146" s="30"/>
      <c r="G1146" s="9" t="s">
        <v>818</v>
      </c>
      <c r="H1146" s="9"/>
      <c r="I1146" s="11" t="s">
        <v>1106</v>
      </c>
      <c r="J1146" s="12">
        <v>26.5</v>
      </c>
      <c r="K1146" s="12">
        <v>43.2</v>
      </c>
      <c r="L1146" s="12">
        <v>0</v>
      </c>
      <c r="M1146" s="12">
        <v>9.1999999999999993</v>
      </c>
      <c r="N1146" s="12">
        <v>11.7</v>
      </c>
      <c r="O1146" s="9" t="s">
        <v>297</v>
      </c>
      <c r="P1146" s="9" t="s">
        <v>72</v>
      </c>
      <c r="Q1146" s="7" t="s">
        <v>2317</v>
      </c>
    </row>
    <row r="1147" spans="1:17" x14ac:dyDescent="0.25">
      <c r="A1147">
        <v>386</v>
      </c>
      <c r="B1147" s="10"/>
      <c r="C1147" s="10"/>
      <c r="D1147" s="10"/>
      <c r="E1147" s="10" t="s">
        <v>818</v>
      </c>
      <c r="F1147" s="30"/>
      <c r="G1147" s="9" t="s">
        <v>818</v>
      </c>
      <c r="H1147" s="9" t="s">
        <v>818</v>
      </c>
      <c r="I1147" s="11" t="s">
        <v>528</v>
      </c>
      <c r="J1147" s="12">
        <v>26.5</v>
      </c>
      <c r="K1147" s="12">
        <v>37</v>
      </c>
      <c r="L1147" s="12">
        <v>0</v>
      </c>
      <c r="M1147" s="12">
        <v>3.5</v>
      </c>
      <c r="N1147" s="12">
        <v>7</v>
      </c>
      <c r="O1147" s="9" t="s">
        <v>45</v>
      </c>
      <c r="P1147" s="9" t="s">
        <v>32</v>
      </c>
      <c r="Q1147" s="7" t="s">
        <v>1194</v>
      </c>
    </row>
    <row r="1148" spans="1:17" x14ac:dyDescent="0.25">
      <c r="A1148">
        <v>653</v>
      </c>
      <c r="B1148" s="10"/>
      <c r="C1148" s="10" t="s">
        <v>818</v>
      </c>
      <c r="D1148" s="10"/>
      <c r="E1148" s="10" t="s">
        <v>818</v>
      </c>
      <c r="F1148" s="30"/>
      <c r="G1148" s="9" t="s">
        <v>818</v>
      </c>
      <c r="H1148" s="9" t="s">
        <v>818</v>
      </c>
      <c r="I1148" s="11" t="s">
        <v>2297</v>
      </c>
      <c r="J1148" s="12">
        <v>26.5</v>
      </c>
      <c r="K1148" s="12">
        <v>38</v>
      </c>
      <c r="L1148" s="12">
        <v>0</v>
      </c>
      <c r="M1148" s="12">
        <v>5.5</v>
      </c>
      <c r="N1148" s="12">
        <v>0</v>
      </c>
      <c r="O1148" s="9" t="s">
        <v>27</v>
      </c>
      <c r="P1148" s="9" t="s">
        <v>32</v>
      </c>
      <c r="Q1148" s="7" t="s">
        <v>2298</v>
      </c>
    </row>
    <row r="1149" spans="1:17" x14ac:dyDescent="0.25">
      <c r="A1149">
        <v>717</v>
      </c>
      <c r="B1149" s="67"/>
      <c r="C1149" s="67" t="s">
        <v>818</v>
      </c>
      <c r="D1149" s="67" t="s">
        <v>818</v>
      </c>
      <c r="E1149" s="67" t="s">
        <v>818</v>
      </c>
      <c r="F1149" s="68"/>
      <c r="G1149" s="69" t="s">
        <v>818</v>
      </c>
      <c r="H1149" s="69" t="s">
        <v>818</v>
      </c>
      <c r="I1149" s="70" t="s">
        <v>1705</v>
      </c>
      <c r="J1149" s="71">
        <v>26.5</v>
      </c>
      <c r="K1149" s="71">
        <v>40</v>
      </c>
      <c r="L1149" s="71">
        <v>0</v>
      </c>
      <c r="M1149" s="71">
        <v>7</v>
      </c>
      <c r="N1149" s="71">
        <v>0</v>
      </c>
      <c r="O1149" s="69" t="s">
        <v>71</v>
      </c>
      <c r="P1149" s="69" t="s">
        <v>72</v>
      </c>
      <c r="Q1149" s="72" t="s">
        <v>1704</v>
      </c>
    </row>
    <row r="1150" spans="1:17" x14ac:dyDescent="0.25">
      <c r="A1150">
        <v>1307</v>
      </c>
      <c r="B1150" s="10" t="s">
        <v>818</v>
      </c>
      <c r="C1150" s="10" t="s">
        <v>818</v>
      </c>
      <c r="D1150" s="10" t="s">
        <v>818</v>
      </c>
      <c r="E1150" s="10" t="s">
        <v>818</v>
      </c>
      <c r="F1150" s="30"/>
      <c r="G1150" s="9" t="s">
        <v>818</v>
      </c>
      <c r="H1150" s="9"/>
      <c r="I1150" s="11" t="s">
        <v>2579</v>
      </c>
      <c r="J1150" s="12">
        <v>26.5</v>
      </c>
      <c r="K1150" s="12">
        <v>41</v>
      </c>
      <c r="L1150" s="12">
        <v>0</v>
      </c>
      <c r="M1150" s="12">
        <v>8.5</v>
      </c>
      <c r="N1150" s="12">
        <v>0</v>
      </c>
      <c r="O1150" s="9" t="s">
        <v>71</v>
      </c>
      <c r="P1150" s="9" t="s">
        <v>72</v>
      </c>
      <c r="Q1150" s="7" t="s">
        <v>1902</v>
      </c>
    </row>
    <row r="1151" spans="1:17" x14ac:dyDescent="0.25">
      <c r="A1151">
        <v>1319</v>
      </c>
      <c r="B1151" s="10" t="s">
        <v>818</v>
      </c>
      <c r="C1151" s="10" t="s">
        <v>818</v>
      </c>
      <c r="D1151" s="10" t="s">
        <v>818</v>
      </c>
      <c r="E1151" s="10" t="s">
        <v>818</v>
      </c>
      <c r="F1151" s="30"/>
      <c r="G1151" s="9" t="s">
        <v>818</v>
      </c>
      <c r="H1151" s="9"/>
      <c r="I1151" s="11" t="s">
        <v>2491</v>
      </c>
      <c r="J1151" s="12">
        <v>26.5</v>
      </c>
      <c r="K1151" s="12">
        <v>41.5</v>
      </c>
      <c r="L1151" s="12">
        <v>0</v>
      </c>
      <c r="M1151" s="12">
        <v>8.5</v>
      </c>
      <c r="N1151" s="12">
        <v>0</v>
      </c>
      <c r="O1151" s="9" t="s">
        <v>71</v>
      </c>
      <c r="P1151" s="9" t="s">
        <v>72</v>
      </c>
      <c r="Q1151" s="7" t="s">
        <v>669</v>
      </c>
    </row>
    <row r="1152" spans="1:17" x14ac:dyDescent="0.25">
      <c r="A1152">
        <v>1420</v>
      </c>
      <c r="B1152" s="10" t="s">
        <v>818</v>
      </c>
      <c r="C1152" s="10" t="s">
        <v>818</v>
      </c>
      <c r="D1152" s="10" t="s">
        <v>818</v>
      </c>
      <c r="E1152" s="10" t="s">
        <v>818</v>
      </c>
      <c r="F1152" s="30"/>
      <c r="G1152" s="9" t="s">
        <v>818</v>
      </c>
      <c r="H1152" s="9"/>
      <c r="I1152" s="11" t="s">
        <v>764</v>
      </c>
      <c r="J1152" s="12">
        <v>26.5</v>
      </c>
      <c r="K1152" s="12">
        <v>47</v>
      </c>
      <c r="L1152" s="12">
        <v>0</v>
      </c>
      <c r="M1152" s="12">
        <v>9</v>
      </c>
      <c r="N1152" s="12">
        <v>0</v>
      </c>
      <c r="O1152" s="9" t="s">
        <v>71</v>
      </c>
      <c r="P1152" s="9" t="s">
        <v>72</v>
      </c>
      <c r="Q1152" s="7" t="s">
        <v>1875</v>
      </c>
    </row>
    <row r="1153" spans="1:17" x14ac:dyDescent="0.25">
      <c r="A1153">
        <v>1422</v>
      </c>
      <c r="B1153" s="10" t="s">
        <v>818</v>
      </c>
      <c r="C1153" s="10" t="s">
        <v>818</v>
      </c>
      <c r="D1153" s="10" t="s">
        <v>818</v>
      </c>
      <c r="E1153" s="10" t="s">
        <v>818</v>
      </c>
      <c r="F1153" s="30"/>
      <c r="G1153" s="9" t="s">
        <v>818</v>
      </c>
      <c r="H1153" s="9"/>
      <c r="I1153" s="11" t="s">
        <v>607</v>
      </c>
      <c r="J1153" s="12">
        <v>26.5</v>
      </c>
      <c r="K1153" s="12">
        <v>46</v>
      </c>
      <c r="L1153" s="12">
        <v>0</v>
      </c>
      <c r="M1153" s="12">
        <v>8.5</v>
      </c>
      <c r="N1153" s="12">
        <v>0</v>
      </c>
      <c r="O1153" s="9" t="s">
        <v>71</v>
      </c>
      <c r="P1153" s="9" t="s">
        <v>72</v>
      </c>
      <c r="Q1153" s="7" t="s">
        <v>1876</v>
      </c>
    </row>
    <row r="1154" spans="1:17" x14ac:dyDescent="0.25">
      <c r="A1154">
        <v>1423</v>
      </c>
      <c r="B1154" s="10" t="s">
        <v>818</v>
      </c>
      <c r="C1154" s="10" t="s">
        <v>818</v>
      </c>
      <c r="D1154" s="10" t="s">
        <v>818</v>
      </c>
      <c r="E1154" s="10" t="s">
        <v>818</v>
      </c>
      <c r="F1154" s="30"/>
      <c r="G1154" s="9" t="s">
        <v>818</v>
      </c>
      <c r="H1154" s="9"/>
      <c r="I1154" s="11" t="s">
        <v>2736</v>
      </c>
      <c r="J1154" s="12">
        <v>26.5</v>
      </c>
      <c r="K1154" s="12">
        <v>46</v>
      </c>
      <c r="L1154" s="12">
        <v>0</v>
      </c>
      <c r="M1154" s="12">
        <v>8.5</v>
      </c>
      <c r="N1154" s="12">
        <v>0</v>
      </c>
      <c r="O1154" s="9" t="s">
        <v>71</v>
      </c>
      <c r="P1154" s="9" t="s">
        <v>72</v>
      </c>
      <c r="Q1154" s="7" t="s">
        <v>1876</v>
      </c>
    </row>
    <row r="1155" spans="1:17" x14ac:dyDescent="0.25">
      <c r="A1155">
        <v>1442</v>
      </c>
      <c r="B1155" s="67" t="s">
        <v>818</v>
      </c>
      <c r="C1155" s="67" t="s">
        <v>818</v>
      </c>
      <c r="D1155" s="67" t="s">
        <v>818</v>
      </c>
      <c r="E1155" s="67" t="s">
        <v>818</v>
      </c>
      <c r="F1155" s="68"/>
      <c r="G1155" s="69" t="s">
        <v>818</v>
      </c>
      <c r="H1155" s="69"/>
      <c r="I1155" s="70" t="s">
        <v>593</v>
      </c>
      <c r="J1155" s="71">
        <v>26.5</v>
      </c>
      <c r="K1155" s="71">
        <v>43</v>
      </c>
      <c r="L1155" s="71">
        <v>0</v>
      </c>
      <c r="M1155" s="71">
        <v>8.5</v>
      </c>
      <c r="N1155" s="71">
        <v>0</v>
      </c>
      <c r="O1155" s="69" t="s">
        <v>71</v>
      </c>
      <c r="P1155" s="69" t="s">
        <v>72</v>
      </c>
      <c r="Q1155" s="72" t="s">
        <v>1706</v>
      </c>
    </row>
    <row r="1156" spans="1:17" x14ac:dyDescent="0.25">
      <c r="A1156">
        <v>1458</v>
      </c>
      <c r="B1156" s="10" t="s">
        <v>818</v>
      </c>
      <c r="C1156" s="10" t="s">
        <v>818</v>
      </c>
      <c r="D1156" s="10" t="s">
        <v>818</v>
      </c>
      <c r="E1156" s="10" t="s">
        <v>818</v>
      </c>
      <c r="F1156" s="30"/>
      <c r="G1156" s="9" t="s">
        <v>818</v>
      </c>
      <c r="H1156" s="9"/>
      <c r="I1156" s="11" t="s">
        <v>1707</v>
      </c>
      <c r="J1156" s="12">
        <v>26.5</v>
      </c>
      <c r="K1156" s="12">
        <v>40</v>
      </c>
      <c r="L1156" s="12">
        <v>0</v>
      </c>
      <c r="M1156" s="12">
        <v>8.5</v>
      </c>
      <c r="N1156" s="12">
        <v>0</v>
      </c>
      <c r="O1156" s="9" t="s">
        <v>71</v>
      </c>
      <c r="P1156" s="9" t="s">
        <v>72</v>
      </c>
      <c r="Q1156" s="7" t="s">
        <v>1706</v>
      </c>
    </row>
    <row r="1157" spans="1:17" x14ac:dyDescent="0.25">
      <c r="A1157">
        <v>1468</v>
      </c>
      <c r="B1157" s="10" t="s">
        <v>818</v>
      </c>
      <c r="C1157" s="10" t="s">
        <v>818</v>
      </c>
      <c r="D1157" s="10" t="s">
        <v>818</v>
      </c>
      <c r="E1157" s="10" t="s">
        <v>818</v>
      </c>
      <c r="F1157" s="30"/>
      <c r="G1157" s="9" t="s">
        <v>818</v>
      </c>
      <c r="H1157" s="9"/>
      <c r="I1157" s="11" t="s">
        <v>1740</v>
      </c>
      <c r="J1157" s="12">
        <v>26.5</v>
      </c>
      <c r="K1157" s="12">
        <v>42.5</v>
      </c>
      <c r="L1157" s="12">
        <v>0</v>
      </c>
      <c r="M1157" s="12">
        <v>8</v>
      </c>
      <c r="N1157" s="12">
        <v>0</v>
      </c>
      <c r="O1157" s="9" t="s">
        <v>71</v>
      </c>
      <c r="P1157" s="9" t="s">
        <v>72</v>
      </c>
      <c r="Q1157" s="7"/>
    </row>
    <row r="1158" spans="1:17" x14ac:dyDescent="0.25">
      <c r="A1158">
        <v>1474</v>
      </c>
      <c r="B1158" s="10" t="s">
        <v>818</v>
      </c>
      <c r="C1158" s="10" t="s">
        <v>818</v>
      </c>
      <c r="D1158" s="10" t="s">
        <v>818</v>
      </c>
      <c r="E1158" s="10" t="s">
        <v>818</v>
      </c>
      <c r="F1158" s="30"/>
      <c r="G1158" s="9" t="s">
        <v>818</v>
      </c>
      <c r="H1158" s="9"/>
      <c r="I1158" s="11" t="s">
        <v>1788</v>
      </c>
      <c r="J1158" s="12">
        <v>26.5</v>
      </c>
      <c r="K1158" s="12">
        <v>45</v>
      </c>
      <c r="L1158" s="12">
        <v>0</v>
      </c>
      <c r="M1158" s="12">
        <v>10</v>
      </c>
      <c r="N1158" s="12">
        <v>12.5</v>
      </c>
      <c r="O1158" s="9" t="s">
        <v>71</v>
      </c>
      <c r="P1158" s="9" t="s">
        <v>72</v>
      </c>
      <c r="Q1158" s="7" t="s">
        <v>1789</v>
      </c>
    </row>
    <row r="1159" spans="1:17" x14ac:dyDescent="0.25">
      <c r="A1159">
        <v>1475</v>
      </c>
      <c r="B1159" s="10" t="s">
        <v>818</v>
      </c>
      <c r="C1159" s="10" t="s">
        <v>818</v>
      </c>
      <c r="D1159" s="10" t="s">
        <v>818</v>
      </c>
      <c r="E1159" s="10" t="s">
        <v>818</v>
      </c>
      <c r="F1159" s="30"/>
      <c r="G1159" s="9" t="s">
        <v>818</v>
      </c>
      <c r="H1159" s="9"/>
      <c r="I1159" s="11" t="s">
        <v>1790</v>
      </c>
      <c r="J1159" s="12">
        <v>26.5</v>
      </c>
      <c r="K1159" s="12">
        <v>45.5</v>
      </c>
      <c r="L1159" s="12">
        <v>0</v>
      </c>
      <c r="M1159" s="12">
        <v>10</v>
      </c>
      <c r="N1159" s="12">
        <v>12.7</v>
      </c>
      <c r="O1159" s="9" t="s">
        <v>71</v>
      </c>
      <c r="P1159" s="9" t="s">
        <v>72</v>
      </c>
      <c r="Q1159" s="7" t="s">
        <v>1704</v>
      </c>
    </row>
    <row r="1160" spans="1:17" x14ac:dyDescent="0.25">
      <c r="A1160">
        <v>1567</v>
      </c>
      <c r="B1160" s="10" t="s">
        <v>818</v>
      </c>
      <c r="C1160" s="10" t="s">
        <v>818</v>
      </c>
      <c r="D1160" s="10" t="s">
        <v>818</v>
      </c>
      <c r="E1160" s="10" t="s">
        <v>818</v>
      </c>
      <c r="F1160" s="30"/>
      <c r="G1160" s="9" t="s">
        <v>818</v>
      </c>
      <c r="H1160" s="9" t="s">
        <v>818</v>
      </c>
      <c r="I1160" s="11" t="s">
        <v>2592</v>
      </c>
      <c r="J1160" s="12">
        <v>26.5</v>
      </c>
      <c r="K1160" s="12">
        <v>44</v>
      </c>
      <c r="L1160" s="12">
        <v>0</v>
      </c>
      <c r="M1160" s="12">
        <v>8.5</v>
      </c>
      <c r="N1160" s="12">
        <v>0</v>
      </c>
      <c r="O1160" s="9" t="s">
        <v>71</v>
      </c>
      <c r="P1160" s="9" t="s">
        <v>72</v>
      </c>
      <c r="Q1160" s="7" t="s">
        <v>93</v>
      </c>
    </row>
    <row r="1161" spans="1:17" x14ac:dyDescent="0.25">
      <c r="A1161">
        <v>1668</v>
      </c>
      <c r="B1161" s="10" t="s">
        <v>818</v>
      </c>
      <c r="C1161" s="10" t="s">
        <v>818</v>
      </c>
      <c r="D1161" s="10" t="s">
        <v>818</v>
      </c>
      <c r="E1161" s="10" t="s">
        <v>818</v>
      </c>
      <c r="F1161" s="30"/>
      <c r="G1161" s="9" t="s">
        <v>818</v>
      </c>
      <c r="H1161" s="9" t="s">
        <v>818</v>
      </c>
      <c r="I1161" s="11" t="s">
        <v>212</v>
      </c>
      <c r="J1161" s="12">
        <v>26.5</v>
      </c>
      <c r="K1161" s="12">
        <v>44</v>
      </c>
      <c r="L1161" s="12">
        <v>0</v>
      </c>
      <c r="M1161" s="12">
        <v>8</v>
      </c>
      <c r="N1161" s="12">
        <v>0</v>
      </c>
      <c r="O1161" s="9" t="s">
        <v>71</v>
      </c>
      <c r="P1161" s="9" t="s">
        <v>72</v>
      </c>
      <c r="Q1161" s="7" t="s">
        <v>350</v>
      </c>
    </row>
    <row r="1162" spans="1:17" x14ac:dyDescent="0.25">
      <c r="A1162">
        <v>1669</v>
      </c>
      <c r="B1162" s="10" t="s">
        <v>818</v>
      </c>
      <c r="C1162" s="10" t="s">
        <v>818</v>
      </c>
      <c r="D1162" s="10" t="s">
        <v>818</v>
      </c>
      <c r="E1162" s="10" t="s">
        <v>818</v>
      </c>
      <c r="F1162" s="30"/>
      <c r="G1162" s="9" t="s">
        <v>818</v>
      </c>
      <c r="H1162" s="9" t="s">
        <v>818</v>
      </c>
      <c r="I1162" s="11" t="s">
        <v>2708</v>
      </c>
      <c r="J1162" s="12">
        <v>26.5</v>
      </c>
      <c r="K1162" s="12">
        <v>44</v>
      </c>
      <c r="L1162" s="12">
        <v>0</v>
      </c>
      <c r="M1162" s="12">
        <v>8</v>
      </c>
      <c r="N1162" s="12">
        <v>0</v>
      </c>
      <c r="O1162" s="9" t="s">
        <v>71</v>
      </c>
      <c r="P1162" s="9" t="s">
        <v>72</v>
      </c>
      <c r="Q1162" s="7" t="s">
        <v>350</v>
      </c>
    </row>
    <row r="1163" spans="1:17" x14ac:dyDescent="0.25">
      <c r="A1163">
        <v>1702</v>
      </c>
      <c r="B1163" s="10" t="s">
        <v>818</v>
      </c>
      <c r="C1163" s="10" t="s">
        <v>818</v>
      </c>
      <c r="D1163" s="10" t="s">
        <v>818</v>
      </c>
      <c r="E1163" s="10" t="s">
        <v>818</v>
      </c>
      <c r="F1163" s="30"/>
      <c r="G1163" s="9" t="s">
        <v>818</v>
      </c>
      <c r="H1163" s="9" t="s">
        <v>818</v>
      </c>
      <c r="I1163" s="11" t="s">
        <v>2734</v>
      </c>
      <c r="J1163" s="12">
        <v>26.5</v>
      </c>
      <c r="K1163" s="12">
        <v>47</v>
      </c>
      <c r="L1163" s="12">
        <v>0</v>
      </c>
      <c r="M1163" s="12">
        <v>9</v>
      </c>
      <c r="N1163" s="12">
        <v>0</v>
      </c>
      <c r="O1163" s="9" t="s">
        <v>71</v>
      </c>
      <c r="P1163" s="9" t="s">
        <v>72</v>
      </c>
      <c r="Q1163" s="7" t="s">
        <v>1875</v>
      </c>
    </row>
    <row r="1164" spans="1:17" x14ac:dyDescent="0.25">
      <c r="A1164">
        <v>1727</v>
      </c>
      <c r="B1164" s="10" t="s">
        <v>818</v>
      </c>
      <c r="C1164" s="10" t="s">
        <v>818</v>
      </c>
      <c r="D1164" s="10" t="s">
        <v>818</v>
      </c>
      <c r="E1164" s="10" t="s">
        <v>818</v>
      </c>
      <c r="F1164" s="30"/>
      <c r="G1164" s="9" t="s">
        <v>818</v>
      </c>
      <c r="H1164" s="9" t="s">
        <v>818</v>
      </c>
      <c r="I1164" s="11" t="s">
        <v>2758</v>
      </c>
      <c r="J1164" s="12">
        <v>26.5</v>
      </c>
      <c r="K1164" s="12">
        <v>43</v>
      </c>
      <c r="L1164" s="12">
        <v>0</v>
      </c>
      <c r="M1164" s="12">
        <v>8.5</v>
      </c>
      <c r="N1164" s="12">
        <v>0</v>
      </c>
      <c r="O1164" s="9" t="s">
        <v>71</v>
      </c>
      <c r="P1164" s="9" t="s">
        <v>72</v>
      </c>
      <c r="Q1164" s="7" t="s">
        <v>1706</v>
      </c>
    </row>
    <row r="1165" spans="1:17" x14ac:dyDescent="0.25">
      <c r="A1165">
        <v>1744</v>
      </c>
      <c r="B1165" s="10" t="s">
        <v>818</v>
      </c>
      <c r="C1165" s="10" t="s">
        <v>818</v>
      </c>
      <c r="D1165" s="10" t="s">
        <v>818</v>
      </c>
      <c r="E1165" s="10" t="s">
        <v>818</v>
      </c>
      <c r="F1165" s="30"/>
      <c r="G1165" s="9" t="s">
        <v>818</v>
      </c>
      <c r="H1165" s="9" t="s">
        <v>818</v>
      </c>
      <c r="I1165" s="11" t="s">
        <v>2772</v>
      </c>
      <c r="J1165" s="12">
        <v>26.5</v>
      </c>
      <c r="K1165" s="12">
        <v>40</v>
      </c>
      <c r="L1165" s="12">
        <v>0</v>
      </c>
      <c r="M1165" s="12">
        <v>8.5</v>
      </c>
      <c r="N1165" s="12">
        <v>0</v>
      </c>
      <c r="O1165" s="9" t="s">
        <v>71</v>
      </c>
      <c r="P1165" s="9" t="s">
        <v>72</v>
      </c>
      <c r="Q1165" s="7" t="s">
        <v>1706</v>
      </c>
    </row>
    <row r="1166" spans="1:17" x14ac:dyDescent="0.25">
      <c r="A1166">
        <v>1754</v>
      </c>
      <c r="B1166" s="10" t="s">
        <v>818</v>
      </c>
      <c r="C1166" s="10" t="s">
        <v>818</v>
      </c>
      <c r="D1166" s="10" t="s">
        <v>818</v>
      </c>
      <c r="E1166" s="10" t="s">
        <v>818</v>
      </c>
      <c r="F1166" s="30"/>
      <c r="G1166" s="9" t="s">
        <v>818</v>
      </c>
      <c r="H1166" s="9" t="s">
        <v>818</v>
      </c>
      <c r="I1166" s="11" t="s">
        <v>2782</v>
      </c>
      <c r="J1166" s="12">
        <v>26.5</v>
      </c>
      <c r="K1166" s="12">
        <v>42.5</v>
      </c>
      <c r="L1166" s="12">
        <v>0</v>
      </c>
      <c r="M1166" s="12">
        <v>8</v>
      </c>
      <c r="N1166" s="12">
        <v>0</v>
      </c>
      <c r="O1166" s="9" t="s">
        <v>71</v>
      </c>
      <c r="P1166" s="9" t="s">
        <v>72</v>
      </c>
      <c r="Q1166" s="7"/>
    </row>
    <row r="1167" spans="1:17" x14ac:dyDescent="0.25">
      <c r="A1167">
        <v>1758</v>
      </c>
      <c r="B1167" s="10" t="s">
        <v>818</v>
      </c>
      <c r="C1167" s="10" t="s">
        <v>818</v>
      </c>
      <c r="D1167" s="10" t="s">
        <v>818</v>
      </c>
      <c r="E1167" s="10" t="s">
        <v>818</v>
      </c>
      <c r="F1167" s="30"/>
      <c r="G1167" s="9" t="s">
        <v>818</v>
      </c>
      <c r="H1167" s="9" t="s">
        <v>818</v>
      </c>
      <c r="I1167" s="11" t="s">
        <v>2786</v>
      </c>
      <c r="J1167" s="12">
        <v>26.5</v>
      </c>
      <c r="K1167" s="12">
        <v>45</v>
      </c>
      <c r="L1167" s="12">
        <v>0</v>
      </c>
      <c r="M1167" s="12">
        <v>10</v>
      </c>
      <c r="N1167" s="12">
        <v>12.5</v>
      </c>
      <c r="O1167" s="9" t="s">
        <v>71</v>
      </c>
      <c r="P1167" s="9" t="s">
        <v>72</v>
      </c>
      <c r="Q1167" s="7" t="s">
        <v>1789</v>
      </c>
    </row>
    <row r="1168" spans="1:17" x14ac:dyDescent="0.25">
      <c r="A1168">
        <v>1759</v>
      </c>
      <c r="B1168" s="10" t="s">
        <v>818</v>
      </c>
      <c r="C1168" s="10" t="s">
        <v>818</v>
      </c>
      <c r="D1168" s="10" t="s">
        <v>818</v>
      </c>
      <c r="E1168" s="10" t="s">
        <v>818</v>
      </c>
      <c r="F1168" s="30"/>
      <c r="G1168" s="9" t="s">
        <v>818</v>
      </c>
      <c r="H1168" s="9" t="s">
        <v>818</v>
      </c>
      <c r="I1168" s="11" t="s">
        <v>2787</v>
      </c>
      <c r="J1168" s="12">
        <v>26.5</v>
      </c>
      <c r="K1168" s="12">
        <v>45.5</v>
      </c>
      <c r="L1168" s="12">
        <v>0</v>
      </c>
      <c r="M1168" s="12">
        <v>10</v>
      </c>
      <c r="N1168" s="12">
        <v>12.7</v>
      </c>
      <c r="O1168" s="9" t="s">
        <v>71</v>
      </c>
      <c r="P1168" s="9" t="s">
        <v>72</v>
      </c>
      <c r="Q1168" s="7" t="s">
        <v>1704</v>
      </c>
    </row>
    <row r="1169" spans="1:17" x14ac:dyDescent="0.25">
      <c r="A1169">
        <v>1819</v>
      </c>
      <c r="B1169" s="10" t="s">
        <v>818</v>
      </c>
      <c r="C1169" s="10" t="s">
        <v>818</v>
      </c>
      <c r="D1169" s="10" t="s">
        <v>818</v>
      </c>
      <c r="E1169" s="10" t="s">
        <v>818</v>
      </c>
      <c r="F1169" s="30">
        <v>43</v>
      </c>
      <c r="G1169" s="9" t="s">
        <v>818</v>
      </c>
      <c r="H1169" s="9"/>
      <c r="I1169" s="11" t="s">
        <v>211</v>
      </c>
      <c r="J1169" s="12">
        <v>26.5</v>
      </c>
      <c r="K1169" s="12">
        <v>44</v>
      </c>
      <c r="L1169" s="12">
        <v>0</v>
      </c>
      <c r="M1169" s="12">
        <v>8.5</v>
      </c>
      <c r="N1169" s="12">
        <v>0</v>
      </c>
      <c r="O1169" s="9" t="s">
        <v>71</v>
      </c>
      <c r="P1169" s="9" t="s">
        <v>72</v>
      </c>
      <c r="Q1169" s="7" t="s">
        <v>93</v>
      </c>
    </row>
    <row r="1170" spans="1:17" x14ac:dyDescent="0.25">
      <c r="A1170">
        <v>1838</v>
      </c>
      <c r="B1170" s="45" t="s">
        <v>818</v>
      </c>
      <c r="C1170" s="45" t="s">
        <v>818</v>
      </c>
      <c r="D1170" s="45" t="s">
        <v>818</v>
      </c>
      <c r="E1170" s="45" t="s">
        <v>818</v>
      </c>
      <c r="F1170" s="46">
        <v>54</v>
      </c>
      <c r="G1170" s="60" t="s">
        <v>818</v>
      </c>
      <c r="H1170" s="60" t="s">
        <v>818</v>
      </c>
      <c r="I1170" s="48" t="s">
        <v>568</v>
      </c>
      <c r="J1170" s="61">
        <v>26.5</v>
      </c>
      <c r="K1170" s="61">
        <v>41</v>
      </c>
      <c r="L1170" s="61">
        <v>0</v>
      </c>
      <c r="M1170" s="61">
        <v>8.5</v>
      </c>
      <c r="N1170" s="61">
        <v>0</v>
      </c>
      <c r="O1170" s="60" t="s">
        <v>71</v>
      </c>
      <c r="P1170" s="60" t="s">
        <v>72</v>
      </c>
      <c r="Q1170" s="62" t="s">
        <v>1902</v>
      </c>
    </row>
    <row r="1171" spans="1:17" x14ac:dyDescent="0.25">
      <c r="A1171">
        <v>1904</v>
      </c>
      <c r="B1171" s="10" t="s">
        <v>818</v>
      </c>
      <c r="C1171" s="10" t="s">
        <v>818</v>
      </c>
      <c r="D1171" s="10" t="s">
        <v>818</v>
      </c>
      <c r="E1171" s="10" t="s">
        <v>818</v>
      </c>
      <c r="F1171" s="30">
        <v>63</v>
      </c>
      <c r="G1171" s="9" t="s">
        <v>818</v>
      </c>
      <c r="H1171" s="9"/>
      <c r="I1171" s="11" t="s">
        <v>1962</v>
      </c>
      <c r="J1171" s="12">
        <v>26.5</v>
      </c>
      <c r="K1171" s="12">
        <v>41.5</v>
      </c>
      <c r="L1171" s="12">
        <v>0</v>
      </c>
      <c r="M1171" s="12">
        <v>8.5</v>
      </c>
      <c r="N1171" s="12">
        <v>0</v>
      </c>
      <c r="O1171" s="9" t="s">
        <v>71</v>
      </c>
      <c r="P1171" s="9" t="s">
        <v>72</v>
      </c>
      <c r="Q1171" s="7" t="s">
        <v>669</v>
      </c>
    </row>
    <row r="1172" spans="1:17" x14ac:dyDescent="0.25">
      <c r="A1172">
        <v>1283</v>
      </c>
      <c r="B1172" s="67" t="s">
        <v>818</v>
      </c>
      <c r="C1172" s="67" t="s">
        <v>818</v>
      </c>
      <c r="D1172" s="67" t="s">
        <v>818</v>
      </c>
      <c r="E1172" s="67" t="s">
        <v>818</v>
      </c>
      <c r="F1172" s="68"/>
      <c r="G1172" s="69"/>
      <c r="H1172" s="69"/>
      <c r="I1172" s="70" t="s">
        <v>2241</v>
      </c>
      <c r="J1172" s="71">
        <v>26.57</v>
      </c>
      <c r="K1172" s="71">
        <v>42.5</v>
      </c>
      <c r="L1172" s="71">
        <v>0</v>
      </c>
      <c r="M1172" s="71">
        <v>8.5</v>
      </c>
      <c r="N1172" s="71">
        <v>0</v>
      </c>
      <c r="O1172" s="69" t="s">
        <v>71</v>
      </c>
      <c r="P1172" s="69" t="s">
        <v>72</v>
      </c>
      <c r="Q1172" s="72" t="s">
        <v>2242</v>
      </c>
    </row>
    <row r="1173" spans="1:17" x14ac:dyDescent="0.25">
      <c r="A1173">
        <v>1511</v>
      </c>
      <c r="B1173" s="67" t="s">
        <v>818</v>
      </c>
      <c r="C1173" s="67" t="s">
        <v>818</v>
      </c>
      <c r="D1173" s="67" t="s">
        <v>818</v>
      </c>
      <c r="E1173" s="67" t="s">
        <v>818</v>
      </c>
      <c r="F1173" s="68"/>
      <c r="G1173" s="69" t="s">
        <v>818</v>
      </c>
      <c r="H1173" s="69"/>
      <c r="I1173" s="70" t="s">
        <v>2823</v>
      </c>
      <c r="J1173" s="71">
        <v>26.57</v>
      </c>
      <c r="K1173" s="71">
        <v>42.5</v>
      </c>
      <c r="L1173" s="71">
        <v>0</v>
      </c>
      <c r="M1173" s="71">
        <v>8.5</v>
      </c>
      <c r="N1173" s="71">
        <v>0</v>
      </c>
      <c r="O1173" s="69" t="s">
        <v>71</v>
      </c>
      <c r="P1173" s="69" t="s">
        <v>72</v>
      </c>
      <c r="Q1173" s="72" t="s">
        <v>2242</v>
      </c>
    </row>
    <row r="1174" spans="1:17" x14ac:dyDescent="0.25">
      <c r="A1174">
        <v>1281</v>
      </c>
      <c r="B1174" s="67" t="s">
        <v>818</v>
      </c>
      <c r="C1174" s="67" t="s">
        <v>818</v>
      </c>
      <c r="D1174" s="67" t="s">
        <v>818</v>
      </c>
      <c r="E1174" s="67" t="s">
        <v>818</v>
      </c>
      <c r="F1174" s="68"/>
      <c r="G1174" s="69"/>
      <c r="H1174" s="69"/>
      <c r="I1174" s="70" t="s">
        <v>2239</v>
      </c>
      <c r="J1174" s="71">
        <v>26.7</v>
      </c>
      <c r="K1174" s="71">
        <v>44</v>
      </c>
      <c r="L1174" s="71">
        <v>0</v>
      </c>
      <c r="M1174" s="71">
        <v>8.5</v>
      </c>
      <c r="N1174" s="71">
        <v>0</v>
      </c>
      <c r="O1174" s="69" t="s">
        <v>71</v>
      </c>
      <c r="P1174" s="69" t="s">
        <v>72</v>
      </c>
      <c r="Q1174" s="72" t="s">
        <v>2240</v>
      </c>
    </row>
    <row r="1175" spans="1:17" x14ac:dyDescent="0.25">
      <c r="A1175">
        <v>1789</v>
      </c>
      <c r="B1175" s="10" t="s">
        <v>818</v>
      </c>
      <c r="C1175" s="10" t="s">
        <v>818</v>
      </c>
      <c r="D1175" s="10" t="s">
        <v>818</v>
      </c>
      <c r="E1175" s="10" t="s">
        <v>818</v>
      </c>
      <c r="F1175" s="30"/>
      <c r="G1175" s="9" t="s">
        <v>818</v>
      </c>
      <c r="H1175" s="9" t="s">
        <v>818</v>
      </c>
      <c r="I1175" s="11" t="s">
        <v>2822</v>
      </c>
      <c r="J1175" s="12">
        <v>26.7</v>
      </c>
      <c r="K1175" s="12">
        <v>44</v>
      </c>
      <c r="L1175" s="12">
        <v>0</v>
      </c>
      <c r="M1175" s="12">
        <v>8.5</v>
      </c>
      <c r="N1175" s="12">
        <v>0</v>
      </c>
      <c r="O1175" s="9" t="s">
        <v>71</v>
      </c>
      <c r="P1175" s="9" t="s">
        <v>72</v>
      </c>
      <c r="Q1175" s="7" t="s">
        <v>2240</v>
      </c>
    </row>
    <row r="1176" spans="1:17" x14ac:dyDescent="0.25">
      <c r="A1176">
        <v>230</v>
      </c>
      <c r="B1176" s="10"/>
      <c r="C1176" s="10"/>
      <c r="D1176" s="10"/>
      <c r="E1176" s="10"/>
      <c r="F1176" s="30"/>
      <c r="G1176" s="9" t="s">
        <v>818</v>
      </c>
      <c r="H1176" s="9" t="s">
        <v>818</v>
      </c>
      <c r="I1176" s="11" t="s">
        <v>1324</v>
      </c>
      <c r="J1176" s="12">
        <v>27</v>
      </c>
      <c r="K1176" s="12">
        <v>37</v>
      </c>
      <c r="L1176" s="12">
        <v>0</v>
      </c>
      <c r="M1176" s="12">
        <v>7.5</v>
      </c>
      <c r="N1176" s="12">
        <v>9.5</v>
      </c>
      <c r="O1176" s="9" t="s">
        <v>27</v>
      </c>
      <c r="P1176" s="9" t="s">
        <v>28</v>
      </c>
      <c r="Q1176" s="7"/>
    </row>
    <row r="1177" spans="1:17" x14ac:dyDescent="0.25">
      <c r="A1177">
        <v>231</v>
      </c>
      <c r="B1177" s="45"/>
      <c r="C1177" s="45"/>
      <c r="D1177" s="45"/>
      <c r="E1177" s="45"/>
      <c r="F1177" s="46"/>
      <c r="G1177" s="47" t="s">
        <v>818</v>
      </c>
      <c r="H1177" s="47" t="s">
        <v>818</v>
      </c>
      <c r="I1177" s="48" t="s">
        <v>1325</v>
      </c>
      <c r="J1177" s="49">
        <v>27</v>
      </c>
      <c r="K1177" s="49">
        <v>39</v>
      </c>
      <c r="L1177" s="49">
        <v>0</v>
      </c>
      <c r="M1177" s="49">
        <v>10.5</v>
      </c>
      <c r="N1177" s="49">
        <v>10.7</v>
      </c>
      <c r="O1177" s="47" t="s">
        <v>27</v>
      </c>
      <c r="P1177" s="47" t="s">
        <v>28</v>
      </c>
      <c r="Q1177" s="50"/>
    </row>
    <row r="1178" spans="1:17" x14ac:dyDescent="0.25">
      <c r="A1178">
        <v>252</v>
      </c>
      <c r="B1178" s="10"/>
      <c r="C1178" s="10"/>
      <c r="D1178" s="10"/>
      <c r="E1178" s="10"/>
      <c r="F1178" s="30"/>
      <c r="G1178" s="9" t="s">
        <v>818</v>
      </c>
      <c r="H1178" s="9" t="s">
        <v>818</v>
      </c>
      <c r="I1178" s="11" t="s">
        <v>1847</v>
      </c>
      <c r="J1178" s="12">
        <v>27</v>
      </c>
      <c r="K1178" s="12">
        <v>36.4</v>
      </c>
      <c r="L1178" s="12">
        <v>39.299999999999997</v>
      </c>
      <c r="M1178" s="12">
        <v>13.9</v>
      </c>
      <c r="N1178" s="12">
        <v>16.899999999999999</v>
      </c>
      <c r="O1178" s="9" t="s">
        <v>490</v>
      </c>
      <c r="P1178" s="9" t="s">
        <v>72</v>
      </c>
      <c r="Q1178" s="7" t="s">
        <v>2850</v>
      </c>
    </row>
    <row r="1179" spans="1:17" x14ac:dyDescent="0.25">
      <c r="A1179">
        <v>260</v>
      </c>
      <c r="B1179" s="10"/>
      <c r="C1179" s="10"/>
      <c r="D1179" s="10"/>
      <c r="E1179" s="10"/>
      <c r="F1179" s="30"/>
      <c r="G1179" s="9" t="s">
        <v>818</v>
      </c>
      <c r="H1179" s="9" t="s">
        <v>818</v>
      </c>
      <c r="I1179" s="11" t="s">
        <v>2883</v>
      </c>
      <c r="J1179" s="12">
        <v>27</v>
      </c>
      <c r="K1179" s="12">
        <v>41.5</v>
      </c>
      <c r="L1179" s="12">
        <v>0</v>
      </c>
      <c r="M1179" s="12">
        <v>8</v>
      </c>
      <c r="N1179" s="12">
        <v>9</v>
      </c>
      <c r="O1179" s="9" t="s">
        <v>297</v>
      </c>
      <c r="P1179" s="9" t="s">
        <v>72</v>
      </c>
      <c r="Q1179" s="7"/>
    </row>
    <row r="1180" spans="1:17" x14ac:dyDescent="0.25">
      <c r="A1180">
        <v>310</v>
      </c>
      <c r="B1180" s="10"/>
      <c r="C1180" s="10"/>
      <c r="D1180" s="10"/>
      <c r="E1180" s="10"/>
      <c r="F1180" s="30">
        <v>63</v>
      </c>
      <c r="G1180" s="9" t="s">
        <v>818</v>
      </c>
      <c r="H1180" s="9" t="s">
        <v>818</v>
      </c>
      <c r="I1180" s="11" t="s">
        <v>902</v>
      </c>
      <c r="J1180" s="12">
        <v>27</v>
      </c>
      <c r="K1180" s="12">
        <v>36</v>
      </c>
      <c r="L1180" s="12">
        <v>0</v>
      </c>
      <c r="M1180" s="12">
        <v>5.5</v>
      </c>
      <c r="N1180" s="12">
        <v>0</v>
      </c>
      <c r="O1180" s="9" t="s">
        <v>95</v>
      </c>
      <c r="P1180" s="9" t="s">
        <v>32</v>
      </c>
      <c r="Q1180" s="7" t="s">
        <v>903</v>
      </c>
    </row>
    <row r="1181" spans="1:17" x14ac:dyDescent="0.25">
      <c r="A1181">
        <v>314</v>
      </c>
      <c r="B1181" s="67"/>
      <c r="C1181" s="67"/>
      <c r="D1181" s="67"/>
      <c r="E1181" s="67" t="s">
        <v>818</v>
      </c>
      <c r="F1181" s="68"/>
      <c r="G1181" s="69"/>
      <c r="H1181" s="69"/>
      <c r="I1181" s="70" t="s">
        <v>1120</v>
      </c>
      <c r="J1181" s="71">
        <v>27</v>
      </c>
      <c r="K1181" s="71">
        <v>40</v>
      </c>
      <c r="L1181" s="71">
        <v>0</v>
      </c>
      <c r="M1181" s="71">
        <v>8</v>
      </c>
      <c r="N1181" s="71">
        <v>10.5</v>
      </c>
      <c r="O1181" s="69" t="s">
        <v>27</v>
      </c>
      <c r="P1181" s="69" t="s">
        <v>32</v>
      </c>
      <c r="Q1181" s="72" t="s">
        <v>69</v>
      </c>
    </row>
    <row r="1182" spans="1:17" x14ac:dyDescent="0.25">
      <c r="A1182">
        <v>402</v>
      </c>
      <c r="B1182" s="10"/>
      <c r="C1182" s="10"/>
      <c r="D1182" s="10"/>
      <c r="E1182" s="10" t="s">
        <v>818</v>
      </c>
      <c r="F1182" s="30"/>
      <c r="G1182" s="9" t="s">
        <v>818</v>
      </c>
      <c r="H1182" s="9" t="s">
        <v>818</v>
      </c>
      <c r="I1182" s="11" t="s">
        <v>1761</v>
      </c>
      <c r="J1182" s="12">
        <v>27</v>
      </c>
      <c r="K1182" s="12">
        <v>48</v>
      </c>
      <c r="L1182" s="12">
        <v>0</v>
      </c>
      <c r="M1182" s="12">
        <v>9</v>
      </c>
      <c r="N1182" s="12">
        <v>10</v>
      </c>
      <c r="O1182" s="9" t="s">
        <v>297</v>
      </c>
      <c r="P1182" s="9" t="s">
        <v>72</v>
      </c>
      <c r="Q1182" s="7" t="s">
        <v>1776</v>
      </c>
    </row>
    <row r="1183" spans="1:17" x14ac:dyDescent="0.25">
      <c r="A1183">
        <v>434</v>
      </c>
      <c r="B1183" s="45"/>
      <c r="C1183" s="45"/>
      <c r="D1183" s="45"/>
      <c r="E1183" s="45" t="s">
        <v>818</v>
      </c>
      <c r="F1183" s="46">
        <v>63</v>
      </c>
      <c r="G1183" s="60" t="s">
        <v>818</v>
      </c>
      <c r="H1183" s="60" t="s">
        <v>818</v>
      </c>
      <c r="I1183" s="48" t="s">
        <v>1021</v>
      </c>
      <c r="J1183" s="61">
        <v>27</v>
      </c>
      <c r="K1183" s="61">
        <v>41</v>
      </c>
      <c r="L1183" s="61">
        <v>0</v>
      </c>
      <c r="M1183" s="61">
        <v>5.5</v>
      </c>
      <c r="N1183" s="61">
        <v>0</v>
      </c>
      <c r="O1183" s="60" t="s">
        <v>95</v>
      </c>
      <c r="P1183" s="60" t="s">
        <v>32</v>
      </c>
      <c r="Q1183" s="62" t="s">
        <v>43</v>
      </c>
    </row>
    <row r="1184" spans="1:17" x14ac:dyDescent="0.25">
      <c r="A1184">
        <v>534</v>
      </c>
      <c r="B1184" s="45"/>
      <c r="C1184" s="45" t="s">
        <v>818</v>
      </c>
      <c r="D1184" s="45"/>
      <c r="E1184" s="45"/>
      <c r="F1184" s="46"/>
      <c r="G1184" s="60" t="s">
        <v>818</v>
      </c>
      <c r="H1184" s="60" t="s">
        <v>818</v>
      </c>
      <c r="I1184" s="48" t="s">
        <v>1414</v>
      </c>
      <c r="J1184" s="61">
        <v>27</v>
      </c>
      <c r="K1184" s="61">
        <v>38</v>
      </c>
      <c r="L1184" s="61">
        <v>0</v>
      </c>
      <c r="M1184" s="61">
        <v>5.5</v>
      </c>
      <c r="N1184" s="61">
        <v>7.5</v>
      </c>
      <c r="O1184" s="60" t="s">
        <v>27</v>
      </c>
      <c r="P1184" s="60" t="s">
        <v>32</v>
      </c>
      <c r="Q1184" s="62" t="s">
        <v>342</v>
      </c>
    </row>
    <row r="1185" spans="1:17" x14ac:dyDescent="0.25">
      <c r="A1185">
        <v>546</v>
      </c>
      <c r="B1185" s="10"/>
      <c r="C1185" s="10" t="s">
        <v>818</v>
      </c>
      <c r="D1185" s="10"/>
      <c r="E1185" s="10"/>
      <c r="F1185" s="30">
        <v>7</v>
      </c>
      <c r="G1185" s="9" t="s">
        <v>818</v>
      </c>
      <c r="H1185" s="9" t="s">
        <v>818</v>
      </c>
      <c r="I1185" s="11" t="s">
        <v>527</v>
      </c>
      <c r="J1185" s="12">
        <v>27</v>
      </c>
      <c r="K1185" s="12">
        <v>37</v>
      </c>
      <c r="L1185" s="12">
        <v>0</v>
      </c>
      <c r="M1185" s="12">
        <v>3.5</v>
      </c>
      <c r="N1185" s="12">
        <v>7</v>
      </c>
      <c r="O1185" s="9" t="s">
        <v>45</v>
      </c>
      <c r="P1185" s="9" t="s">
        <v>32</v>
      </c>
      <c r="Q1185" s="7" t="s">
        <v>529</v>
      </c>
    </row>
    <row r="1186" spans="1:17" x14ac:dyDescent="0.25">
      <c r="A1186">
        <v>573</v>
      </c>
      <c r="B1186" s="10"/>
      <c r="C1186" s="10" t="s">
        <v>818</v>
      </c>
      <c r="D1186" s="10"/>
      <c r="E1186" s="10"/>
      <c r="F1186" s="30">
        <v>62</v>
      </c>
      <c r="G1186" s="9"/>
      <c r="H1186" s="9"/>
      <c r="I1186" s="11" t="s">
        <v>1380</v>
      </c>
      <c r="J1186" s="12">
        <v>27</v>
      </c>
      <c r="K1186" s="12">
        <v>35</v>
      </c>
      <c r="L1186" s="12">
        <v>0</v>
      </c>
      <c r="M1186" s="12">
        <v>4</v>
      </c>
      <c r="N1186" s="12">
        <v>0</v>
      </c>
      <c r="O1186" s="9" t="s">
        <v>365</v>
      </c>
      <c r="P1186" s="9" t="s">
        <v>72</v>
      </c>
      <c r="Q1186" s="7" t="s">
        <v>1381</v>
      </c>
    </row>
    <row r="1187" spans="1:17" x14ac:dyDescent="0.25">
      <c r="A1187">
        <v>595</v>
      </c>
      <c r="B1187" s="67"/>
      <c r="C1187" s="67" t="s">
        <v>818</v>
      </c>
      <c r="D1187" s="67"/>
      <c r="E1187" s="67" t="s">
        <v>818</v>
      </c>
      <c r="F1187" s="68"/>
      <c r="G1187" s="69" t="s">
        <v>818</v>
      </c>
      <c r="H1187" s="69"/>
      <c r="I1187" s="70" t="s">
        <v>532</v>
      </c>
      <c r="J1187" s="71">
        <v>27</v>
      </c>
      <c r="K1187" s="71">
        <v>37</v>
      </c>
      <c r="L1187" s="71">
        <v>0</v>
      </c>
      <c r="M1187" s="71">
        <v>7</v>
      </c>
      <c r="N1187" s="71">
        <v>0</v>
      </c>
      <c r="O1187" s="69" t="s">
        <v>95</v>
      </c>
      <c r="P1187" s="69" t="s">
        <v>32</v>
      </c>
      <c r="Q1187" s="72"/>
    </row>
    <row r="1188" spans="1:17" x14ac:dyDescent="0.25">
      <c r="A1188">
        <v>632</v>
      </c>
      <c r="B1188" s="67"/>
      <c r="C1188" s="67" t="s">
        <v>818</v>
      </c>
      <c r="D1188" s="67"/>
      <c r="E1188" s="67" t="s">
        <v>818</v>
      </c>
      <c r="F1188" s="68"/>
      <c r="G1188" s="69" t="s">
        <v>818</v>
      </c>
      <c r="H1188" s="69" t="s">
        <v>818</v>
      </c>
      <c r="I1188" s="70" t="s">
        <v>321</v>
      </c>
      <c r="J1188" s="71">
        <v>27</v>
      </c>
      <c r="K1188" s="71">
        <v>38</v>
      </c>
      <c r="L1188" s="71">
        <v>0</v>
      </c>
      <c r="M1188" s="71">
        <v>7</v>
      </c>
      <c r="N1188" s="71">
        <v>7.2</v>
      </c>
      <c r="O1188" s="69" t="s">
        <v>27</v>
      </c>
      <c r="P1188" s="69" t="s">
        <v>28</v>
      </c>
      <c r="Q1188" s="72"/>
    </row>
    <row r="1189" spans="1:17" x14ac:dyDescent="0.25">
      <c r="A1189">
        <v>698</v>
      </c>
      <c r="B1189" s="10"/>
      <c r="C1189" s="10" t="s">
        <v>818</v>
      </c>
      <c r="D1189" s="10" t="s">
        <v>818</v>
      </c>
      <c r="E1189" s="10"/>
      <c r="F1189" s="30">
        <v>63</v>
      </c>
      <c r="G1189" s="9"/>
      <c r="H1189" s="9"/>
      <c r="I1189" s="11" t="s">
        <v>2344</v>
      </c>
      <c r="J1189" s="12">
        <v>27</v>
      </c>
      <c r="K1189" s="12">
        <v>43.5</v>
      </c>
      <c r="L1189" s="12">
        <v>0</v>
      </c>
      <c r="M1189" s="12">
        <v>10</v>
      </c>
      <c r="N1189" s="12">
        <v>0</v>
      </c>
      <c r="O1189" s="9" t="s">
        <v>71</v>
      </c>
      <c r="P1189" s="9" t="s">
        <v>72</v>
      </c>
      <c r="Q1189" s="7" t="s">
        <v>2345</v>
      </c>
    </row>
    <row r="1190" spans="1:17" x14ac:dyDescent="0.25">
      <c r="A1190">
        <v>715</v>
      </c>
      <c r="B1190" s="67"/>
      <c r="C1190" s="67" t="s">
        <v>818</v>
      </c>
      <c r="D1190" s="67" t="s">
        <v>818</v>
      </c>
      <c r="E1190" s="67" t="s">
        <v>818</v>
      </c>
      <c r="F1190" s="68"/>
      <c r="G1190" s="69" t="s">
        <v>818</v>
      </c>
      <c r="H1190" s="69" t="s">
        <v>818</v>
      </c>
      <c r="I1190" s="70" t="s">
        <v>181</v>
      </c>
      <c r="J1190" s="71">
        <v>27</v>
      </c>
      <c r="K1190" s="71">
        <v>41</v>
      </c>
      <c r="L1190" s="71">
        <v>0</v>
      </c>
      <c r="M1190" s="71">
        <v>7</v>
      </c>
      <c r="N1190" s="71">
        <v>0</v>
      </c>
      <c r="O1190" s="69" t="s">
        <v>71</v>
      </c>
      <c r="P1190" s="69" t="s">
        <v>72</v>
      </c>
      <c r="Q1190" s="72"/>
    </row>
    <row r="1191" spans="1:17" x14ac:dyDescent="0.25">
      <c r="A1191">
        <v>716</v>
      </c>
      <c r="B1191" s="67"/>
      <c r="C1191" s="67" t="s">
        <v>818</v>
      </c>
      <c r="D1191" s="67" t="s">
        <v>818</v>
      </c>
      <c r="E1191" s="67" t="s">
        <v>818</v>
      </c>
      <c r="F1191" s="68"/>
      <c r="G1191" s="69" t="s">
        <v>818</v>
      </c>
      <c r="H1191" s="69" t="s">
        <v>818</v>
      </c>
      <c r="I1191" s="70" t="s">
        <v>215</v>
      </c>
      <c r="J1191" s="71">
        <v>27</v>
      </c>
      <c r="K1191" s="71">
        <v>44</v>
      </c>
      <c r="L1191" s="71">
        <v>0</v>
      </c>
      <c r="M1191" s="71">
        <v>7</v>
      </c>
      <c r="N1191" s="71">
        <v>0</v>
      </c>
      <c r="O1191" s="69" t="s">
        <v>71</v>
      </c>
      <c r="P1191" s="69" t="s">
        <v>72</v>
      </c>
      <c r="Q1191" s="72" t="s">
        <v>1745</v>
      </c>
    </row>
    <row r="1192" spans="1:17" x14ac:dyDescent="0.25">
      <c r="A1192">
        <v>724</v>
      </c>
      <c r="B1192" s="67"/>
      <c r="C1192" s="67" t="s">
        <v>818</v>
      </c>
      <c r="D1192" s="67" t="s">
        <v>818</v>
      </c>
      <c r="E1192" s="67" t="s">
        <v>818</v>
      </c>
      <c r="F1192" s="68">
        <v>21</v>
      </c>
      <c r="G1192" s="69" t="s">
        <v>818</v>
      </c>
      <c r="H1192" s="69" t="s">
        <v>818</v>
      </c>
      <c r="I1192" s="70" t="s">
        <v>726</v>
      </c>
      <c r="J1192" s="71">
        <v>27</v>
      </c>
      <c r="K1192" s="71">
        <v>38</v>
      </c>
      <c r="L1192" s="71">
        <v>0</v>
      </c>
      <c r="M1192" s="71">
        <v>5.5</v>
      </c>
      <c r="N1192" s="71">
        <v>0</v>
      </c>
      <c r="O1192" s="69" t="s">
        <v>95</v>
      </c>
      <c r="P1192" s="69" t="s">
        <v>32</v>
      </c>
      <c r="Q1192" s="72" t="s">
        <v>1415</v>
      </c>
    </row>
    <row r="1193" spans="1:17" x14ac:dyDescent="0.25">
      <c r="A1193">
        <v>788</v>
      </c>
      <c r="B1193" s="67" t="s">
        <v>818</v>
      </c>
      <c r="C1193" s="67"/>
      <c r="D1193" s="67" t="s">
        <v>818</v>
      </c>
      <c r="E1193" s="67"/>
      <c r="F1193" s="68"/>
      <c r="G1193" s="69"/>
      <c r="H1193" s="69"/>
      <c r="I1193" s="70" t="s">
        <v>2882</v>
      </c>
      <c r="J1193" s="71">
        <v>27</v>
      </c>
      <c r="K1193" s="71">
        <v>38.5</v>
      </c>
      <c r="L1193" s="71">
        <v>38</v>
      </c>
      <c r="M1193" s="71">
        <v>6</v>
      </c>
      <c r="N1193" s="71">
        <v>8</v>
      </c>
      <c r="O1193" s="69" t="s">
        <v>71</v>
      </c>
      <c r="P1193" s="69" t="s">
        <v>72</v>
      </c>
      <c r="Q1193" s="72"/>
    </row>
    <row r="1194" spans="1:17" x14ac:dyDescent="0.25">
      <c r="A1194">
        <v>789</v>
      </c>
      <c r="B1194" s="67" t="s">
        <v>818</v>
      </c>
      <c r="C1194" s="67"/>
      <c r="D1194" s="67" t="s">
        <v>818</v>
      </c>
      <c r="E1194" s="67"/>
      <c r="F1194" s="68"/>
      <c r="G1194" s="69"/>
      <c r="H1194" s="69"/>
      <c r="I1194" s="70" t="s">
        <v>3013</v>
      </c>
      <c r="J1194" s="71">
        <v>27</v>
      </c>
      <c r="K1194" s="71">
        <v>38.5</v>
      </c>
      <c r="L1194" s="71">
        <v>38</v>
      </c>
      <c r="M1194" s="71">
        <v>6</v>
      </c>
      <c r="N1194" s="71">
        <v>8</v>
      </c>
      <c r="O1194" s="69" t="s">
        <v>71</v>
      </c>
      <c r="P1194" s="69" t="s">
        <v>72</v>
      </c>
      <c r="Q1194" s="72"/>
    </row>
    <row r="1195" spans="1:17" ht="24" x14ac:dyDescent="0.25">
      <c r="A1195">
        <v>815</v>
      </c>
      <c r="B1195" s="10" t="s">
        <v>818</v>
      </c>
      <c r="C1195" s="10"/>
      <c r="D1195" s="10" t="s">
        <v>818</v>
      </c>
      <c r="E1195" s="10"/>
      <c r="F1195" s="30"/>
      <c r="G1195" s="9" t="s">
        <v>818</v>
      </c>
      <c r="H1195" s="9"/>
      <c r="I1195" s="11" t="s">
        <v>2381</v>
      </c>
      <c r="J1195" s="12">
        <v>27</v>
      </c>
      <c r="K1195" s="12">
        <v>39</v>
      </c>
      <c r="L1195" s="12">
        <v>0</v>
      </c>
      <c r="M1195" s="12">
        <v>15</v>
      </c>
      <c r="N1195" s="12">
        <v>0</v>
      </c>
      <c r="O1195" s="9" t="s">
        <v>71</v>
      </c>
      <c r="P1195" s="9" t="s">
        <v>72</v>
      </c>
      <c r="Q1195" s="7" t="s">
        <v>1451</v>
      </c>
    </row>
    <row r="1196" spans="1:17" ht="24" x14ac:dyDescent="0.25">
      <c r="A1196">
        <v>845</v>
      </c>
      <c r="B1196" s="10" t="s">
        <v>818</v>
      </c>
      <c r="C1196" s="10"/>
      <c r="D1196" s="10" t="s">
        <v>818</v>
      </c>
      <c r="E1196" s="10"/>
      <c r="F1196" s="30"/>
      <c r="G1196" s="9" t="s">
        <v>818</v>
      </c>
      <c r="H1196" s="9" t="s">
        <v>818</v>
      </c>
      <c r="I1196" s="11" t="s">
        <v>641</v>
      </c>
      <c r="J1196" s="12">
        <v>27</v>
      </c>
      <c r="K1196" s="12">
        <v>39</v>
      </c>
      <c r="L1196" s="12">
        <v>0</v>
      </c>
      <c r="M1196" s="12">
        <v>15</v>
      </c>
      <c r="N1196" s="12">
        <v>0</v>
      </c>
      <c r="O1196" s="9" t="s">
        <v>71</v>
      </c>
      <c r="P1196" s="9" t="s">
        <v>72</v>
      </c>
      <c r="Q1196" s="7" t="s">
        <v>1451</v>
      </c>
    </row>
    <row r="1197" spans="1:17" x14ac:dyDescent="0.25">
      <c r="A1197">
        <v>885</v>
      </c>
      <c r="B1197" s="10" t="s">
        <v>818</v>
      </c>
      <c r="C1197" s="10"/>
      <c r="D1197" s="10" t="s">
        <v>818</v>
      </c>
      <c r="E1197" s="10" t="s">
        <v>818</v>
      </c>
      <c r="F1197" s="30"/>
      <c r="G1197" s="9"/>
      <c r="H1197" s="9"/>
      <c r="I1197" s="11" t="s">
        <v>2195</v>
      </c>
      <c r="J1197" s="12">
        <v>27</v>
      </c>
      <c r="K1197" s="12">
        <v>46</v>
      </c>
      <c r="L1197" s="12">
        <v>0</v>
      </c>
      <c r="M1197" s="12">
        <v>9.5</v>
      </c>
      <c r="N1197" s="12">
        <v>10.5</v>
      </c>
      <c r="O1197" s="9" t="s">
        <v>297</v>
      </c>
      <c r="P1197" s="9" t="s">
        <v>72</v>
      </c>
      <c r="Q1197" s="7" t="s">
        <v>2196</v>
      </c>
    </row>
    <row r="1198" spans="1:17" ht="36" x14ac:dyDescent="0.25">
      <c r="A1198">
        <v>912</v>
      </c>
      <c r="B1198" s="67" t="s">
        <v>818</v>
      </c>
      <c r="C1198" s="67"/>
      <c r="D1198" s="67" t="s">
        <v>818</v>
      </c>
      <c r="E1198" s="67" t="s">
        <v>818</v>
      </c>
      <c r="F1198" s="68"/>
      <c r="G1198" s="69" t="s">
        <v>818</v>
      </c>
      <c r="H1198" s="69"/>
      <c r="I1198" s="70" t="s">
        <v>716</v>
      </c>
      <c r="J1198" s="71">
        <v>27</v>
      </c>
      <c r="K1198" s="71">
        <v>39.64</v>
      </c>
      <c r="L1198" s="71">
        <v>0</v>
      </c>
      <c r="M1198" s="71">
        <v>7</v>
      </c>
      <c r="N1198" s="71">
        <v>0</v>
      </c>
      <c r="O1198" s="69" t="s">
        <v>71</v>
      </c>
      <c r="P1198" s="69" t="s">
        <v>72</v>
      </c>
      <c r="Q1198" s="72" t="s">
        <v>1077</v>
      </c>
    </row>
    <row r="1199" spans="1:17" ht="36" x14ac:dyDescent="0.25">
      <c r="A1199">
        <v>913</v>
      </c>
      <c r="B1199" s="67" t="s">
        <v>818</v>
      </c>
      <c r="C1199" s="67"/>
      <c r="D1199" s="67" t="s">
        <v>818</v>
      </c>
      <c r="E1199" s="67" t="s">
        <v>818</v>
      </c>
      <c r="F1199" s="68"/>
      <c r="G1199" s="69" t="s">
        <v>818</v>
      </c>
      <c r="H1199" s="69"/>
      <c r="I1199" s="70" t="s">
        <v>2417</v>
      </c>
      <c r="J1199" s="71">
        <v>27</v>
      </c>
      <c r="K1199" s="71">
        <v>39.64</v>
      </c>
      <c r="L1199" s="71">
        <v>0</v>
      </c>
      <c r="M1199" s="71">
        <v>7</v>
      </c>
      <c r="N1199" s="71">
        <v>0</v>
      </c>
      <c r="O1199" s="69" t="s">
        <v>71</v>
      </c>
      <c r="P1199" s="69" t="s">
        <v>72</v>
      </c>
      <c r="Q1199" s="72" t="s">
        <v>1077</v>
      </c>
    </row>
    <row r="1200" spans="1:17" x14ac:dyDescent="0.25">
      <c r="A1200">
        <v>936</v>
      </c>
      <c r="B1200" s="45" t="s">
        <v>818</v>
      </c>
      <c r="C1200" s="45"/>
      <c r="D1200" s="45" t="s">
        <v>818</v>
      </c>
      <c r="E1200" s="45" t="s">
        <v>818</v>
      </c>
      <c r="F1200" s="46"/>
      <c r="G1200" s="60" t="s">
        <v>818</v>
      </c>
      <c r="H1200" s="60"/>
      <c r="I1200" s="48" t="s">
        <v>680</v>
      </c>
      <c r="J1200" s="61">
        <v>27</v>
      </c>
      <c r="K1200" s="61">
        <v>46</v>
      </c>
      <c r="L1200" s="61">
        <v>0</v>
      </c>
      <c r="M1200" s="61">
        <v>13</v>
      </c>
      <c r="N1200" s="61">
        <v>14</v>
      </c>
      <c r="O1200" s="60" t="s">
        <v>297</v>
      </c>
      <c r="P1200" s="60" t="s">
        <v>72</v>
      </c>
      <c r="Q1200" s="62" t="s">
        <v>1776</v>
      </c>
    </row>
    <row r="1201" spans="1:17" x14ac:dyDescent="0.25">
      <c r="A1201">
        <v>941</v>
      </c>
      <c r="B1201" s="45" t="s">
        <v>818</v>
      </c>
      <c r="C1201" s="45"/>
      <c r="D1201" s="45" t="s">
        <v>818</v>
      </c>
      <c r="E1201" s="45" t="s">
        <v>818</v>
      </c>
      <c r="F1201" s="46"/>
      <c r="G1201" s="60" t="s">
        <v>818</v>
      </c>
      <c r="H1201" s="60"/>
      <c r="I1201" s="48" t="s">
        <v>1712</v>
      </c>
      <c r="J1201" s="61">
        <v>27</v>
      </c>
      <c r="K1201" s="61">
        <v>39.6</v>
      </c>
      <c r="L1201" s="61">
        <v>0</v>
      </c>
      <c r="M1201" s="61">
        <v>20.25</v>
      </c>
      <c r="N1201" s="61">
        <v>0</v>
      </c>
      <c r="O1201" s="60" t="s">
        <v>71</v>
      </c>
      <c r="P1201" s="60" t="s">
        <v>72</v>
      </c>
      <c r="Q1201" s="62" t="s">
        <v>1711</v>
      </c>
    </row>
    <row r="1202" spans="1:17" x14ac:dyDescent="0.25">
      <c r="A1202">
        <v>959</v>
      </c>
      <c r="B1202" s="45" t="s">
        <v>818</v>
      </c>
      <c r="C1202" s="45"/>
      <c r="D1202" s="45" t="s">
        <v>818</v>
      </c>
      <c r="E1202" s="45" t="s">
        <v>818</v>
      </c>
      <c r="F1202" s="46"/>
      <c r="G1202" s="60" t="s">
        <v>818</v>
      </c>
      <c r="H1202" s="60"/>
      <c r="I1202" s="48" t="s">
        <v>2833</v>
      </c>
      <c r="J1202" s="61">
        <v>27</v>
      </c>
      <c r="K1202" s="61">
        <v>46</v>
      </c>
      <c r="L1202" s="61">
        <v>0</v>
      </c>
      <c r="M1202" s="61">
        <v>9.5</v>
      </c>
      <c r="N1202" s="61">
        <v>10.5</v>
      </c>
      <c r="O1202" s="60" t="s">
        <v>297</v>
      </c>
      <c r="P1202" s="60" t="s">
        <v>72</v>
      </c>
      <c r="Q1202" s="62" t="s">
        <v>2196</v>
      </c>
    </row>
    <row r="1203" spans="1:17" x14ac:dyDescent="0.25">
      <c r="A1203">
        <v>1001</v>
      </c>
      <c r="B1203" s="67" t="s">
        <v>818</v>
      </c>
      <c r="C1203" s="67"/>
      <c r="D1203" s="67" t="s">
        <v>818</v>
      </c>
      <c r="E1203" s="67" t="s">
        <v>818</v>
      </c>
      <c r="F1203" s="68"/>
      <c r="G1203" s="69" t="s">
        <v>818</v>
      </c>
      <c r="H1203" s="69" t="s">
        <v>818</v>
      </c>
      <c r="I1203" s="70" t="s">
        <v>2396</v>
      </c>
      <c r="J1203" s="71">
        <v>27</v>
      </c>
      <c r="K1203" s="71">
        <v>46</v>
      </c>
      <c r="L1203" s="71">
        <v>0</v>
      </c>
      <c r="M1203" s="71">
        <v>13</v>
      </c>
      <c r="N1203" s="71">
        <v>14</v>
      </c>
      <c r="O1203" s="69" t="s">
        <v>297</v>
      </c>
      <c r="P1203" s="69" t="s">
        <v>72</v>
      </c>
      <c r="Q1203" s="72" t="s">
        <v>1776</v>
      </c>
    </row>
    <row r="1204" spans="1:17" x14ac:dyDescent="0.25">
      <c r="A1204">
        <v>1003</v>
      </c>
      <c r="B1204" s="67" t="s">
        <v>818</v>
      </c>
      <c r="C1204" s="67"/>
      <c r="D1204" s="67" t="s">
        <v>818</v>
      </c>
      <c r="E1204" s="67" t="s">
        <v>818</v>
      </c>
      <c r="F1204" s="68"/>
      <c r="G1204" s="69" t="s">
        <v>818</v>
      </c>
      <c r="H1204" s="69" t="s">
        <v>818</v>
      </c>
      <c r="I1204" s="70" t="s">
        <v>2436</v>
      </c>
      <c r="J1204" s="71">
        <v>27</v>
      </c>
      <c r="K1204" s="71">
        <v>39.6</v>
      </c>
      <c r="L1204" s="71">
        <v>0</v>
      </c>
      <c r="M1204" s="71">
        <v>20.25</v>
      </c>
      <c r="N1204" s="71">
        <v>0</v>
      </c>
      <c r="O1204" s="69" t="s">
        <v>71</v>
      </c>
      <c r="P1204" s="69" t="s">
        <v>72</v>
      </c>
      <c r="Q1204" s="72" t="s">
        <v>1711</v>
      </c>
    </row>
    <row r="1205" spans="1:17" ht="24" x14ac:dyDescent="0.25">
      <c r="A1205">
        <v>1053</v>
      </c>
      <c r="B1205" s="10" t="s">
        <v>818</v>
      </c>
      <c r="C1205" s="10" t="s">
        <v>818</v>
      </c>
      <c r="D1205" s="10"/>
      <c r="E1205" s="10" t="s">
        <v>818</v>
      </c>
      <c r="F1205" s="30"/>
      <c r="G1205" s="9" t="s">
        <v>818</v>
      </c>
      <c r="H1205" s="9"/>
      <c r="I1205" s="11" t="s">
        <v>320</v>
      </c>
      <c r="J1205" s="12">
        <v>27</v>
      </c>
      <c r="K1205" s="12">
        <v>38</v>
      </c>
      <c r="L1205" s="12">
        <v>0</v>
      </c>
      <c r="M1205" s="12">
        <v>6.5</v>
      </c>
      <c r="N1205" s="12">
        <v>0</v>
      </c>
      <c r="O1205" s="9" t="s">
        <v>95</v>
      </c>
      <c r="P1205" s="9" t="s">
        <v>32</v>
      </c>
      <c r="Q1205" s="7" t="s">
        <v>1417</v>
      </c>
    </row>
    <row r="1206" spans="1:17" x14ac:dyDescent="0.25">
      <c r="A1206">
        <v>1064</v>
      </c>
      <c r="B1206" s="10" t="s">
        <v>818</v>
      </c>
      <c r="C1206" s="10" t="s">
        <v>818</v>
      </c>
      <c r="D1206" s="10"/>
      <c r="E1206" s="10" t="s">
        <v>818</v>
      </c>
      <c r="F1206" s="30"/>
      <c r="G1206" s="9" t="s">
        <v>818</v>
      </c>
      <c r="H1206" s="9" t="s">
        <v>818</v>
      </c>
      <c r="I1206" s="11" t="s">
        <v>440</v>
      </c>
      <c r="J1206" s="12">
        <v>27</v>
      </c>
      <c r="K1206" s="12">
        <v>42</v>
      </c>
      <c r="L1206" s="12">
        <v>0</v>
      </c>
      <c r="M1206" s="12">
        <v>9.5</v>
      </c>
      <c r="N1206" s="12">
        <v>0</v>
      </c>
      <c r="O1206" s="9" t="s">
        <v>71</v>
      </c>
      <c r="P1206" s="9" t="s">
        <v>72</v>
      </c>
      <c r="Q1206" s="7"/>
    </row>
    <row r="1207" spans="1:17" x14ac:dyDescent="0.25">
      <c r="A1207">
        <v>1110</v>
      </c>
      <c r="B1207" s="67" t="s">
        <v>818</v>
      </c>
      <c r="C1207" s="67" t="s">
        <v>818</v>
      </c>
      <c r="D1207" s="67" t="s">
        <v>818</v>
      </c>
      <c r="E1207" s="67"/>
      <c r="F1207" s="68"/>
      <c r="G1207" s="69" t="s">
        <v>818</v>
      </c>
      <c r="H1207" s="69"/>
      <c r="I1207" s="70" t="s">
        <v>763</v>
      </c>
      <c r="J1207" s="71">
        <v>27</v>
      </c>
      <c r="K1207" s="71">
        <v>47</v>
      </c>
      <c r="L1207" s="71">
        <v>0</v>
      </c>
      <c r="M1207" s="71">
        <v>9</v>
      </c>
      <c r="N1207" s="71">
        <v>0</v>
      </c>
      <c r="O1207" s="69" t="s">
        <v>71</v>
      </c>
      <c r="P1207" s="69" t="s">
        <v>72</v>
      </c>
      <c r="Q1207" s="72" t="s">
        <v>765</v>
      </c>
    </row>
    <row r="1208" spans="1:17" x14ac:dyDescent="0.25">
      <c r="A1208">
        <v>1111</v>
      </c>
      <c r="B1208" s="67" t="s">
        <v>818</v>
      </c>
      <c r="C1208" s="67" t="s">
        <v>818</v>
      </c>
      <c r="D1208" s="67" t="s">
        <v>818</v>
      </c>
      <c r="E1208" s="67"/>
      <c r="F1208" s="68"/>
      <c r="G1208" s="69" t="s">
        <v>818</v>
      </c>
      <c r="H1208" s="69"/>
      <c r="I1208" s="70" t="s">
        <v>2515</v>
      </c>
      <c r="J1208" s="71">
        <v>27</v>
      </c>
      <c r="K1208" s="71">
        <v>47</v>
      </c>
      <c r="L1208" s="71">
        <v>0</v>
      </c>
      <c r="M1208" s="71">
        <v>9</v>
      </c>
      <c r="N1208" s="71">
        <v>0</v>
      </c>
      <c r="O1208" s="69" t="s">
        <v>71</v>
      </c>
      <c r="P1208" s="69" t="s">
        <v>72</v>
      </c>
      <c r="Q1208" s="72" t="s">
        <v>765</v>
      </c>
    </row>
    <row r="1209" spans="1:17" x14ac:dyDescent="0.25">
      <c r="A1209">
        <v>1130</v>
      </c>
      <c r="B1209" s="45" t="s">
        <v>818</v>
      </c>
      <c r="C1209" s="45" t="s">
        <v>818</v>
      </c>
      <c r="D1209" s="45" t="s">
        <v>818</v>
      </c>
      <c r="E1209" s="45"/>
      <c r="F1209" s="46"/>
      <c r="G1209" s="60" t="s">
        <v>818</v>
      </c>
      <c r="H1209" s="60"/>
      <c r="I1209" s="48" t="s">
        <v>2387</v>
      </c>
      <c r="J1209" s="61">
        <v>27</v>
      </c>
      <c r="K1209" s="61">
        <v>43.5</v>
      </c>
      <c r="L1209" s="61">
        <v>0</v>
      </c>
      <c r="M1209" s="61">
        <v>10</v>
      </c>
      <c r="N1209" s="61">
        <v>12.5</v>
      </c>
      <c r="O1209" s="60" t="s">
        <v>71</v>
      </c>
      <c r="P1209" s="60" t="s">
        <v>72</v>
      </c>
      <c r="Q1209" s="62" t="s">
        <v>2345</v>
      </c>
    </row>
    <row r="1210" spans="1:17" x14ac:dyDescent="0.25">
      <c r="A1210">
        <v>1245</v>
      </c>
      <c r="B1210" s="45" t="s">
        <v>818</v>
      </c>
      <c r="C1210" s="45" t="s">
        <v>818</v>
      </c>
      <c r="D1210" s="45" t="s">
        <v>818</v>
      </c>
      <c r="E1210" s="45"/>
      <c r="F1210" s="46">
        <v>63</v>
      </c>
      <c r="G1210" s="60"/>
      <c r="H1210" s="60"/>
      <c r="I1210" s="48" t="s">
        <v>2343</v>
      </c>
      <c r="J1210" s="61">
        <v>27</v>
      </c>
      <c r="K1210" s="61">
        <v>43.5</v>
      </c>
      <c r="L1210" s="61">
        <v>0</v>
      </c>
      <c r="M1210" s="61">
        <v>10</v>
      </c>
      <c r="N1210" s="61">
        <v>12.5</v>
      </c>
      <c r="O1210" s="60" t="s">
        <v>71</v>
      </c>
      <c r="P1210" s="60" t="s">
        <v>72</v>
      </c>
      <c r="Q1210" s="62" t="s">
        <v>2345</v>
      </c>
    </row>
    <row r="1211" spans="1:17" x14ac:dyDescent="0.25">
      <c r="A1211">
        <v>1268</v>
      </c>
      <c r="B1211" s="10" t="s">
        <v>818</v>
      </c>
      <c r="C1211" s="10" t="s">
        <v>818</v>
      </c>
      <c r="D1211" s="10" t="s">
        <v>818</v>
      </c>
      <c r="E1211" s="10" t="s">
        <v>818</v>
      </c>
      <c r="F1211" s="30"/>
      <c r="G1211" s="9"/>
      <c r="H1211" s="9"/>
      <c r="I1211" s="11" t="s">
        <v>2541</v>
      </c>
      <c r="J1211" s="12">
        <v>27</v>
      </c>
      <c r="K1211" s="12">
        <v>50</v>
      </c>
      <c r="L1211" s="12">
        <v>0</v>
      </c>
      <c r="M1211" s="12">
        <v>9</v>
      </c>
      <c r="N1211" s="12">
        <v>0</v>
      </c>
      <c r="O1211" s="9" t="s">
        <v>71</v>
      </c>
      <c r="P1211" s="9" t="s">
        <v>72</v>
      </c>
      <c r="Q1211" s="7" t="s">
        <v>1878</v>
      </c>
    </row>
    <row r="1212" spans="1:17" x14ac:dyDescent="0.25">
      <c r="A1212">
        <v>1320</v>
      </c>
      <c r="B1212" s="10" t="s">
        <v>818</v>
      </c>
      <c r="C1212" s="10" t="s">
        <v>818</v>
      </c>
      <c r="D1212" s="10" t="s">
        <v>818</v>
      </c>
      <c r="E1212" s="10" t="s">
        <v>818</v>
      </c>
      <c r="F1212" s="30"/>
      <c r="G1212" s="9" t="s">
        <v>818</v>
      </c>
      <c r="H1212" s="9"/>
      <c r="I1212" s="11" t="s">
        <v>2622</v>
      </c>
      <c r="J1212" s="12">
        <v>27</v>
      </c>
      <c r="K1212" s="12">
        <v>46</v>
      </c>
      <c r="L1212" s="12">
        <v>0</v>
      </c>
      <c r="M1212" s="12">
        <v>8.5</v>
      </c>
      <c r="N1212" s="12">
        <v>0</v>
      </c>
      <c r="O1212" s="9" t="s">
        <v>71</v>
      </c>
      <c r="P1212" s="9" t="s">
        <v>72</v>
      </c>
      <c r="Q1212" s="7" t="s">
        <v>2017</v>
      </c>
    </row>
    <row r="1213" spans="1:17" x14ac:dyDescent="0.25">
      <c r="A1213">
        <v>1321</v>
      </c>
      <c r="B1213" s="10" t="s">
        <v>818</v>
      </c>
      <c r="C1213" s="10" t="s">
        <v>818</v>
      </c>
      <c r="D1213" s="10" t="s">
        <v>818</v>
      </c>
      <c r="E1213" s="10" t="s">
        <v>818</v>
      </c>
      <c r="F1213" s="30"/>
      <c r="G1213" s="9" t="s">
        <v>818</v>
      </c>
      <c r="H1213" s="9"/>
      <c r="I1213" s="11" t="s">
        <v>2623</v>
      </c>
      <c r="J1213" s="12">
        <v>27</v>
      </c>
      <c r="K1213" s="12">
        <v>46</v>
      </c>
      <c r="L1213" s="12">
        <v>0</v>
      </c>
      <c r="M1213" s="12">
        <v>9.5</v>
      </c>
      <c r="N1213" s="12">
        <v>0</v>
      </c>
      <c r="O1213" s="9" t="s">
        <v>71</v>
      </c>
      <c r="P1213" s="9" t="s">
        <v>72</v>
      </c>
      <c r="Q1213" s="7" t="s">
        <v>282</v>
      </c>
    </row>
    <row r="1214" spans="1:17" x14ac:dyDescent="0.25">
      <c r="A1214">
        <v>1323</v>
      </c>
      <c r="B1214" s="10" t="s">
        <v>818</v>
      </c>
      <c r="C1214" s="10" t="s">
        <v>818</v>
      </c>
      <c r="D1214" s="10" t="s">
        <v>818</v>
      </c>
      <c r="E1214" s="10" t="s">
        <v>818</v>
      </c>
      <c r="F1214" s="30"/>
      <c r="G1214" s="9" t="s">
        <v>818</v>
      </c>
      <c r="H1214" s="9"/>
      <c r="I1214" s="11" t="s">
        <v>2630</v>
      </c>
      <c r="J1214" s="12">
        <v>27</v>
      </c>
      <c r="K1214" s="12">
        <v>46</v>
      </c>
      <c r="L1214" s="12">
        <v>0</v>
      </c>
      <c r="M1214" s="12">
        <v>8</v>
      </c>
      <c r="N1214" s="12">
        <v>0</v>
      </c>
      <c r="O1214" s="9" t="s">
        <v>71</v>
      </c>
      <c r="P1214" s="9" t="s">
        <v>72</v>
      </c>
      <c r="Q1214" s="7" t="s">
        <v>2187</v>
      </c>
    </row>
    <row r="1215" spans="1:17" x14ac:dyDescent="0.25">
      <c r="A1215">
        <v>1334</v>
      </c>
      <c r="B1215" s="67" t="s">
        <v>818</v>
      </c>
      <c r="C1215" s="67" t="s">
        <v>818</v>
      </c>
      <c r="D1215" s="67" t="s">
        <v>818</v>
      </c>
      <c r="E1215" s="67" t="s">
        <v>818</v>
      </c>
      <c r="F1215" s="68"/>
      <c r="G1215" s="69" t="s">
        <v>818</v>
      </c>
      <c r="H1215" s="69"/>
      <c r="I1215" s="70" t="s">
        <v>1982</v>
      </c>
      <c r="J1215" s="71">
        <v>27</v>
      </c>
      <c r="K1215" s="71">
        <v>38</v>
      </c>
      <c r="L1215" s="71">
        <v>0</v>
      </c>
      <c r="M1215" s="71">
        <v>7</v>
      </c>
      <c r="N1215" s="71">
        <v>0</v>
      </c>
      <c r="O1215" s="69" t="s">
        <v>71</v>
      </c>
      <c r="P1215" s="69" t="s">
        <v>72</v>
      </c>
      <c r="Q1215" s="72" t="s">
        <v>2180</v>
      </c>
    </row>
    <row r="1216" spans="1:17" x14ac:dyDescent="0.25">
      <c r="A1216">
        <v>1335</v>
      </c>
      <c r="B1216" s="67" t="s">
        <v>818</v>
      </c>
      <c r="C1216" s="67" t="s">
        <v>818</v>
      </c>
      <c r="D1216" s="67" t="s">
        <v>818</v>
      </c>
      <c r="E1216" s="67" t="s">
        <v>818</v>
      </c>
      <c r="F1216" s="68"/>
      <c r="G1216" s="69" t="s">
        <v>818</v>
      </c>
      <c r="H1216" s="69"/>
      <c r="I1216" s="70" t="s">
        <v>2655</v>
      </c>
      <c r="J1216" s="71">
        <v>27</v>
      </c>
      <c r="K1216" s="71">
        <v>38</v>
      </c>
      <c r="L1216" s="71">
        <v>0</v>
      </c>
      <c r="M1216" s="71">
        <v>7</v>
      </c>
      <c r="N1216" s="71">
        <v>0</v>
      </c>
      <c r="O1216" s="69" t="s">
        <v>71</v>
      </c>
      <c r="P1216" s="69" t="s">
        <v>72</v>
      </c>
      <c r="Q1216" s="72" t="s">
        <v>2180</v>
      </c>
    </row>
    <row r="1217" spans="1:17" x14ac:dyDescent="0.25">
      <c r="A1217">
        <v>1339</v>
      </c>
      <c r="B1217" s="67" t="s">
        <v>818</v>
      </c>
      <c r="C1217" s="67" t="s">
        <v>818</v>
      </c>
      <c r="D1217" s="67" t="s">
        <v>818</v>
      </c>
      <c r="E1217" s="67" t="s">
        <v>818</v>
      </c>
      <c r="F1217" s="68"/>
      <c r="G1217" s="69" t="s">
        <v>818</v>
      </c>
      <c r="H1217" s="69"/>
      <c r="I1217" s="70" t="s">
        <v>556</v>
      </c>
      <c r="J1217" s="71">
        <v>27</v>
      </c>
      <c r="K1217" s="71">
        <v>39</v>
      </c>
      <c r="L1217" s="71">
        <v>0</v>
      </c>
      <c r="M1217" s="71">
        <v>8.5</v>
      </c>
      <c r="N1217" s="71">
        <v>0</v>
      </c>
      <c r="O1217" s="69" t="s">
        <v>71</v>
      </c>
      <c r="P1217" s="69" t="s">
        <v>72</v>
      </c>
      <c r="Q1217" s="72" t="s">
        <v>2054</v>
      </c>
    </row>
    <row r="1218" spans="1:17" x14ac:dyDescent="0.25">
      <c r="A1218">
        <v>1346</v>
      </c>
      <c r="B1218" s="45" t="s">
        <v>818</v>
      </c>
      <c r="C1218" s="45" t="s">
        <v>818</v>
      </c>
      <c r="D1218" s="45" t="s">
        <v>818</v>
      </c>
      <c r="E1218" s="45" t="s">
        <v>818</v>
      </c>
      <c r="F1218" s="46"/>
      <c r="G1218" s="60" t="s">
        <v>818</v>
      </c>
      <c r="H1218" s="60"/>
      <c r="I1218" s="48" t="s">
        <v>2668</v>
      </c>
      <c r="J1218" s="61">
        <v>27</v>
      </c>
      <c r="K1218" s="61">
        <v>45</v>
      </c>
      <c r="L1218" s="61">
        <v>0</v>
      </c>
      <c r="M1218" s="61">
        <v>10</v>
      </c>
      <c r="N1218" s="61">
        <v>12.5</v>
      </c>
      <c r="O1218" s="60" t="s">
        <v>71</v>
      </c>
      <c r="P1218" s="60" t="s">
        <v>72</v>
      </c>
      <c r="Q1218" s="62" t="s">
        <v>2346</v>
      </c>
    </row>
    <row r="1219" spans="1:17" x14ac:dyDescent="0.25">
      <c r="A1219">
        <v>1347</v>
      </c>
      <c r="B1219" s="45" t="s">
        <v>818</v>
      </c>
      <c r="C1219" s="45" t="s">
        <v>818</v>
      </c>
      <c r="D1219" s="45" t="s">
        <v>818</v>
      </c>
      <c r="E1219" s="45" t="s">
        <v>818</v>
      </c>
      <c r="F1219" s="46"/>
      <c r="G1219" s="60" t="s">
        <v>818</v>
      </c>
      <c r="H1219" s="60"/>
      <c r="I1219" s="48" t="s">
        <v>2670</v>
      </c>
      <c r="J1219" s="61">
        <v>27</v>
      </c>
      <c r="K1219" s="61">
        <v>45</v>
      </c>
      <c r="L1219" s="61">
        <v>0</v>
      </c>
      <c r="M1219" s="61">
        <v>10</v>
      </c>
      <c r="N1219" s="61">
        <v>0</v>
      </c>
      <c r="O1219" s="60" t="s">
        <v>71</v>
      </c>
      <c r="P1219" s="60" t="s">
        <v>72</v>
      </c>
      <c r="Q1219" s="62" t="s">
        <v>2346</v>
      </c>
    </row>
    <row r="1220" spans="1:17" x14ac:dyDescent="0.25">
      <c r="A1220">
        <v>1389</v>
      </c>
      <c r="B1220" s="10" t="s">
        <v>818</v>
      </c>
      <c r="C1220" s="10" t="s">
        <v>818</v>
      </c>
      <c r="D1220" s="10" t="s">
        <v>818</v>
      </c>
      <c r="E1220" s="10" t="s">
        <v>818</v>
      </c>
      <c r="F1220" s="30"/>
      <c r="G1220" s="9" t="s">
        <v>818</v>
      </c>
      <c r="H1220" s="9"/>
      <c r="I1220" s="11" t="s">
        <v>214</v>
      </c>
      <c r="J1220" s="12">
        <v>27</v>
      </c>
      <c r="K1220" s="12">
        <v>44</v>
      </c>
      <c r="L1220" s="12">
        <v>0</v>
      </c>
      <c r="M1220" s="12">
        <v>8</v>
      </c>
      <c r="N1220" s="12">
        <v>0</v>
      </c>
      <c r="O1220" s="9" t="s">
        <v>71</v>
      </c>
      <c r="P1220" s="9" t="s">
        <v>72</v>
      </c>
      <c r="Q1220" s="7"/>
    </row>
    <row r="1221" spans="1:17" x14ac:dyDescent="0.25">
      <c r="A1221">
        <v>1403</v>
      </c>
      <c r="B1221" s="10" t="s">
        <v>818</v>
      </c>
      <c r="C1221" s="10" t="s">
        <v>818</v>
      </c>
      <c r="D1221" s="10" t="s">
        <v>818</v>
      </c>
      <c r="E1221" s="10" t="s">
        <v>818</v>
      </c>
      <c r="F1221" s="30"/>
      <c r="G1221" s="9" t="s">
        <v>818</v>
      </c>
      <c r="H1221" s="9"/>
      <c r="I1221" s="11" t="s">
        <v>787</v>
      </c>
      <c r="J1221" s="12">
        <v>27</v>
      </c>
      <c r="K1221" s="12">
        <v>44</v>
      </c>
      <c r="L1221" s="12">
        <v>0</v>
      </c>
      <c r="M1221" s="12">
        <v>10</v>
      </c>
      <c r="N1221" s="12">
        <v>12.8</v>
      </c>
      <c r="O1221" s="9" t="s">
        <v>71</v>
      </c>
      <c r="P1221" s="9" t="s">
        <v>72</v>
      </c>
      <c r="Q1221" s="7"/>
    </row>
    <row r="1222" spans="1:17" x14ac:dyDescent="0.25">
      <c r="A1222">
        <v>1404</v>
      </c>
      <c r="B1222" s="10" t="s">
        <v>818</v>
      </c>
      <c r="C1222" s="10" t="s">
        <v>818</v>
      </c>
      <c r="D1222" s="10" t="s">
        <v>818</v>
      </c>
      <c r="E1222" s="10" t="s">
        <v>818</v>
      </c>
      <c r="F1222" s="30"/>
      <c r="G1222" s="9" t="s">
        <v>818</v>
      </c>
      <c r="H1222" s="9"/>
      <c r="I1222" s="11" t="s">
        <v>2720</v>
      </c>
      <c r="J1222" s="12">
        <v>27</v>
      </c>
      <c r="K1222" s="12">
        <v>44</v>
      </c>
      <c r="L1222" s="12">
        <v>0</v>
      </c>
      <c r="M1222" s="12">
        <v>10</v>
      </c>
      <c r="N1222" s="12">
        <v>12.8</v>
      </c>
      <c r="O1222" s="9" t="s">
        <v>71</v>
      </c>
      <c r="P1222" s="9" t="s">
        <v>72</v>
      </c>
      <c r="Q1222" s="7"/>
    </row>
    <row r="1223" spans="1:17" x14ac:dyDescent="0.25">
      <c r="A1223">
        <v>1446</v>
      </c>
      <c r="B1223" s="67" t="s">
        <v>818</v>
      </c>
      <c r="C1223" s="67" t="s">
        <v>818</v>
      </c>
      <c r="D1223" s="67" t="s">
        <v>818</v>
      </c>
      <c r="E1223" s="67" t="s">
        <v>818</v>
      </c>
      <c r="F1223" s="68"/>
      <c r="G1223" s="69" t="s">
        <v>818</v>
      </c>
      <c r="H1223" s="69"/>
      <c r="I1223" s="70" t="s">
        <v>633</v>
      </c>
      <c r="J1223" s="71">
        <v>27</v>
      </c>
      <c r="K1223" s="71">
        <v>42.5</v>
      </c>
      <c r="L1223" s="71">
        <v>0</v>
      </c>
      <c r="M1223" s="71">
        <v>8.5</v>
      </c>
      <c r="N1223" s="71">
        <v>0</v>
      </c>
      <c r="O1223" s="69" t="s">
        <v>71</v>
      </c>
      <c r="P1223" s="69" t="s">
        <v>72</v>
      </c>
      <c r="Q1223" s="72"/>
    </row>
    <row r="1224" spans="1:17" x14ac:dyDescent="0.25">
      <c r="A1224">
        <v>1501</v>
      </c>
      <c r="B1224" s="10" t="s">
        <v>818</v>
      </c>
      <c r="C1224" s="10" t="s">
        <v>818</v>
      </c>
      <c r="D1224" s="10" t="s">
        <v>818</v>
      </c>
      <c r="E1224" s="10" t="s">
        <v>818</v>
      </c>
      <c r="F1224" s="30"/>
      <c r="G1224" s="9" t="s">
        <v>818</v>
      </c>
      <c r="H1224" s="9"/>
      <c r="I1224" s="11" t="s">
        <v>2122</v>
      </c>
      <c r="J1224" s="12">
        <v>27</v>
      </c>
      <c r="K1224" s="12">
        <v>45</v>
      </c>
      <c r="L1224" s="12">
        <v>0</v>
      </c>
      <c r="M1224" s="12">
        <v>8.5</v>
      </c>
      <c r="N1224" s="12">
        <v>0</v>
      </c>
      <c r="O1224" s="9" t="s">
        <v>71</v>
      </c>
      <c r="P1224" s="9" t="s">
        <v>72</v>
      </c>
      <c r="Q1224" s="7" t="s">
        <v>2123</v>
      </c>
    </row>
    <row r="1225" spans="1:17" x14ac:dyDescent="0.25">
      <c r="A1225">
        <v>1548</v>
      </c>
      <c r="B1225" s="10" t="s">
        <v>818</v>
      </c>
      <c r="C1225" s="10" t="s">
        <v>818</v>
      </c>
      <c r="D1225" s="10" t="s">
        <v>818</v>
      </c>
      <c r="E1225" s="10" t="s">
        <v>818</v>
      </c>
      <c r="F1225" s="30"/>
      <c r="G1225" s="9" t="s">
        <v>818</v>
      </c>
      <c r="H1225" s="9" t="s">
        <v>818</v>
      </c>
      <c r="I1225" s="11" t="s">
        <v>2572</v>
      </c>
      <c r="J1225" s="12">
        <v>27</v>
      </c>
      <c r="K1225" s="12">
        <v>41</v>
      </c>
      <c r="L1225" s="12">
        <v>0</v>
      </c>
      <c r="M1225" s="12">
        <v>8.5</v>
      </c>
      <c r="N1225" s="12">
        <v>0</v>
      </c>
      <c r="O1225" s="9" t="s">
        <v>71</v>
      </c>
      <c r="P1225" s="9" t="s">
        <v>72</v>
      </c>
      <c r="Q1225" s="7" t="s">
        <v>182</v>
      </c>
    </row>
    <row r="1226" spans="1:17" x14ac:dyDescent="0.25">
      <c r="A1226">
        <v>1564</v>
      </c>
      <c r="B1226" s="10" t="s">
        <v>818</v>
      </c>
      <c r="C1226" s="10" t="s">
        <v>818</v>
      </c>
      <c r="D1226" s="10" t="s">
        <v>818</v>
      </c>
      <c r="E1226" s="10" t="s">
        <v>818</v>
      </c>
      <c r="F1226" s="30"/>
      <c r="G1226" s="9" t="s">
        <v>818</v>
      </c>
      <c r="H1226" s="9" t="s">
        <v>818</v>
      </c>
      <c r="I1226" s="11" t="s">
        <v>2589</v>
      </c>
      <c r="J1226" s="12">
        <v>27</v>
      </c>
      <c r="K1226" s="12">
        <v>43</v>
      </c>
      <c r="L1226" s="12">
        <v>0</v>
      </c>
      <c r="M1226" s="12">
        <v>8.5</v>
      </c>
      <c r="N1226" s="12">
        <v>0</v>
      </c>
      <c r="O1226" s="9" t="s">
        <v>71</v>
      </c>
      <c r="P1226" s="9" t="s">
        <v>72</v>
      </c>
      <c r="Q1226" s="7" t="s">
        <v>294</v>
      </c>
    </row>
    <row r="1227" spans="1:17" ht="24" x14ac:dyDescent="0.25">
      <c r="A1227">
        <v>1568</v>
      </c>
      <c r="B1227" s="10" t="s">
        <v>818</v>
      </c>
      <c r="C1227" s="10" t="s">
        <v>818</v>
      </c>
      <c r="D1227" s="10" t="s">
        <v>818</v>
      </c>
      <c r="E1227" s="10" t="s">
        <v>818</v>
      </c>
      <c r="F1227" s="30"/>
      <c r="G1227" s="9" t="s">
        <v>818</v>
      </c>
      <c r="H1227" s="9" t="s">
        <v>818</v>
      </c>
      <c r="I1227" s="11" t="s">
        <v>2593</v>
      </c>
      <c r="J1227" s="12">
        <v>27</v>
      </c>
      <c r="K1227" s="12">
        <v>44</v>
      </c>
      <c r="L1227" s="12">
        <v>0</v>
      </c>
      <c r="M1227" s="12">
        <v>8.5</v>
      </c>
      <c r="N1227" s="12">
        <v>0</v>
      </c>
      <c r="O1227" s="9" t="s">
        <v>71</v>
      </c>
      <c r="P1227" s="9" t="s">
        <v>72</v>
      </c>
      <c r="Q1227" s="7" t="s">
        <v>2255</v>
      </c>
    </row>
    <row r="1228" spans="1:17" x14ac:dyDescent="0.25">
      <c r="A1228">
        <v>1596</v>
      </c>
      <c r="B1228" s="45" t="s">
        <v>818</v>
      </c>
      <c r="C1228" s="45" t="s">
        <v>818</v>
      </c>
      <c r="D1228" s="45" t="s">
        <v>818</v>
      </c>
      <c r="E1228" s="45" t="s">
        <v>818</v>
      </c>
      <c r="F1228" s="46"/>
      <c r="G1228" s="60" t="s">
        <v>818</v>
      </c>
      <c r="H1228" s="60" t="s">
        <v>818</v>
      </c>
      <c r="I1228" s="48" t="s">
        <v>2002</v>
      </c>
      <c r="J1228" s="61">
        <v>27</v>
      </c>
      <c r="K1228" s="61">
        <v>46</v>
      </c>
      <c r="L1228" s="61">
        <v>0</v>
      </c>
      <c r="M1228" s="61">
        <v>9.5</v>
      </c>
      <c r="N1228" s="61">
        <v>0</v>
      </c>
      <c r="O1228" s="60" t="s">
        <v>71</v>
      </c>
      <c r="P1228" s="60" t="s">
        <v>72</v>
      </c>
      <c r="Q1228" s="62" t="s">
        <v>282</v>
      </c>
    </row>
    <row r="1229" spans="1:17" x14ac:dyDescent="0.25">
      <c r="A1229">
        <v>1598</v>
      </c>
      <c r="B1229" s="67" t="s">
        <v>818</v>
      </c>
      <c r="C1229" s="67" t="s">
        <v>818</v>
      </c>
      <c r="D1229" s="67" t="s">
        <v>818</v>
      </c>
      <c r="E1229" s="67" t="s">
        <v>818</v>
      </c>
      <c r="F1229" s="68"/>
      <c r="G1229" s="69" t="s">
        <v>818</v>
      </c>
      <c r="H1229" s="69" t="s">
        <v>818</v>
      </c>
      <c r="I1229" s="70" t="s">
        <v>2625</v>
      </c>
      <c r="J1229" s="71">
        <v>27</v>
      </c>
      <c r="K1229" s="71">
        <v>45.5</v>
      </c>
      <c r="L1229" s="71">
        <v>0</v>
      </c>
      <c r="M1229" s="71">
        <v>10</v>
      </c>
      <c r="N1229" s="71">
        <v>12.7</v>
      </c>
      <c r="O1229" s="69" t="s">
        <v>71</v>
      </c>
      <c r="P1229" s="69" t="s">
        <v>72</v>
      </c>
      <c r="Q1229" s="72" t="s">
        <v>1963</v>
      </c>
    </row>
    <row r="1230" spans="1:17" x14ac:dyDescent="0.25">
      <c r="A1230">
        <v>1599</v>
      </c>
      <c r="B1230" s="67" t="s">
        <v>818</v>
      </c>
      <c r="C1230" s="67" t="s">
        <v>818</v>
      </c>
      <c r="D1230" s="67" t="s">
        <v>818</v>
      </c>
      <c r="E1230" s="67" t="s">
        <v>818</v>
      </c>
      <c r="F1230" s="68"/>
      <c r="G1230" s="69" t="s">
        <v>818</v>
      </c>
      <c r="H1230" s="69" t="s">
        <v>818</v>
      </c>
      <c r="I1230" s="70" t="s">
        <v>2626</v>
      </c>
      <c r="J1230" s="71">
        <v>27</v>
      </c>
      <c r="K1230" s="71">
        <v>40</v>
      </c>
      <c r="L1230" s="71">
        <v>0</v>
      </c>
      <c r="M1230" s="71">
        <v>7</v>
      </c>
      <c r="N1230" s="71">
        <v>0</v>
      </c>
      <c r="O1230" s="69" t="s">
        <v>71</v>
      </c>
      <c r="P1230" s="69" t="s">
        <v>72</v>
      </c>
      <c r="Q1230" s="72" t="s">
        <v>1963</v>
      </c>
    </row>
    <row r="1231" spans="1:17" x14ac:dyDescent="0.25">
      <c r="A1231">
        <v>1607</v>
      </c>
      <c r="B1231" s="67" t="s">
        <v>818</v>
      </c>
      <c r="C1231" s="67" t="s">
        <v>818</v>
      </c>
      <c r="D1231" s="67" t="s">
        <v>818</v>
      </c>
      <c r="E1231" s="67" t="s">
        <v>818</v>
      </c>
      <c r="F1231" s="68"/>
      <c r="G1231" s="69" t="s">
        <v>818</v>
      </c>
      <c r="H1231" s="69" t="s">
        <v>818</v>
      </c>
      <c r="I1231" s="70" t="s">
        <v>2634</v>
      </c>
      <c r="J1231" s="71">
        <v>27</v>
      </c>
      <c r="K1231" s="71">
        <v>40</v>
      </c>
      <c r="L1231" s="71">
        <v>0</v>
      </c>
      <c r="M1231" s="71">
        <v>8.5</v>
      </c>
      <c r="N1231" s="71">
        <v>0</v>
      </c>
      <c r="O1231" s="69" t="s">
        <v>71</v>
      </c>
      <c r="P1231" s="69" t="s">
        <v>72</v>
      </c>
      <c r="Q1231" s="72" t="s">
        <v>294</v>
      </c>
    </row>
    <row r="1232" spans="1:17" x14ac:dyDescent="0.25">
      <c r="A1232">
        <v>1619</v>
      </c>
      <c r="B1232" s="10" t="s">
        <v>818</v>
      </c>
      <c r="C1232" s="10" t="s">
        <v>818</v>
      </c>
      <c r="D1232" s="10" t="s">
        <v>818</v>
      </c>
      <c r="E1232" s="10" t="s">
        <v>818</v>
      </c>
      <c r="F1232" s="30"/>
      <c r="G1232" s="9" t="s">
        <v>818</v>
      </c>
      <c r="H1232" s="9" t="s">
        <v>818</v>
      </c>
      <c r="I1232" s="11" t="s">
        <v>2647</v>
      </c>
      <c r="J1232" s="12">
        <v>27</v>
      </c>
      <c r="K1232" s="12">
        <v>38</v>
      </c>
      <c r="L1232" s="12">
        <v>0</v>
      </c>
      <c r="M1232" s="12">
        <v>8.5</v>
      </c>
      <c r="N1232" s="12">
        <v>0</v>
      </c>
      <c r="O1232" s="9" t="s">
        <v>71</v>
      </c>
      <c r="P1232" s="9" t="s">
        <v>72</v>
      </c>
      <c r="Q1232" s="7" t="s">
        <v>2011</v>
      </c>
    </row>
    <row r="1233" spans="1:17" ht="24" x14ac:dyDescent="0.25">
      <c r="A1233">
        <v>1627</v>
      </c>
      <c r="B1233" s="67" t="s">
        <v>818</v>
      </c>
      <c r="C1233" s="67" t="s">
        <v>818</v>
      </c>
      <c r="D1233" s="67" t="s">
        <v>818</v>
      </c>
      <c r="E1233" s="67" t="s">
        <v>818</v>
      </c>
      <c r="F1233" s="68"/>
      <c r="G1233" s="69" t="s">
        <v>818</v>
      </c>
      <c r="H1233" s="69" t="s">
        <v>818</v>
      </c>
      <c r="I1233" s="70" t="s">
        <v>441</v>
      </c>
      <c r="J1233" s="71">
        <v>27</v>
      </c>
      <c r="K1233" s="71">
        <v>42</v>
      </c>
      <c r="L1233" s="71">
        <v>0</v>
      </c>
      <c r="M1233" s="71">
        <v>8.5</v>
      </c>
      <c r="N1233" s="71">
        <v>0</v>
      </c>
      <c r="O1233" s="69" t="s">
        <v>71</v>
      </c>
      <c r="P1233" s="69" t="s">
        <v>72</v>
      </c>
      <c r="Q1233" s="72" t="s">
        <v>2031</v>
      </c>
    </row>
    <row r="1234" spans="1:17" ht="24" x14ac:dyDescent="0.25">
      <c r="A1234">
        <v>1628</v>
      </c>
      <c r="B1234" s="67" t="s">
        <v>818</v>
      </c>
      <c r="C1234" s="67" t="s">
        <v>818</v>
      </c>
      <c r="D1234" s="67" t="s">
        <v>818</v>
      </c>
      <c r="E1234" s="67" t="s">
        <v>818</v>
      </c>
      <c r="F1234" s="68"/>
      <c r="G1234" s="69" t="s">
        <v>818</v>
      </c>
      <c r="H1234" s="69" t="s">
        <v>818</v>
      </c>
      <c r="I1234" s="70" t="s">
        <v>2657</v>
      </c>
      <c r="J1234" s="71">
        <v>27</v>
      </c>
      <c r="K1234" s="71">
        <v>42</v>
      </c>
      <c r="L1234" s="71">
        <v>0</v>
      </c>
      <c r="M1234" s="71">
        <v>8.5</v>
      </c>
      <c r="N1234" s="71">
        <v>0</v>
      </c>
      <c r="O1234" s="69" t="s">
        <v>71</v>
      </c>
      <c r="P1234" s="69" t="s">
        <v>72</v>
      </c>
      <c r="Q1234" s="72" t="s">
        <v>2031</v>
      </c>
    </row>
    <row r="1235" spans="1:17" x14ac:dyDescent="0.25">
      <c r="A1235">
        <v>1631</v>
      </c>
      <c r="B1235" s="45" t="s">
        <v>818</v>
      </c>
      <c r="C1235" s="45" t="s">
        <v>818</v>
      </c>
      <c r="D1235" s="45" t="s">
        <v>818</v>
      </c>
      <c r="E1235" s="45" t="s">
        <v>818</v>
      </c>
      <c r="F1235" s="46"/>
      <c r="G1235" s="60" t="s">
        <v>818</v>
      </c>
      <c r="H1235" s="60" t="s">
        <v>818</v>
      </c>
      <c r="I1235" s="48" t="s">
        <v>2660</v>
      </c>
      <c r="J1235" s="61">
        <v>27</v>
      </c>
      <c r="K1235" s="61">
        <v>39</v>
      </c>
      <c r="L1235" s="61">
        <v>0</v>
      </c>
      <c r="M1235" s="61">
        <v>8.5</v>
      </c>
      <c r="N1235" s="61">
        <v>0</v>
      </c>
      <c r="O1235" s="60" t="s">
        <v>71</v>
      </c>
      <c r="P1235" s="60" t="s">
        <v>72</v>
      </c>
      <c r="Q1235" s="62" t="s">
        <v>2054</v>
      </c>
    </row>
    <row r="1236" spans="1:17" x14ac:dyDescent="0.25">
      <c r="A1236">
        <v>1639</v>
      </c>
      <c r="B1236" s="10" t="s">
        <v>818</v>
      </c>
      <c r="C1236" s="10" t="s">
        <v>818</v>
      </c>
      <c r="D1236" s="10" t="s">
        <v>818</v>
      </c>
      <c r="E1236" s="10" t="s">
        <v>818</v>
      </c>
      <c r="F1236" s="30"/>
      <c r="G1236" s="9" t="s">
        <v>818</v>
      </c>
      <c r="H1236" s="9" t="s">
        <v>818</v>
      </c>
      <c r="I1236" s="11" t="s">
        <v>2669</v>
      </c>
      <c r="J1236" s="12">
        <v>27</v>
      </c>
      <c r="K1236" s="12">
        <v>45</v>
      </c>
      <c r="L1236" s="12">
        <v>0</v>
      </c>
      <c r="M1236" s="12">
        <v>10</v>
      </c>
      <c r="N1236" s="12">
        <v>12.5</v>
      </c>
      <c r="O1236" s="9" t="s">
        <v>71</v>
      </c>
      <c r="P1236" s="9" t="s">
        <v>72</v>
      </c>
      <c r="Q1236" s="7" t="s">
        <v>2346</v>
      </c>
    </row>
    <row r="1237" spans="1:17" x14ac:dyDescent="0.25">
      <c r="A1237">
        <v>1665</v>
      </c>
      <c r="B1237" s="10" t="s">
        <v>818</v>
      </c>
      <c r="C1237" s="10" t="s">
        <v>818</v>
      </c>
      <c r="D1237" s="10" t="s">
        <v>818</v>
      </c>
      <c r="E1237" s="10" t="s">
        <v>818</v>
      </c>
      <c r="F1237" s="30"/>
      <c r="G1237" s="9" t="s">
        <v>818</v>
      </c>
      <c r="H1237" s="9" t="s">
        <v>818</v>
      </c>
      <c r="I1237" s="11" t="s">
        <v>2705</v>
      </c>
      <c r="J1237" s="12">
        <v>27</v>
      </c>
      <c r="K1237" s="12">
        <v>44</v>
      </c>
      <c r="L1237" s="12">
        <v>0</v>
      </c>
      <c r="M1237" s="12">
        <v>8</v>
      </c>
      <c r="N1237" s="12">
        <v>0</v>
      </c>
      <c r="O1237" s="9" t="s">
        <v>71</v>
      </c>
      <c r="P1237" s="9" t="s">
        <v>72</v>
      </c>
      <c r="Q1237" s="7"/>
    </row>
    <row r="1238" spans="1:17" x14ac:dyDescent="0.25">
      <c r="A1238">
        <v>1729</v>
      </c>
      <c r="B1238" s="10" t="s">
        <v>818</v>
      </c>
      <c r="C1238" s="10" t="s">
        <v>818</v>
      </c>
      <c r="D1238" s="10" t="s">
        <v>818</v>
      </c>
      <c r="E1238" s="10" t="s">
        <v>818</v>
      </c>
      <c r="F1238" s="30"/>
      <c r="G1238" s="9" t="s">
        <v>818</v>
      </c>
      <c r="H1238" s="9" t="s">
        <v>818</v>
      </c>
      <c r="I1238" s="11" t="s">
        <v>658</v>
      </c>
      <c r="J1238" s="12">
        <v>27</v>
      </c>
      <c r="K1238" s="12">
        <v>44</v>
      </c>
      <c r="L1238" s="12">
        <v>0</v>
      </c>
      <c r="M1238" s="12">
        <v>10</v>
      </c>
      <c r="N1238" s="12">
        <v>0</v>
      </c>
      <c r="O1238" s="9" t="s">
        <v>71</v>
      </c>
      <c r="P1238" s="9" t="s">
        <v>72</v>
      </c>
      <c r="Q1238" s="7"/>
    </row>
    <row r="1239" spans="1:17" x14ac:dyDescent="0.25">
      <c r="A1239">
        <v>1730</v>
      </c>
      <c r="B1239" s="10" t="s">
        <v>818</v>
      </c>
      <c r="C1239" s="10" t="s">
        <v>818</v>
      </c>
      <c r="D1239" s="10" t="s">
        <v>818</v>
      </c>
      <c r="E1239" s="10" t="s">
        <v>818</v>
      </c>
      <c r="F1239" s="30"/>
      <c r="G1239" s="9" t="s">
        <v>818</v>
      </c>
      <c r="H1239" s="9" t="s">
        <v>818</v>
      </c>
      <c r="I1239" s="11" t="s">
        <v>2760</v>
      </c>
      <c r="J1239" s="12">
        <v>27</v>
      </c>
      <c r="K1239" s="12">
        <v>44</v>
      </c>
      <c r="L1239" s="12">
        <v>0</v>
      </c>
      <c r="M1239" s="12">
        <v>10</v>
      </c>
      <c r="N1239" s="12">
        <v>0</v>
      </c>
      <c r="O1239" s="9" t="s">
        <v>71</v>
      </c>
      <c r="P1239" s="9" t="s">
        <v>72</v>
      </c>
      <c r="Q1239" s="7"/>
    </row>
    <row r="1240" spans="1:17" x14ac:dyDescent="0.25">
      <c r="A1240">
        <v>1737</v>
      </c>
      <c r="B1240" s="10" t="s">
        <v>818</v>
      </c>
      <c r="C1240" s="10" t="s">
        <v>818</v>
      </c>
      <c r="D1240" s="10" t="s">
        <v>818</v>
      </c>
      <c r="E1240" s="10" t="s">
        <v>818</v>
      </c>
      <c r="F1240" s="30"/>
      <c r="G1240" s="9" t="s">
        <v>818</v>
      </c>
      <c r="H1240" s="9" t="s">
        <v>818</v>
      </c>
      <c r="I1240" s="11" t="s">
        <v>2763</v>
      </c>
      <c r="J1240" s="12">
        <v>27</v>
      </c>
      <c r="K1240" s="12">
        <v>42.5</v>
      </c>
      <c r="L1240" s="12">
        <v>0</v>
      </c>
      <c r="M1240" s="12">
        <v>8.5</v>
      </c>
      <c r="N1240" s="12">
        <v>0</v>
      </c>
      <c r="O1240" s="9" t="s">
        <v>71</v>
      </c>
      <c r="P1240" s="9" t="s">
        <v>72</v>
      </c>
      <c r="Q1240" s="7"/>
    </row>
    <row r="1241" spans="1:17" x14ac:dyDescent="0.25">
      <c r="A1241">
        <v>1738</v>
      </c>
      <c r="B1241" s="10" t="s">
        <v>818</v>
      </c>
      <c r="C1241" s="10" t="s">
        <v>818</v>
      </c>
      <c r="D1241" s="10" t="s">
        <v>818</v>
      </c>
      <c r="E1241" s="10" t="s">
        <v>818</v>
      </c>
      <c r="F1241" s="30"/>
      <c r="G1241" s="9" t="s">
        <v>818</v>
      </c>
      <c r="H1241" s="9" t="s">
        <v>818</v>
      </c>
      <c r="I1241" s="11" t="s">
        <v>687</v>
      </c>
      <c r="J1241" s="12">
        <v>27</v>
      </c>
      <c r="K1241" s="12">
        <v>50</v>
      </c>
      <c r="L1241" s="12">
        <v>0</v>
      </c>
      <c r="M1241" s="12">
        <v>9</v>
      </c>
      <c r="N1241" s="12">
        <v>0</v>
      </c>
      <c r="O1241" s="9" t="s">
        <v>71</v>
      </c>
      <c r="P1241" s="9" t="s">
        <v>72</v>
      </c>
      <c r="Q1241" s="7" t="s">
        <v>1878</v>
      </c>
    </row>
    <row r="1242" spans="1:17" x14ac:dyDescent="0.25">
      <c r="A1242">
        <v>1779</v>
      </c>
      <c r="B1242" s="67" t="s">
        <v>818</v>
      </c>
      <c r="C1242" s="67" t="s">
        <v>818</v>
      </c>
      <c r="D1242" s="67" t="s">
        <v>818</v>
      </c>
      <c r="E1242" s="67" t="s">
        <v>818</v>
      </c>
      <c r="F1242" s="68"/>
      <c r="G1242" s="69" t="s">
        <v>818</v>
      </c>
      <c r="H1242" s="69" t="s">
        <v>818</v>
      </c>
      <c r="I1242" s="70" t="s">
        <v>2807</v>
      </c>
      <c r="J1242" s="71">
        <v>27</v>
      </c>
      <c r="K1242" s="71">
        <v>45</v>
      </c>
      <c r="L1242" s="71">
        <v>0</v>
      </c>
      <c r="M1242" s="71">
        <v>8.5</v>
      </c>
      <c r="N1242" s="71">
        <v>0</v>
      </c>
      <c r="O1242" s="69" t="s">
        <v>71</v>
      </c>
      <c r="P1242" s="69" t="s">
        <v>72</v>
      </c>
      <c r="Q1242" s="72" t="s">
        <v>2123</v>
      </c>
    </row>
    <row r="1243" spans="1:17" x14ac:dyDescent="0.25">
      <c r="A1243">
        <v>1811</v>
      </c>
      <c r="B1243" s="10" t="s">
        <v>818</v>
      </c>
      <c r="C1243" s="10" t="s">
        <v>818</v>
      </c>
      <c r="D1243" s="10" t="s">
        <v>818</v>
      </c>
      <c r="E1243" s="10" t="s">
        <v>818</v>
      </c>
      <c r="F1243" s="30">
        <v>34</v>
      </c>
      <c r="G1243" s="9" t="s">
        <v>818</v>
      </c>
      <c r="H1243" s="9" t="s">
        <v>818</v>
      </c>
      <c r="I1243" s="11" t="s">
        <v>180</v>
      </c>
      <c r="J1243" s="12">
        <v>27</v>
      </c>
      <c r="K1243" s="12">
        <v>41</v>
      </c>
      <c r="L1243" s="12">
        <v>0</v>
      </c>
      <c r="M1243" s="12">
        <v>8.5</v>
      </c>
      <c r="N1243" s="12">
        <v>0</v>
      </c>
      <c r="O1243" s="9" t="s">
        <v>71</v>
      </c>
      <c r="P1243" s="9" t="s">
        <v>72</v>
      </c>
      <c r="Q1243" s="7" t="s">
        <v>182</v>
      </c>
    </row>
    <row r="1244" spans="1:17" ht="24" x14ac:dyDescent="0.25">
      <c r="A1244">
        <v>1816</v>
      </c>
      <c r="B1244" s="10" t="s">
        <v>818</v>
      </c>
      <c r="C1244" s="10" t="s">
        <v>818</v>
      </c>
      <c r="D1244" s="10" t="s">
        <v>818</v>
      </c>
      <c r="E1244" s="10" t="s">
        <v>818</v>
      </c>
      <c r="F1244" s="30">
        <v>40</v>
      </c>
      <c r="G1244" s="9" t="s">
        <v>818</v>
      </c>
      <c r="H1244" s="9" t="s">
        <v>818</v>
      </c>
      <c r="I1244" s="11" t="s">
        <v>213</v>
      </c>
      <c r="J1244" s="12">
        <v>27</v>
      </c>
      <c r="K1244" s="12">
        <v>44</v>
      </c>
      <c r="L1244" s="12">
        <v>0</v>
      </c>
      <c r="M1244" s="12">
        <v>8.5</v>
      </c>
      <c r="N1244" s="12">
        <v>0</v>
      </c>
      <c r="O1244" s="9" t="s">
        <v>71</v>
      </c>
      <c r="P1244" s="9" t="s">
        <v>72</v>
      </c>
      <c r="Q1244" s="7" t="s">
        <v>2255</v>
      </c>
    </row>
    <row r="1245" spans="1:17" x14ac:dyDescent="0.25">
      <c r="A1245">
        <v>1863</v>
      </c>
      <c r="B1245" s="10" t="s">
        <v>818</v>
      </c>
      <c r="C1245" s="10" t="s">
        <v>818</v>
      </c>
      <c r="D1245" s="10" t="s">
        <v>818</v>
      </c>
      <c r="E1245" s="10" t="s">
        <v>818</v>
      </c>
      <c r="F1245" s="30">
        <v>59</v>
      </c>
      <c r="G1245" s="9" t="s">
        <v>818</v>
      </c>
      <c r="H1245" s="9" t="s">
        <v>818</v>
      </c>
      <c r="I1245" s="11" t="s">
        <v>274</v>
      </c>
      <c r="J1245" s="12">
        <v>27</v>
      </c>
      <c r="K1245" s="12">
        <v>46</v>
      </c>
      <c r="L1245" s="12">
        <v>0</v>
      </c>
      <c r="M1245" s="12">
        <v>8.5</v>
      </c>
      <c r="N1245" s="12">
        <v>0</v>
      </c>
      <c r="O1245" s="9" t="s">
        <v>71</v>
      </c>
      <c r="P1245" s="9" t="s">
        <v>72</v>
      </c>
      <c r="Q1245" s="7" t="s">
        <v>2017</v>
      </c>
    </row>
    <row r="1246" spans="1:17" x14ac:dyDescent="0.25">
      <c r="A1246">
        <v>1865</v>
      </c>
      <c r="B1246" s="45" t="s">
        <v>818</v>
      </c>
      <c r="C1246" s="45" t="s">
        <v>818</v>
      </c>
      <c r="D1246" s="45" t="s">
        <v>818</v>
      </c>
      <c r="E1246" s="45" t="s">
        <v>818</v>
      </c>
      <c r="F1246" s="46">
        <v>60</v>
      </c>
      <c r="G1246" s="47" t="s">
        <v>818</v>
      </c>
      <c r="H1246" s="47"/>
      <c r="I1246" s="48" t="s">
        <v>2018</v>
      </c>
      <c r="J1246" s="49">
        <v>27</v>
      </c>
      <c r="K1246" s="49">
        <v>46</v>
      </c>
      <c r="L1246" s="49">
        <v>0</v>
      </c>
      <c r="M1246" s="49">
        <v>8</v>
      </c>
      <c r="N1246" s="49">
        <v>0</v>
      </c>
      <c r="O1246" s="47" t="s">
        <v>71</v>
      </c>
      <c r="P1246" s="47" t="s">
        <v>72</v>
      </c>
      <c r="Q1246" s="50" t="s">
        <v>2187</v>
      </c>
    </row>
    <row r="1247" spans="1:17" x14ac:dyDescent="0.25">
      <c r="A1247">
        <v>1877</v>
      </c>
      <c r="B1247" s="10" t="s">
        <v>818</v>
      </c>
      <c r="C1247" s="10" t="s">
        <v>818</v>
      </c>
      <c r="D1247" s="10" t="s">
        <v>818</v>
      </c>
      <c r="E1247" s="10" t="s">
        <v>818</v>
      </c>
      <c r="F1247" s="30">
        <v>61</v>
      </c>
      <c r="G1247" s="9" t="s">
        <v>818</v>
      </c>
      <c r="H1247" s="9"/>
      <c r="I1247" s="11" t="s">
        <v>592</v>
      </c>
      <c r="J1247" s="12">
        <v>27</v>
      </c>
      <c r="K1247" s="12">
        <v>43</v>
      </c>
      <c r="L1247" s="12">
        <v>0</v>
      </c>
      <c r="M1247" s="12">
        <v>8.5</v>
      </c>
      <c r="N1247" s="12">
        <v>0</v>
      </c>
      <c r="O1247" s="9" t="s">
        <v>71</v>
      </c>
      <c r="P1247" s="9" t="s">
        <v>72</v>
      </c>
      <c r="Q1247" s="7" t="s">
        <v>294</v>
      </c>
    </row>
    <row r="1248" spans="1:17" x14ac:dyDescent="0.25">
      <c r="A1248">
        <v>1887</v>
      </c>
      <c r="B1248" s="10" t="s">
        <v>818</v>
      </c>
      <c r="C1248" s="10" t="s">
        <v>818</v>
      </c>
      <c r="D1248" s="10" t="s">
        <v>818</v>
      </c>
      <c r="E1248" s="10" t="s">
        <v>818</v>
      </c>
      <c r="F1248" s="30">
        <v>62</v>
      </c>
      <c r="G1248" s="9" t="s">
        <v>818</v>
      </c>
      <c r="H1248" s="9"/>
      <c r="I1248" s="11" t="s">
        <v>293</v>
      </c>
      <c r="J1248" s="12">
        <v>27</v>
      </c>
      <c r="K1248" s="12">
        <v>40</v>
      </c>
      <c r="L1248" s="12">
        <v>0</v>
      </c>
      <c r="M1248" s="12">
        <v>7</v>
      </c>
      <c r="N1248" s="12">
        <v>0</v>
      </c>
      <c r="O1248" s="9" t="s">
        <v>71</v>
      </c>
      <c r="P1248" s="9" t="s">
        <v>72</v>
      </c>
      <c r="Q1248" s="7" t="s">
        <v>1963</v>
      </c>
    </row>
    <row r="1249" spans="1:17" x14ac:dyDescent="0.25">
      <c r="A1249">
        <v>1891</v>
      </c>
      <c r="B1249" s="10" t="s">
        <v>818</v>
      </c>
      <c r="C1249" s="10" t="s">
        <v>818</v>
      </c>
      <c r="D1249" s="10" t="s">
        <v>818</v>
      </c>
      <c r="E1249" s="10" t="s">
        <v>818</v>
      </c>
      <c r="F1249" s="30">
        <v>62</v>
      </c>
      <c r="G1249" s="9" t="s">
        <v>818</v>
      </c>
      <c r="H1249" s="9"/>
      <c r="I1249" s="11" t="s">
        <v>292</v>
      </c>
      <c r="J1249" s="12">
        <v>27</v>
      </c>
      <c r="K1249" s="12">
        <v>40</v>
      </c>
      <c r="L1249" s="12">
        <v>0</v>
      </c>
      <c r="M1249" s="12">
        <v>8.5</v>
      </c>
      <c r="N1249" s="12">
        <v>0</v>
      </c>
      <c r="O1249" s="9" t="s">
        <v>71</v>
      </c>
      <c r="P1249" s="9" t="s">
        <v>72</v>
      </c>
      <c r="Q1249" s="7" t="s">
        <v>294</v>
      </c>
    </row>
    <row r="1250" spans="1:17" x14ac:dyDescent="0.25">
      <c r="A1250">
        <v>1905</v>
      </c>
      <c r="B1250" s="10" t="s">
        <v>818</v>
      </c>
      <c r="C1250" s="10" t="s">
        <v>818</v>
      </c>
      <c r="D1250" s="10" t="s">
        <v>818</v>
      </c>
      <c r="E1250" s="10" t="s">
        <v>818</v>
      </c>
      <c r="F1250" s="30">
        <v>63</v>
      </c>
      <c r="G1250" s="9" t="s">
        <v>818</v>
      </c>
      <c r="H1250" s="9"/>
      <c r="I1250" s="11" t="s">
        <v>1033</v>
      </c>
      <c r="J1250" s="12">
        <v>27</v>
      </c>
      <c r="K1250" s="12">
        <v>45.5</v>
      </c>
      <c r="L1250" s="12">
        <v>0</v>
      </c>
      <c r="M1250" s="12">
        <v>10</v>
      </c>
      <c r="N1250" s="12">
        <v>12.7</v>
      </c>
      <c r="O1250" s="9" t="s">
        <v>71</v>
      </c>
      <c r="P1250" s="9" t="s">
        <v>72</v>
      </c>
      <c r="Q1250" s="7" t="s">
        <v>1963</v>
      </c>
    </row>
    <row r="1251" spans="1:17" x14ac:dyDescent="0.25">
      <c r="A1251">
        <v>1908</v>
      </c>
      <c r="B1251" s="10" t="s">
        <v>818</v>
      </c>
      <c r="C1251" s="10" t="s">
        <v>818</v>
      </c>
      <c r="D1251" s="10" t="s">
        <v>818</v>
      </c>
      <c r="E1251" s="10" t="s">
        <v>818</v>
      </c>
      <c r="F1251" s="30">
        <v>63</v>
      </c>
      <c r="G1251" s="9" t="s">
        <v>818</v>
      </c>
      <c r="H1251" s="9"/>
      <c r="I1251" s="11" t="s">
        <v>310</v>
      </c>
      <c r="J1251" s="12">
        <v>27</v>
      </c>
      <c r="K1251" s="12">
        <v>38</v>
      </c>
      <c r="L1251" s="12">
        <v>0</v>
      </c>
      <c r="M1251" s="12">
        <v>8.5</v>
      </c>
      <c r="N1251" s="12">
        <v>0</v>
      </c>
      <c r="O1251" s="9" t="s">
        <v>71</v>
      </c>
      <c r="P1251" s="9" t="s">
        <v>72</v>
      </c>
      <c r="Q1251" s="7" t="s">
        <v>2011</v>
      </c>
    </row>
    <row r="1252" spans="1:17" x14ac:dyDescent="0.25">
      <c r="A1252">
        <v>1909</v>
      </c>
      <c r="B1252" s="10" t="s">
        <v>818</v>
      </c>
      <c r="C1252" s="10" t="s">
        <v>818</v>
      </c>
      <c r="D1252" s="10" t="s">
        <v>818</v>
      </c>
      <c r="E1252" s="10" t="s">
        <v>818</v>
      </c>
      <c r="F1252" s="30">
        <v>63</v>
      </c>
      <c r="G1252" s="9" t="s">
        <v>818</v>
      </c>
      <c r="H1252" s="9"/>
      <c r="I1252" s="11" t="s">
        <v>325</v>
      </c>
      <c r="J1252" s="12">
        <v>27</v>
      </c>
      <c r="K1252" s="12">
        <v>45</v>
      </c>
      <c r="L1252" s="12">
        <v>0</v>
      </c>
      <c r="M1252" s="12">
        <v>10</v>
      </c>
      <c r="N1252" s="12">
        <v>12.5</v>
      </c>
      <c r="O1252" s="9" t="s">
        <v>71</v>
      </c>
      <c r="P1252" s="9" t="s">
        <v>72</v>
      </c>
      <c r="Q1252" s="7" t="s">
        <v>2346</v>
      </c>
    </row>
    <row r="1253" spans="1:17" x14ac:dyDescent="0.25">
      <c r="A1253">
        <v>1910</v>
      </c>
      <c r="B1253" s="10" t="s">
        <v>818</v>
      </c>
      <c r="C1253" s="10" t="s">
        <v>818</v>
      </c>
      <c r="D1253" s="10" t="s">
        <v>818</v>
      </c>
      <c r="E1253" s="10" t="s">
        <v>818</v>
      </c>
      <c r="F1253" s="30">
        <v>63</v>
      </c>
      <c r="G1253" s="9" t="s">
        <v>818</v>
      </c>
      <c r="H1253" s="9"/>
      <c r="I1253" s="11" t="s">
        <v>326</v>
      </c>
      <c r="J1253" s="12">
        <v>27</v>
      </c>
      <c r="K1253" s="12">
        <v>45</v>
      </c>
      <c r="L1253" s="12">
        <v>0</v>
      </c>
      <c r="M1253" s="12">
        <v>10</v>
      </c>
      <c r="N1253" s="12">
        <v>0</v>
      </c>
      <c r="O1253" s="9" t="s">
        <v>71</v>
      </c>
      <c r="P1253" s="9" t="s">
        <v>72</v>
      </c>
      <c r="Q1253" s="7" t="s">
        <v>2346</v>
      </c>
    </row>
    <row r="1254" spans="1:17" x14ac:dyDescent="0.25">
      <c r="A1254">
        <v>586</v>
      </c>
      <c r="B1254" s="67"/>
      <c r="C1254" s="67" t="s">
        <v>818</v>
      </c>
      <c r="D1254" s="67"/>
      <c r="E1254" s="67" t="s">
        <v>818</v>
      </c>
      <c r="F1254" s="68"/>
      <c r="G1254" s="69"/>
      <c r="H1254" s="69"/>
      <c r="I1254" s="70" t="s">
        <v>2967</v>
      </c>
      <c r="J1254" s="71">
        <v>27.2</v>
      </c>
      <c r="K1254" s="71">
        <v>41.4</v>
      </c>
      <c r="L1254" s="71">
        <v>0</v>
      </c>
      <c r="M1254" s="71">
        <v>7.8</v>
      </c>
      <c r="N1254" s="71">
        <v>0</v>
      </c>
      <c r="O1254" s="69" t="s">
        <v>71</v>
      </c>
      <c r="P1254" s="69" t="s">
        <v>72</v>
      </c>
      <c r="Q1254" s="72" t="s">
        <v>2968</v>
      </c>
    </row>
    <row r="1255" spans="1:17" x14ac:dyDescent="0.25">
      <c r="A1255">
        <v>1256</v>
      </c>
      <c r="B1255" s="67" t="s">
        <v>818</v>
      </c>
      <c r="C1255" s="67" t="s">
        <v>818</v>
      </c>
      <c r="D1255" s="67" t="s">
        <v>818</v>
      </c>
      <c r="E1255" s="67" t="s">
        <v>818</v>
      </c>
      <c r="F1255" s="68"/>
      <c r="G1255" s="69"/>
      <c r="H1255" s="69"/>
      <c r="I1255" s="70" t="s">
        <v>757</v>
      </c>
      <c r="J1255" s="71">
        <v>27.2</v>
      </c>
      <c r="K1255" s="71">
        <v>48</v>
      </c>
      <c r="L1255" s="71">
        <v>0</v>
      </c>
      <c r="M1255" s="71">
        <v>9</v>
      </c>
      <c r="N1255" s="71">
        <v>10</v>
      </c>
      <c r="O1255" s="69" t="s">
        <v>71</v>
      </c>
      <c r="P1255" s="69" t="s">
        <v>72</v>
      </c>
      <c r="Q1255" s="72" t="s">
        <v>1854</v>
      </c>
    </row>
    <row r="1256" spans="1:17" x14ac:dyDescent="0.25">
      <c r="A1256">
        <v>1257</v>
      </c>
      <c r="B1256" s="67" t="s">
        <v>818</v>
      </c>
      <c r="C1256" s="67" t="s">
        <v>818</v>
      </c>
      <c r="D1256" s="67" t="s">
        <v>818</v>
      </c>
      <c r="E1256" s="67" t="s">
        <v>818</v>
      </c>
      <c r="F1256" s="68"/>
      <c r="G1256" s="69"/>
      <c r="H1256" s="69"/>
      <c r="I1256" s="70" t="s">
        <v>2533</v>
      </c>
      <c r="J1256" s="71">
        <v>27.2</v>
      </c>
      <c r="K1256" s="71">
        <v>48</v>
      </c>
      <c r="L1256" s="71">
        <v>0</v>
      </c>
      <c r="M1256" s="71">
        <v>9</v>
      </c>
      <c r="N1256" s="71">
        <v>10</v>
      </c>
      <c r="O1256" s="69" t="s">
        <v>71</v>
      </c>
      <c r="P1256" s="69" t="s">
        <v>72</v>
      </c>
      <c r="Q1256" s="72" t="s">
        <v>1854</v>
      </c>
    </row>
    <row r="1257" spans="1:17" x14ac:dyDescent="0.25">
      <c r="A1257">
        <v>1348</v>
      </c>
      <c r="B1257" s="45" t="s">
        <v>818</v>
      </c>
      <c r="C1257" s="45" t="s">
        <v>818</v>
      </c>
      <c r="D1257" s="45" t="s">
        <v>818</v>
      </c>
      <c r="E1257" s="45" t="s">
        <v>818</v>
      </c>
      <c r="F1257" s="46"/>
      <c r="G1257" s="60" t="s">
        <v>818</v>
      </c>
      <c r="H1257" s="60"/>
      <c r="I1257" s="48" t="s">
        <v>1971</v>
      </c>
      <c r="J1257" s="61">
        <v>27.2</v>
      </c>
      <c r="K1257" s="61">
        <v>45</v>
      </c>
      <c r="L1257" s="61">
        <v>0</v>
      </c>
      <c r="M1257" s="61">
        <v>8.5</v>
      </c>
      <c r="N1257" s="61">
        <v>0</v>
      </c>
      <c r="O1257" s="60" t="s">
        <v>71</v>
      </c>
      <c r="P1257" s="60" t="s">
        <v>72</v>
      </c>
      <c r="Q1257" s="62" t="s">
        <v>2048</v>
      </c>
    </row>
    <row r="1258" spans="1:17" x14ac:dyDescent="0.25">
      <c r="A1258">
        <v>1349</v>
      </c>
      <c r="B1258" s="45" t="s">
        <v>818</v>
      </c>
      <c r="C1258" s="45" t="s">
        <v>818</v>
      </c>
      <c r="D1258" s="45" t="s">
        <v>818</v>
      </c>
      <c r="E1258" s="45" t="s">
        <v>818</v>
      </c>
      <c r="F1258" s="46"/>
      <c r="G1258" s="60" t="s">
        <v>818</v>
      </c>
      <c r="H1258" s="60"/>
      <c r="I1258" s="48" t="s">
        <v>2671</v>
      </c>
      <c r="J1258" s="61">
        <v>27.2</v>
      </c>
      <c r="K1258" s="61">
        <v>45</v>
      </c>
      <c r="L1258" s="61">
        <v>0</v>
      </c>
      <c r="M1258" s="61">
        <v>8.5</v>
      </c>
      <c r="N1258" s="61">
        <v>0</v>
      </c>
      <c r="O1258" s="60" t="s">
        <v>71</v>
      </c>
      <c r="P1258" s="60" t="s">
        <v>72</v>
      </c>
      <c r="Q1258" s="62" t="s">
        <v>2048</v>
      </c>
    </row>
    <row r="1259" spans="1:17" x14ac:dyDescent="0.25">
      <c r="A1259">
        <v>1350</v>
      </c>
      <c r="B1259" s="45" t="s">
        <v>818</v>
      </c>
      <c r="C1259" s="45" t="s">
        <v>818</v>
      </c>
      <c r="D1259" s="45" t="s">
        <v>818</v>
      </c>
      <c r="E1259" s="45" t="s">
        <v>818</v>
      </c>
      <c r="F1259" s="46"/>
      <c r="G1259" s="60" t="s">
        <v>818</v>
      </c>
      <c r="H1259" s="60"/>
      <c r="I1259" s="48" t="s">
        <v>1972</v>
      </c>
      <c r="J1259" s="61">
        <v>27.2</v>
      </c>
      <c r="K1259" s="61">
        <v>38</v>
      </c>
      <c r="L1259" s="61">
        <v>0</v>
      </c>
      <c r="M1259" s="61">
        <v>8.5</v>
      </c>
      <c r="N1259" s="61">
        <v>0</v>
      </c>
      <c r="O1259" s="60" t="s">
        <v>71</v>
      </c>
      <c r="P1259" s="60" t="s">
        <v>72</v>
      </c>
      <c r="Q1259" s="62" t="s">
        <v>2049</v>
      </c>
    </row>
    <row r="1260" spans="1:17" x14ac:dyDescent="0.25">
      <c r="A1260">
        <v>1351</v>
      </c>
      <c r="B1260" s="45" t="s">
        <v>818</v>
      </c>
      <c r="C1260" s="45" t="s">
        <v>818</v>
      </c>
      <c r="D1260" s="45" t="s">
        <v>818</v>
      </c>
      <c r="E1260" s="45" t="s">
        <v>818</v>
      </c>
      <c r="F1260" s="46"/>
      <c r="G1260" s="60" t="s">
        <v>818</v>
      </c>
      <c r="H1260" s="60"/>
      <c r="I1260" s="48" t="s">
        <v>2672</v>
      </c>
      <c r="J1260" s="61">
        <v>27.2</v>
      </c>
      <c r="K1260" s="61">
        <v>38</v>
      </c>
      <c r="L1260" s="61">
        <v>0</v>
      </c>
      <c r="M1260" s="61">
        <v>8.5</v>
      </c>
      <c r="N1260" s="61">
        <v>0</v>
      </c>
      <c r="O1260" s="60" t="s">
        <v>71</v>
      </c>
      <c r="P1260" s="60" t="s">
        <v>72</v>
      </c>
      <c r="Q1260" s="62" t="s">
        <v>2049</v>
      </c>
    </row>
    <row r="1261" spans="1:17" x14ac:dyDescent="0.25">
      <c r="A1261">
        <v>1352</v>
      </c>
      <c r="B1261" s="45" t="s">
        <v>818</v>
      </c>
      <c r="C1261" s="45" t="s">
        <v>818</v>
      </c>
      <c r="D1261" s="45" t="s">
        <v>818</v>
      </c>
      <c r="E1261" s="45" t="s">
        <v>818</v>
      </c>
      <c r="F1261" s="46"/>
      <c r="G1261" s="60" t="s">
        <v>818</v>
      </c>
      <c r="H1261" s="60"/>
      <c r="I1261" s="48" t="s">
        <v>1973</v>
      </c>
      <c r="J1261" s="61">
        <v>27.2</v>
      </c>
      <c r="K1261" s="61">
        <v>39</v>
      </c>
      <c r="L1261" s="61">
        <v>0</v>
      </c>
      <c r="M1261" s="61">
        <v>8.5</v>
      </c>
      <c r="N1261" s="61">
        <v>0</v>
      </c>
      <c r="O1261" s="60" t="s">
        <v>71</v>
      </c>
      <c r="P1261" s="60" t="s">
        <v>72</v>
      </c>
      <c r="Q1261" s="62" t="s">
        <v>2050</v>
      </c>
    </row>
    <row r="1262" spans="1:17" x14ac:dyDescent="0.25">
      <c r="A1262">
        <v>1353</v>
      </c>
      <c r="B1262" s="45" t="s">
        <v>818</v>
      </c>
      <c r="C1262" s="45" t="s">
        <v>818</v>
      </c>
      <c r="D1262" s="45" t="s">
        <v>818</v>
      </c>
      <c r="E1262" s="45" t="s">
        <v>818</v>
      </c>
      <c r="F1262" s="46"/>
      <c r="G1262" s="60" t="s">
        <v>818</v>
      </c>
      <c r="H1262" s="60"/>
      <c r="I1262" s="48" t="s">
        <v>2673</v>
      </c>
      <c r="J1262" s="61">
        <v>27.2</v>
      </c>
      <c r="K1262" s="61">
        <v>39</v>
      </c>
      <c r="L1262" s="61">
        <v>0</v>
      </c>
      <c r="M1262" s="61">
        <v>8.5</v>
      </c>
      <c r="N1262" s="61">
        <v>0</v>
      </c>
      <c r="O1262" s="60" t="s">
        <v>71</v>
      </c>
      <c r="P1262" s="60" t="s">
        <v>72</v>
      </c>
      <c r="Q1262" s="62" t="s">
        <v>2050</v>
      </c>
    </row>
    <row r="1263" spans="1:17" x14ac:dyDescent="0.25">
      <c r="A1263">
        <v>343</v>
      </c>
      <c r="B1263" s="67"/>
      <c r="C1263" s="67"/>
      <c r="D1263" s="67"/>
      <c r="E1263" s="67" t="s">
        <v>818</v>
      </c>
      <c r="F1263" s="68"/>
      <c r="G1263" s="69" t="s">
        <v>818</v>
      </c>
      <c r="H1263" s="69"/>
      <c r="I1263" s="70" t="s">
        <v>734</v>
      </c>
      <c r="J1263" s="71">
        <v>27.5</v>
      </c>
      <c r="K1263" s="71">
        <v>40</v>
      </c>
      <c r="L1263" s="71">
        <v>0</v>
      </c>
      <c r="M1263" s="71">
        <v>4</v>
      </c>
      <c r="N1263" s="71">
        <v>6</v>
      </c>
      <c r="O1263" s="69" t="s">
        <v>490</v>
      </c>
      <c r="P1263" s="69" t="s">
        <v>72</v>
      </c>
      <c r="Q1263" s="72"/>
    </row>
    <row r="1264" spans="1:17" x14ac:dyDescent="0.25">
      <c r="A1264">
        <v>378</v>
      </c>
      <c r="B1264" s="10"/>
      <c r="C1264" s="10"/>
      <c r="D1264" s="10"/>
      <c r="E1264" s="10" t="s">
        <v>818</v>
      </c>
      <c r="F1264" s="30"/>
      <c r="G1264" s="9" t="s">
        <v>818</v>
      </c>
      <c r="H1264" s="9" t="s">
        <v>818</v>
      </c>
      <c r="I1264" s="11" t="s">
        <v>1078</v>
      </c>
      <c r="J1264" s="12">
        <v>27.5</v>
      </c>
      <c r="K1264" s="12">
        <v>43</v>
      </c>
      <c r="L1264" s="12">
        <v>47.7</v>
      </c>
      <c r="M1264" s="12">
        <v>6</v>
      </c>
      <c r="N1264" s="12">
        <v>12.8</v>
      </c>
      <c r="O1264" s="9" t="s">
        <v>86</v>
      </c>
      <c r="P1264" s="9" t="s">
        <v>72</v>
      </c>
      <c r="Q1264" s="7" t="s">
        <v>1833</v>
      </c>
    </row>
    <row r="1265" spans="1:17" x14ac:dyDescent="0.25">
      <c r="A1265">
        <v>499</v>
      </c>
      <c r="B1265" s="10"/>
      <c r="C1265" s="10" t="s">
        <v>818</v>
      </c>
      <c r="D1265" s="10"/>
      <c r="E1265" s="10"/>
      <c r="F1265" s="30"/>
      <c r="G1265" s="9" t="s">
        <v>818</v>
      </c>
      <c r="H1265" s="9"/>
      <c r="I1265" s="11" t="s">
        <v>806</v>
      </c>
      <c r="J1265" s="12">
        <v>27.5</v>
      </c>
      <c r="K1265" s="12">
        <v>36</v>
      </c>
      <c r="L1265" s="12">
        <v>0</v>
      </c>
      <c r="M1265" s="12">
        <v>5</v>
      </c>
      <c r="N1265" s="12">
        <v>0</v>
      </c>
      <c r="O1265" s="9" t="s">
        <v>365</v>
      </c>
      <c r="P1265" s="9" t="s">
        <v>72</v>
      </c>
      <c r="Q1265" s="7" t="s">
        <v>189</v>
      </c>
    </row>
    <row r="1266" spans="1:17" x14ac:dyDescent="0.25">
      <c r="A1266">
        <v>504</v>
      </c>
      <c r="B1266" s="10"/>
      <c r="C1266" s="10" t="s">
        <v>818</v>
      </c>
      <c r="D1266" s="10"/>
      <c r="E1266" s="10"/>
      <c r="F1266" s="30"/>
      <c r="G1266" s="9" t="s">
        <v>818</v>
      </c>
      <c r="H1266" s="9"/>
      <c r="I1266" s="11" t="s">
        <v>2942</v>
      </c>
      <c r="J1266" s="12">
        <v>27.5</v>
      </c>
      <c r="K1266" s="12">
        <v>39.4</v>
      </c>
      <c r="L1266" s="12">
        <v>0</v>
      </c>
      <c r="M1266" s="12">
        <v>6.5</v>
      </c>
      <c r="N1266" s="12">
        <v>0</v>
      </c>
      <c r="O1266" s="9" t="s">
        <v>71</v>
      </c>
      <c r="P1266" s="9" t="s">
        <v>72</v>
      </c>
      <c r="Q1266" s="7"/>
    </row>
    <row r="1267" spans="1:17" x14ac:dyDescent="0.25">
      <c r="A1267">
        <v>590</v>
      </c>
      <c r="B1267" s="67"/>
      <c r="C1267" s="67" t="s">
        <v>818</v>
      </c>
      <c r="D1267" s="67"/>
      <c r="E1267" s="67" t="s">
        <v>818</v>
      </c>
      <c r="F1267" s="68"/>
      <c r="G1267" s="69" t="s">
        <v>818</v>
      </c>
      <c r="H1267" s="69"/>
      <c r="I1267" s="70" t="s">
        <v>530</v>
      </c>
      <c r="J1267" s="71">
        <v>27.5</v>
      </c>
      <c r="K1267" s="71">
        <v>37</v>
      </c>
      <c r="L1267" s="71">
        <v>0</v>
      </c>
      <c r="M1267" s="71">
        <v>6.9</v>
      </c>
      <c r="N1267" s="71">
        <v>0</v>
      </c>
      <c r="O1267" s="69" t="s">
        <v>95</v>
      </c>
      <c r="P1267" s="69" t="s">
        <v>32</v>
      </c>
      <c r="Q1267" s="72" t="s">
        <v>531</v>
      </c>
    </row>
    <row r="1268" spans="1:17" x14ac:dyDescent="0.25">
      <c r="A1268">
        <v>604</v>
      </c>
      <c r="B1268" s="67"/>
      <c r="C1268" s="67" t="s">
        <v>818</v>
      </c>
      <c r="D1268" s="67"/>
      <c r="E1268" s="67" t="s">
        <v>818</v>
      </c>
      <c r="F1268" s="68"/>
      <c r="G1268" s="69" t="s">
        <v>818</v>
      </c>
      <c r="H1268" s="69"/>
      <c r="I1268" s="70" t="s">
        <v>2117</v>
      </c>
      <c r="J1268" s="71">
        <v>27.5</v>
      </c>
      <c r="K1268" s="71">
        <v>42.5</v>
      </c>
      <c r="L1268" s="71">
        <v>0</v>
      </c>
      <c r="M1268" s="71">
        <v>8</v>
      </c>
      <c r="N1268" s="71">
        <v>0</v>
      </c>
      <c r="O1268" s="69" t="s">
        <v>71</v>
      </c>
      <c r="P1268" s="69" t="s">
        <v>72</v>
      </c>
      <c r="Q1268" s="72" t="s">
        <v>2118</v>
      </c>
    </row>
    <row r="1269" spans="1:17" x14ac:dyDescent="0.25">
      <c r="A1269">
        <v>605</v>
      </c>
      <c r="B1269" s="67"/>
      <c r="C1269" s="67" t="s">
        <v>818</v>
      </c>
      <c r="D1269" s="67"/>
      <c r="E1269" s="67" t="s">
        <v>818</v>
      </c>
      <c r="F1269" s="68"/>
      <c r="G1269" s="69" t="s">
        <v>818</v>
      </c>
      <c r="H1269" s="69"/>
      <c r="I1269" s="70" t="s">
        <v>2283</v>
      </c>
      <c r="J1269" s="71">
        <v>27.5</v>
      </c>
      <c r="K1269" s="71">
        <v>40</v>
      </c>
      <c r="L1269" s="71">
        <v>0</v>
      </c>
      <c r="M1269" s="71">
        <v>8</v>
      </c>
      <c r="N1269" s="71">
        <v>5.5</v>
      </c>
      <c r="O1269" s="69" t="s">
        <v>27</v>
      </c>
      <c r="P1269" s="69" t="s">
        <v>32</v>
      </c>
      <c r="Q1269" s="72" t="s">
        <v>2284</v>
      </c>
    </row>
    <row r="1270" spans="1:17" x14ac:dyDescent="0.25">
      <c r="A1270">
        <v>621</v>
      </c>
      <c r="B1270" s="67"/>
      <c r="C1270" s="67" t="s">
        <v>818</v>
      </c>
      <c r="D1270" s="67"/>
      <c r="E1270" s="67" t="s">
        <v>818</v>
      </c>
      <c r="F1270" s="68"/>
      <c r="G1270" s="69" t="s">
        <v>818</v>
      </c>
      <c r="H1270" s="69" t="s">
        <v>818</v>
      </c>
      <c r="I1270" s="70" t="s">
        <v>725</v>
      </c>
      <c r="J1270" s="71">
        <v>27.5</v>
      </c>
      <c r="K1270" s="71">
        <v>38</v>
      </c>
      <c r="L1270" s="71">
        <v>0</v>
      </c>
      <c r="M1270" s="71">
        <v>5</v>
      </c>
      <c r="N1270" s="71">
        <v>5.2</v>
      </c>
      <c r="O1270" s="69" t="s">
        <v>95</v>
      </c>
      <c r="P1270" s="69" t="s">
        <v>32</v>
      </c>
      <c r="Q1270" s="72" t="s">
        <v>727</v>
      </c>
    </row>
    <row r="1271" spans="1:17" x14ac:dyDescent="0.25">
      <c r="A1271">
        <v>637</v>
      </c>
      <c r="B1271" s="45"/>
      <c r="C1271" s="45" t="s">
        <v>818</v>
      </c>
      <c r="D1271" s="45"/>
      <c r="E1271" s="45" t="s">
        <v>818</v>
      </c>
      <c r="F1271" s="46"/>
      <c r="G1271" s="60" t="s">
        <v>818</v>
      </c>
      <c r="H1271" s="60" t="s">
        <v>818</v>
      </c>
      <c r="I1271" s="48" t="s">
        <v>1795</v>
      </c>
      <c r="J1271" s="61">
        <v>27.5</v>
      </c>
      <c r="K1271" s="61">
        <v>48</v>
      </c>
      <c r="L1271" s="61">
        <v>0</v>
      </c>
      <c r="M1271" s="61">
        <v>9</v>
      </c>
      <c r="N1271" s="61">
        <v>10</v>
      </c>
      <c r="O1271" s="60" t="s">
        <v>297</v>
      </c>
      <c r="P1271" s="60" t="s">
        <v>72</v>
      </c>
      <c r="Q1271" s="62" t="s">
        <v>1796</v>
      </c>
    </row>
    <row r="1272" spans="1:17" x14ac:dyDescent="0.25">
      <c r="A1272">
        <v>886</v>
      </c>
      <c r="B1272" s="10" t="s">
        <v>818</v>
      </c>
      <c r="C1272" s="10"/>
      <c r="D1272" s="10" t="s">
        <v>818</v>
      </c>
      <c r="E1272" s="10" t="s">
        <v>818</v>
      </c>
      <c r="F1272" s="30"/>
      <c r="G1272" s="9"/>
      <c r="H1272" s="9"/>
      <c r="I1272" s="11" t="s">
        <v>2233</v>
      </c>
      <c r="J1272" s="12">
        <v>27.5</v>
      </c>
      <c r="K1272" s="12">
        <v>40</v>
      </c>
      <c r="L1272" s="12">
        <v>0</v>
      </c>
      <c r="M1272" s="12">
        <v>9.5</v>
      </c>
      <c r="N1272" s="12">
        <v>10.5</v>
      </c>
      <c r="O1272" s="9" t="s">
        <v>297</v>
      </c>
      <c r="P1272" s="9" t="s">
        <v>72</v>
      </c>
      <c r="Q1272" s="7" t="s">
        <v>2234</v>
      </c>
    </row>
    <row r="1273" spans="1:17" x14ac:dyDescent="0.25">
      <c r="A1273">
        <v>910</v>
      </c>
      <c r="B1273" s="67" t="s">
        <v>818</v>
      </c>
      <c r="C1273" s="67"/>
      <c r="D1273" s="67" t="s">
        <v>818</v>
      </c>
      <c r="E1273" s="67" t="s">
        <v>818</v>
      </c>
      <c r="F1273" s="68"/>
      <c r="G1273" s="69" t="s">
        <v>818</v>
      </c>
      <c r="H1273" s="69"/>
      <c r="I1273" s="70" t="s">
        <v>317</v>
      </c>
      <c r="J1273" s="71">
        <v>27.5</v>
      </c>
      <c r="K1273" s="71">
        <v>38</v>
      </c>
      <c r="L1273" s="71">
        <v>0</v>
      </c>
      <c r="M1273" s="71">
        <v>15</v>
      </c>
      <c r="N1273" s="71">
        <v>0</v>
      </c>
      <c r="O1273" s="69" t="s">
        <v>71</v>
      </c>
      <c r="P1273" s="69" t="s">
        <v>72</v>
      </c>
      <c r="Q1273" s="72" t="s">
        <v>2134</v>
      </c>
    </row>
    <row r="1274" spans="1:17" ht="24" x14ac:dyDescent="0.25">
      <c r="A1274">
        <v>911</v>
      </c>
      <c r="B1274" s="67" t="s">
        <v>818</v>
      </c>
      <c r="C1274" s="67"/>
      <c r="D1274" s="67" t="s">
        <v>818</v>
      </c>
      <c r="E1274" s="67" t="s">
        <v>818</v>
      </c>
      <c r="F1274" s="68"/>
      <c r="G1274" s="69" t="s">
        <v>818</v>
      </c>
      <c r="H1274" s="69"/>
      <c r="I1274" s="70" t="s">
        <v>2416</v>
      </c>
      <c r="J1274" s="71">
        <v>27.5</v>
      </c>
      <c r="K1274" s="71">
        <v>39</v>
      </c>
      <c r="L1274" s="71">
        <v>39.5</v>
      </c>
      <c r="M1274" s="71">
        <v>8.5</v>
      </c>
      <c r="N1274" s="71">
        <v>15</v>
      </c>
      <c r="O1274" s="69" t="s">
        <v>86</v>
      </c>
      <c r="P1274" s="69" t="s">
        <v>72</v>
      </c>
      <c r="Q1274" s="72" t="s">
        <v>1832</v>
      </c>
    </row>
    <row r="1275" spans="1:17" x14ac:dyDescent="0.25">
      <c r="A1275">
        <v>978</v>
      </c>
      <c r="B1275" s="10" t="s">
        <v>818</v>
      </c>
      <c r="C1275" s="10"/>
      <c r="D1275" s="10" t="s">
        <v>818</v>
      </c>
      <c r="E1275" s="10" t="s">
        <v>818</v>
      </c>
      <c r="F1275" s="30"/>
      <c r="G1275" s="9" t="s">
        <v>818</v>
      </c>
      <c r="H1275" s="9" t="s">
        <v>818</v>
      </c>
      <c r="I1275" s="11" t="s">
        <v>2415</v>
      </c>
      <c r="J1275" s="12">
        <v>27.5</v>
      </c>
      <c r="K1275" s="12">
        <v>38</v>
      </c>
      <c r="L1275" s="12">
        <v>0</v>
      </c>
      <c r="M1275" s="12">
        <v>15</v>
      </c>
      <c r="N1275" s="12">
        <v>0</v>
      </c>
      <c r="O1275" s="9" t="s">
        <v>71</v>
      </c>
      <c r="P1275" s="9" t="s">
        <v>72</v>
      </c>
      <c r="Q1275" s="7" t="s">
        <v>2134</v>
      </c>
    </row>
    <row r="1276" spans="1:17" ht="24" x14ac:dyDescent="0.25">
      <c r="A1276">
        <v>979</v>
      </c>
      <c r="B1276" s="10" t="s">
        <v>818</v>
      </c>
      <c r="C1276" s="10"/>
      <c r="D1276" s="10" t="s">
        <v>818</v>
      </c>
      <c r="E1276" s="10" t="s">
        <v>818</v>
      </c>
      <c r="F1276" s="30"/>
      <c r="G1276" s="9" t="s">
        <v>818</v>
      </c>
      <c r="H1276" s="9" t="s">
        <v>818</v>
      </c>
      <c r="I1276" s="11" t="s">
        <v>642</v>
      </c>
      <c r="J1276" s="12">
        <v>27.5</v>
      </c>
      <c r="K1276" s="12">
        <v>39</v>
      </c>
      <c r="L1276" s="12">
        <v>39.5</v>
      </c>
      <c r="M1276" s="12">
        <v>8.5</v>
      </c>
      <c r="N1276" s="12">
        <v>15</v>
      </c>
      <c r="O1276" s="9" t="s">
        <v>86</v>
      </c>
      <c r="P1276" s="9" t="s">
        <v>72</v>
      </c>
      <c r="Q1276" s="7" t="s">
        <v>1832</v>
      </c>
    </row>
    <row r="1277" spans="1:17" x14ac:dyDescent="0.25">
      <c r="A1277">
        <v>1017</v>
      </c>
      <c r="B1277" s="67" t="s">
        <v>818</v>
      </c>
      <c r="C1277" s="67"/>
      <c r="D1277" s="67" t="s">
        <v>818</v>
      </c>
      <c r="E1277" s="67" t="s">
        <v>818</v>
      </c>
      <c r="F1277" s="68"/>
      <c r="G1277" s="69" t="s">
        <v>818</v>
      </c>
      <c r="H1277" s="69" t="s">
        <v>818</v>
      </c>
      <c r="I1277" s="70" t="s">
        <v>2836</v>
      </c>
      <c r="J1277" s="71">
        <v>27.5</v>
      </c>
      <c r="K1277" s="71">
        <v>40</v>
      </c>
      <c r="L1277" s="71">
        <v>0</v>
      </c>
      <c r="M1277" s="71">
        <v>9.5</v>
      </c>
      <c r="N1277" s="71">
        <v>10.5</v>
      </c>
      <c r="O1277" s="69" t="s">
        <v>297</v>
      </c>
      <c r="P1277" s="69" t="s">
        <v>72</v>
      </c>
      <c r="Q1277" s="72" t="s">
        <v>2234</v>
      </c>
    </row>
    <row r="1278" spans="1:17" x14ac:dyDescent="0.25">
      <c r="A1278">
        <v>1251</v>
      </c>
      <c r="B1278" s="45" t="s">
        <v>818</v>
      </c>
      <c r="C1278" s="45" t="s">
        <v>818</v>
      </c>
      <c r="D1278" s="45" t="s">
        <v>818</v>
      </c>
      <c r="E1278" s="45" t="s">
        <v>818</v>
      </c>
      <c r="F1278" s="46"/>
      <c r="G1278" s="60"/>
      <c r="H1278" s="60"/>
      <c r="I1278" s="48" t="s">
        <v>1966</v>
      </c>
      <c r="J1278" s="61">
        <v>27.5</v>
      </c>
      <c r="K1278" s="61">
        <v>44.6</v>
      </c>
      <c r="L1278" s="61">
        <v>0</v>
      </c>
      <c r="M1278" s="61">
        <v>7.5</v>
      </c>
      <c r="N1278" s="61">
        <v>0</v>
      </c>
      <c r="O1278" s="60" t="s">
        <v>71</v>
      </c>
      <c r="P1278" s="60" t="s">
        <v>72</v>
      </c>
      <c r="Q1278" s="62" t="s">
        <v>2046</v>
      </c>
    </row>
    <row r="1279" spans="1:17" x14ac:dyDescent="0.25">
      <c r="A1279">
        <v>1252</v>
      </c>
      <c r="B1279" s="10" t="s">
        <v>818</v>
      </c>
      <c r="C1279" s="10" t="s">
        <v>818</v>
      </c>
      <c r="D1279" s="10" t="s">
        <v>818</v>
      </c>
      <c r="E1279" s="10" t="s">
        <v>818</v>
      </c>
      <c r="F1279" s="30"/>
      <c r="G1279" s="9"/>
      <c r="H1279" s="9"/>
      <c r="I1279" s="11" t="s">
        <v>2530</v>
      </c>
      <c r="J1279" s="12">
        <v>27.5</v>
      </c>
      <c r="K1279" s="12">
        <v>44.6</v>
      </c>
      <c r="L1279" s="12">
        <v>0</v>
      </c>
      <c r="M1279" s="12">
        <v>7.5</v>
      </c>
      <c r="N1279" s="12">
        <v>0</v>
      </c>
      <c r="O1279" s="9" t="s">
        <v>71</v>
      </c>
      <c r="P1279" s="9" t="s">
        <v>72</v>
      </c>
      <c r="Q1279" s="7" t="s">
        <v>2046</v>
      </c>
    </row>
    <row r="1280" spans="1:17" x14ac:dyDescent="0.25">
      <c r="A1280">
        <v>1253</v>
      </c>
      <c r="B1280" s="67" t="s">
        <v>818</v>
      </c>
      <c r="C1280" s="67" t="s">
        <v>818</v>
      </c>
      <c r="D1280" s="67" t="s">
        <v>818</v>
      </c>
      <c r="E1280" s="67" t="s">
        <v>818</v>
      </c>
      <c r="F1280" s="68"/>
      <c r="G1280" s="69"/>
      <c r="H1280" s="69"/>
      <c r="I1280" s="70" t="s">
        <v>681</v>
      </c>
      <c r="J1280" s="71">
        <v>27.5</v>
      </c>
      <c r="K1280" s="71">
        <v>46</v>
      </c>
      <c r="L1280" s="71">
        <v>0</v>
      </c>
      <c r="M1280" s="71">
        <v>13</v>
      </c>
      <c r="N1280" s="71">
        <v>14</v>
      </c>
      <c r="O1280" s="69" t="s">
        <v>297</v>
      </c>
      <c r="P1280" s="69" t="s">
        <v>72</v>
      </c>
      <c r="Q1280" s="72" t="s">
        <v>1858</v>
      </c>
    </row>
    <row r="1281" spans="1:17" x14ac:dyDescent="0.25">
      <c r="A1281">
        <v>1254</v>
      </c>
      <c r="B1281" s="67" t="s">
        <v>818</v>
      </c>
      <c r="C1281" s="67" t="s">
        <v>818</v>
      </c>
      <c r="D1281" s="67" t="s">
        <v>818</v>
      </c>
      <c r="E1281" s="67" t="s">
        <v>818</v>
      </c>
      <c r="F1281" s="68"/>
      <c r="G1281" s="69"/>
      <c r="H1281" s="69"/>
      <c r="I1281" s="70" t="s">
        <v>2531</v>
      </c>
      <c r="J1281" s="71">
        <v>27.5</v>
      </c>
      <c r="K1281" s="71">
        <v>46</v>
      </c>
      <c r="L1281" s="71">
        <v>0</v>
      </c>
      <c r="M1281" s="71">
        <v>13</v>
      </c>
      <c r="N1281" s="71">
        <v>14</v>
      </c>
      <c r="O1281" s="69" t="s">
        <v>297</v>
      </c>
      <c r="P1281" s="69" t="s">
        <v>72</v>
      </c>
      <c r="Q1281" s="72" t="s">
        <v>1858</v>
      </c>
    </row>
    <row r="1282" spans="1:17" x14ac:dyDescent="0.25">
      <c r="A1282">
        <v>1278</v>
      </c>
      <c r="B1282" s="67" t="s">
        <v>818</v>
      </c>
      <c r="C1282" s="67" t="s">
        <v>818</v>
      </c>
      <c r="D1282" s="67" t="s">
        <v>818</v>
      </c>
      <c r="E1282" s="67" t="s">
        <v>818</v>
      </c>
      <c r="F1282" s="68"/>
      <c r="G1282" s="69"/>
      <c r="H1282" s="69"/>
      <c r="I1282" s="70" t="s">
        <v>2231</v>
      </c>
      <c r="J1282" s="71">
        <v>27.5</v>
      </c>
      <c r="K1282" s="71">
        <v>50</v>
      </c>
      <c r="L1282" s="71">
        <v>0</v>
      </c>
      <c r="M1282" s="71">
        <v>9</v>
      </c>
      <c r="N1282" s="71">
        <v>10</v>
      </c>
      <c r="O1282" s="69" t="s">
        <v>71</v>
      </c>
      <c r="P1282" s="69" t="s">
        <v>72</v>
      </c>
      <c r="Q1282" s="72" t="s">
        <v>2232</v>
      </c>
    </row>
    <row r="1283" spans="1:17" ht="36" x14ac:dyDescent="0.25">
      <c r="A1283">
        <v>1341</v>
      </c>
      <c r="B1283" s="67" t="s">
        <v>818</v>
      </c>
      <c r="C1283" s="67" t="s">
        <v>818</v>
      </c>
      <c r="D1283" s="67" t="s">
        <v>818</v>
      </c>
      <c r="E1283" s="67" t="s">
        <v>818</v>
      </c>
      <c r="F1283" s="68"/>
      <c r="G1283" s="69" t="s">
        <v>818</v>
      </c>
      <c r="H1283" s="69"/>
      <c r="I1283" s="70" t="s">
        <v>715</v>
      </c>
      <c r="J1283" s="71">
        <v>27.5</v>
      </c>
      <c r="K1283" s="71">
        <v>39.64</v>
      </c>
      <c r="L1283" s="71">
        <v>0</v>
      </c>
      <c r="M1283" s="71">
        <v>7</v>
      </c>
      <c r="N1283" s="71">
        <v>0</v>
      </c>
      <c r="O1283" s="69" t="s">
        <v>71</v>
      </c>
      <c r="P1283" s="69" t="s">
        <v>72</v>
      </c>
      <c r="Q1283" s="72" t="s">
        <v>2055</v>
      </c>
    </row>
    <row r="1284" spans="1:17" ht="24" x14ac:dyDescent="0.25">
      <c r="A1284">
        <v>1354</v>
      </c>
      <c r="B1284" s="45" t="s">
        <v>818</v>
      </c>
      <c r="C1284" s="45" t="s">
        <v>818</v>
      </c>
      <c r="D1284" s="45" t="s">
        <v>818</v>
      </c>
      <c r="E1284" s="45" t="s">
        <v>818</v>
      </c>
      <c r="F1284" s="46"/>
      <c r="G1284" s="60" t="s">
        <v>818</v>
      </c>
      <c r="H1284" s="60"/>
      <c r="I1284" s="48" t="s">
        <v>1974</v>
      </c>
      <c r="J1284" s="61">
        <v>27.5</v>
      </c>
      <c r="K1284" s="61">
        <v>44</v>
      </c>
      <c r="L1284" s="61">
        <v>0</v>
      </c>
      <c r="M1284" s="61">
        <v>7</v>
      </c>
      <c r="N1284" s="61">
        <v>0</v>
      </c>
      <c r="O1284" s="60" t="s">
        <v>71</v>
      </c>
      <c r="P1284" s="60" t="s">
        <v>72</v>
      </c>
      <c r="Q1284" s="62" t="s">
        <v>2051</v>
      </c>
    </row>
    <row r="1285" spans="1:17" x14ac:dyDescent="0.25">
      <c r="A1285">
        <v>1369</v>
      </c>
      <c r="B1285" s="10" t="s">
        <v>818</v>
      </c>
      <c r="C1285" s="10" t="s">
        <v>818</v>
      </c>
      <c r="D1285" s="10" t="s">
        <v>818</v>
      </c>
      <c r="E1285" s="10" t="s">
        <v>818</v>
      </c>
      <c r="F1285" s="30"/>
      <c r="G1285" s="9" t="s">
        <v>818</v>
      </c>
      <c r="H1285" s="9"/>
      <c r="I1285" s="11" t="s">
        <v>678</v>
      </c>
      <c r="J1285" s="12">
        <v>27.5</v>
      </c>
      <c r="K1285" s="12">
        <v>38</v>
      </c>
      <c r="L1285" s="12">
        <v>0</v>
      </c>
      <c r="M1285" s="12">
        <v>8</v>
      </c>
      <c r="N1285" s="12">
        <v>0</v>
      </c>
      <c r="O1285" s="9" t="s">
        <v>71</v>
      </c>
      <c r="P1285" s="9" t="s">
        <v>72</v>
      </c>
      <c r="Q1285" s="7" t="s">
        <v>1867</v>
      </c>
    </row>
    <row r="1286" spans="1:17" x14ac:dyDescent="0.25">
      <c r="A1286">
        <v>1370</v>
      </c>
      <c r="B1286" s="10" t="s">
        <v>818</v>
      </c>
      <c r="C1286" s="10" t="s">
        <v>818</v>
      </c>
      <c r="D1286" s="10" t="s">
        <v>818</v>
      </c>
      <c r="E1286" s="10" t="s">
        <v>818</v>
      </c>
      <c r="F1286" s="30"/>
      <c r="G1286" s="9" t="s">
        <v>818</v>
      </c>
      <c r="H1286" s="9"/>
      <c r="I1286" s="11" t="s">
        <v>2686</v>
      </c>
      <c r="J1286" s="12">
        <v>27.5</v>
      </c>
      <c r="K1286" s="12">
        <v>38</v>
      </c>
      <c r="L1286" s="12">
        <v>0</v>
      </c>
      <c r="M1286" s="12">
        <v>8</v>
      </c>
      <c r="N1286" s="12">
        <v>0</v>
      </c>
      <c r="O1286" s="9" t="s">
        <v>71</v>
      </c>
      <c r="P1286" s="9" t="s">
        <v>72</v>
      </c>
      <c r="Q1286" s="7" t="s">
        <v>1867</v>
      </c>
    </row>
    <row r="1287" spans="1:17" x14ac:dyDescent="0.25">
      <c r="A1287">
        <v>1371</v>
      </c>
      <c r="B1287" s="10" t="s">
        <v>818</v>
      </c>
      <c r="C1287" s="10" t="s">
        <v>818</v>
      </c>
      <c r="D1287" s="10" t="s">
        <v>818</v>
      </c>
      <c r="E1287" s="10" t="s">
        <v>818</v>
      </c>
      <c r="F1287" s="30"/>
      <c r="G1287" s="9" t="s">
        <v>818</v>
      </c>
      <c r="H1287" s="9"/>
      <c r="I1287" s="11" t="s">
        <v>546</v>
      </c>
      <c r="J1287" s="12">
        <v>27.5</v>
      </c>
      <c r="K1287" s="12">
        <v>38</v>
      </c>
      <c r="L1287" s="12">
        <v>0</v>
      </c>
      <c r="M1287" s="12">
        <v>7</v>
      </c>
      <c r="N1287" s="12">
        <v>9</v>
      </c>
      <c r="O1287" s="9" t="s">
        <v>71</v>
      </c>
      <c r="P1287" s="9" t="s">
        <v>72</v>
      </c>
      <c r="Q1287" s="7" t="s">
        <v>2172</v>
      </c>
    </row>
    <row r="1288" spans="1:17" x14ac:dyDescent="0.25">
      <c r="A1288">
        <v>1372</v>
      </c>
      <c r="B1288" s="10" t="s">
        <v>818</v>
      </c>
      <c r="C1288" s="10" t="s">
        <v>818</v>
      </c>
      <c r="D1288" s="10" t="s">
        <v>818</v>
      </c>
      <c r="E1288" s="10" t="s">
        <v>818</v>
      </c>
      <c r="F1288" s="30"/>
      <c r="G1288" s="9" t="s">
        <v>818</v>
      </c>
      <c r="H1288" s="9"/>
      <c r="I1288" s="11" t="s">
        <v>2687</v>
      </c>
      <c r="J1288" s="12">
        <v>27.5</v>
      </c>
      <c r="K1288" s="12">
        <v>38</v>
      </c>
      <c r="L1288" s="12">
        <v>0</v>
      </c>
      <c r="M1288" s="12">
        <v>7</v>
      </c>
      <c r="N1288" s="12">
        <v>9</v>
      </c>
      <c r="O1288" s="9" t="s">
        <v>71</v>
      </c>
      <c r="P1288" s="9" t="s">
        <v>72</v>
      </c>
      <c r="Q1288" s="7" t="s">
        <v>2172</v>
      </c>
    </row>
    <row r="1289" spans="1:17" x14ac:dyDescent="0.25">
      <c r="A1289">
        <v>1373</v>
      </c>
      <c r="B1289" s="10" t="s">
        <v>818</v>
      </c>
      <c r="C1289" s="10" t="s">
        <v>818</v>
      </c>
      <c r="D1289" s="10" t="s">
        <v>818</v>
      </c>
      <c r="E1289" s="10" t="s">
        <v>818</v>
      </c>
      <c r="F1289" s="30"/>
      <c r="G1289" s="9" t="s">
        <v>818</v>
      </c>
      <c r="H1289" s="9"/>
      <c r="I1289" s="11" t="s">
        <v>2688</v>
      </c>
      <c r="J1289" s="12">
        <v>27.5</v>
      </c>
      <c r="K1289" s="12">
        <v>38</v>
      </c>
      <c r="L1289" s="12">
        <v>0</v>
      </c>
      <c r="M1289" s="12">
        <v>7</v>
      </c>
      <c r="N1289" s="12">
        <v>9</v>
      </c>
      <c r="O1289" s="9" t="s">
        <v>71</v>
      </c>
      <c r="P1289" s="9" t="s">
        <v>72</v>
      </c>
      <c r="Q1289" s="7" t="s">
        <v>2172</v>
      </c>
    </row>
    <row r="1290" spans="1:17" ht="24" x14ac:dyDescent="0.25">
      <c r="A1290">
        <v>1374</v>
      </c>
      <c r="B1290" s="10" t="s">
        <v>818</v>
      </c>
      <c r="C1290" s="10" t="s">
        <v>818</v>
      </c>
      <c r="D1290" s="10" t="s">
        <v>818</v>
      </c>
      <c r="E1290" s="10" t="s">
        <v>818</v>
      </c>
      <c r="F1290" s="30"/>
      <c r="G1290" s="9" t="s">
        <v>818</v>
      </c>
      <c r="H1290" s="9"/>
      <c r="I1290" s="11" t="s">
        <v>728</v>
      </c>
      <c r="J1290" s="12">
        <v>27.5</v>
      </c>
      <c r="K1290" s="12">
        <v>40</v>
      </c>
      <c r="L1290" s="12">
        <v>0</v>
      </c>
      <c r="M1290" s="12">
        <v>8</v>
      </c>
      <c r="N1290" s="12">
        <v>0</v>
      </c>
      <c r="O1290" s="9" t="s">
        <v>71</v>
      </c>
      <c r="P1290" s="9" t="s">
        <v>72</v>
      </c>
      <c r="Q1290" s="7" t="s">
        <v>1863</v>
      </c>
    </row>
    <row r="1291" spans="1:17" ht="24" x14ac:dyDescent="0.25">
      <c r="A1291">
        <v>1375</v>
      </c>
      <c r="B1291" s="10" t="s">
        <v>818</v>
      </c>
      <c r="C1291" s="10" t="s">
        <v>818</v>
      </c>
      <c r="D1291" s="10" t="s">
        <v>818</v>
      </c>
      <c r="E1291" s="10" t="s">
        <v>818</v>
      </c>
      <c r="F1291" s="30"/>
      <c r="G1291" s="9" t="s">
        <v>818</v>
      </c>
      <c r="H1291" s="9"/>
      <c r="I1291" s="11" t="s">
        <v>576</v>
      </c>
      <c r="J1291" s="12">
        <v>27.5</v>
      </c>
      <c r="K1291" s="12">
        <v>41</v>
      </c>
      <c r="L1291" s="12">
        <v>0</v>
      </c>
      <c r="M1291" s="12">
        <v>8.5</v>
      </c>
      <c r="N1291" s="12">
        <v>0</v>
      </c>
      <c r="O1291" s="9" t="s">
        <v>71</v>
      </c>
      <c r="P1291" s="9" t="s">
        <v>72</v>
      </c>
      <c r="Q1291" s="7" t="s">
        <v>1868</v>
      </c>
    </row>
    <row r="1292" spans="1:17" x14ac:dyDescent="0.25">
      <c r="A1292">
        <v>1376</v>
      </c>
      <c r="B1292" s="10" t="s">
        <v>818</v>
      </c>
      <c r="C1292" s="10" t="s">
        <v>818</v>
      </c>
      <c r="D1292" s="10" t="s">
        <v>818</v>
      </c>
      <c r="E1292" s="10" t="s">
        <v>818</v>
      </c>
      <c r="F1292" s="30"/>
      <c r="G1292" s="9" t="s">
        <v>818</v>
      </c>
      <c r="H1292" s="9"/>
      <c r="I1292" s="11" t="s">
        <v>331</v>
      </c>
      <c r="J1292" s="12">
        <v>27.5</v>
      </c>
      <c r="K1292" s="12">
        <v>42</v>
      </c>
      <c r="L1292" s="12">
        <v>0</v>
      </c>
      <c r="M1292" s="12">
        <v>8.5</v>
      </c>
      <c r="N1292" s="12">
        <v>0</v>
      </c>
      <c r="O1292" s="9" t="s">
        <v>71</v>
      </c>
      <c r="P1292" s="9" t="s">
        <v>72</v>
      </c>
      <c r="Q1292" s="7" t="s">
        <v>1891</v>
      </c>
    </row>
    <row r="1293" spans="1:17" x14ac:dyDescent="0.25">
      <c r="A1293">
        <v>1377</v>
      </c>
      <c r="B1293" s="10" t="s">
        <v>818</v>
      </c>
      <c r="C1293" s="10" t="s">
        <v>818</v>
      </c>
      <c r="D1293" s="10" t="s">
        <v>818</v>
      </c>
      <c r="E1293" s="10" t="s">
        <v>818</v>
      </c>
      <c r="F1293" s="30"/>
      <c r="G1293" s="9" t="s">
        <v>818</v>
      </c>
      <c r="H1293" s="9"/>
      <c r="I1293" s="11" t="s">
        <v>330</v>
      </c>
      <c r="J1293" s="12">
        <v>27.5</v>
      </c>
      <c r="K1293" s="12">
        <v>42</v>
      </c>
      <c r="L1293" s="12">
        <v>0</v>
      </c>
      <c r="M1293" s="12">
        <v>10</v>
      </c>
      <c r="N1293" s="12">
        <v>0</v>
      </c>
      <c r="O1293" s="9" t="s">
        <v>71</v>
      </c>
      <c r="P1293" s="9" t="s">
        <v>72</v>
      </c>
      <c r="Q1293" s="7"/>
    </row>
    <row r="1294" spans="1:17" x14ac:dyDescent="0.25">
      <c r="A1294">
        <v>1477</v>
      </c>
      <c r="B1294" s="10" t="s">
        <v>818</v>
      </c>
      <c r="C1294" s="10" t="s">
        <v>818</v>
      </c>
      <c r="D1294" s="10" t="s">
        <v>818</v>
      </c>
      <c r="E1294" s="10" t="s">
        <v>818</v>
      </c>
      <c r="F1294" s="30"/>
      <c r="G1294" s="9" t="s">
        <v>818</v>
      </c>
      <c r="H1294" s="9"/>
      <c r="I1294" s="11" t="s">
        <v>1791</v>
      </c>
      <c r="J1294" s="12">
        <v>27.5</v>
      </c>
      <c r="K1294" s="12">
        <v>46</v>
      </c>
      <c r="L1294" s="12">
        <v>0</v>
      </c>
      <c r="M1294" s="12">
        <v>8.5</v>
      </c>
      <c r="N1294" s="12">
        <v>0</v>
      </c>
      <c r="O1294" s="9" t="s">
        <v>71</v>
      </c>
      <c r="P1294" s="9" t="s">
        <v>72</v>
      </c>
      <c r="Q1294" s="7" t="s">
        <v>1792</v>
      </c>
    </row>
    <row r="1295" spans="1:17" ht="36" x14ac:dyDescent="0.25">
      <c r="A1295">
        <v>1633</v>
      </c>
      <c r="B1295" s="10" t="s">
        <v>818</v>
      </c>
      <c r="C1295" s="10" t="s">
        <v>818</v>
      </c>
      <c r="D1295" s="10" t="s">
        <v>818</v>
      </c>
      <c r="E1295" s="10" t="s">
        <v>818</v>
      </c>
      <c r="F1295" s="30"/>
      <c r="G1295" s="9" t="s">
        <v>818</v>
      </c>
      <c r="H1295" s="9" t="s">
        <v>818</v>
      </c>
      <c r="I1295" s="11" t="s">
        <v>2662</v>
      </c>
      <c r="J1295" s="12">
        <v>27.5</v>
      </c>
      <c r="K1295" s="12">
        <v>39.64</v>
      </c>
      <c r="L1295" s="12">
        <v>0</v>
      </c>
      <c r="M1295" s="12">
        <v>7</v>
      </c>
      <c r="N1295" s="12">
        <v>0</v>
      </c>
      <c r="O1295" s="9" t="s">
        <v>71</v>
      </c>
      <c r="P1295" s="9" t="s">
        <v>72</v>
      </c>
      <c r="Q1295" s="7" t="s">
        <v>2055</v>
      </c>
    </row>
    <row r="1296" spans="1:17" ht="24" x14ac:dyDescent="0.25">
      <c r="A1296">
        <v>1640</v>
      </c>
      <c r="B1296" s="10" t="s">
        <v>818</v>
      </c>
      <c r="C1296" s="10" t="s">
        <v>818</v>
      </c>
      <c r="D1296" s="10" t="s">
        <v>818</v>
      </c>
      <c r="E1296" s="10" t="s">
        <v>818</v>
      </c>
      <c r="F1296" s="30"/>
      <c r="G1296" s="9" t="s">
        <v>818</v>
      </c>
      <c r="H1296" s="9" t="s">
        <v>818</v>
      </c>
      <c r="I1296" s="11" t="s">
        <v>2674</v>
      </c>
      <c r="J1296" s="12">
        <v>27.5</v>
      </c>
      <c r="K1296" s="12">
        <v>44</v>
      </c>
      <c r="L1296" s="12">
        <v>0</v>
      </c>
      <c r="M1296" s="12">
        <v>7</v>
      </c>
      <c r="N1296" s="12">
        <v>0</v>
      </c>
      <c r="O1296" s="9" t="s">
        <v>71</v>
      </c>
      <c r="P1296" s="9" t="s">
        <v>72</v>
      </c>
      <c r="Q1296" s="7" t="s">
        <v>2051</v>
      </c>
    </row>
    <row r="1297" spans="1:17" ht="24" x14ac:dyDescent="0.25">
      <c r="A1297">
        <v>1649</v>
      </c>
      <c r="B1297" s="45" t="s">
        <v>818</v>
      </c>
      <c r="C1297" s="45" t="s">
        <v>818</v>
      </c>
      <c r="D1297" s="45" t="s">
        <v>818</v>
      </c>
      <c r="E1297" s="45" t="s">
        <v>818</v>
      </c>
      <c r="F1297" s="46"/>
      <c r="G1297" s="47" t="s">
        <v>818</v>
      </c>
      <c r="H1297" s="47" t="s">
        <v>818</v>
      </c>
      <c r="I1297" s="48" t="s">
        <v>2689</v>
      </c>
      <c r="J1297" s="49">
        <v>27.5</v>
      </c>
      <c r="K1297" s="49">
        <v>40</v>
      </c>
      <c r="L1297" s="49">
        <v>0</v>
      </c>
      <c r="M1297" s="49">
        <v>8</v>
      </c>
      <c r="N1297" s="49">
        <v>0</v>
      </c>
      <c r="O1297" s="47" t="s">
        <v>71</v>
      </c>
      <c r="P1297" s="47" t="s">
        <v>72</v>
      </c>
      <c r="Q1297" s="50" t="s">
        <v>1863</v>
      </c>
    </row>
    <row r="1298" spans="1:17" ht="24" x14ac:dyDescent="0.25">
      <c r="A1298">
        <v>1650</v>
      </c>
      <c r="B1298" s="45" t="s">
        <v>818</v>
      </c>
      <c r="C1298" s="45" t="s">
        <v>818</v>
      </c>
      <c r="D1298" s="45" t="s">
        <v>818</v>
      </c>
      <c r="E1298" s="45" t="s">
        <v>818</v>
      </c>
      <c r="F1298" s="46"/>
      <c r="G1298" s="60" t="s">
        <v>818</v>
      </c>
      <c r="H1298" s="60" t="s">
        <v>818</v>
      </c>
      <c r="I1298" s="48" t="s">
        <v>2690</v>
      </c>
      <c r="J1298" s="61">
        <v>27.5</v>
      </c>
      <c r="K1298" s="61">
        <v>41</v>
      </c>
      <c r="L1298" s="61">
        <v>0</v>
      </c>
      <c r="M1298" s="61">
        <v>8.5</v>
      </c>
      <c r="N1298" s="61">
        <v>0</v>
      </c>
      <c r="O1298" s="60" t="s">
        <v>71</v>
      </c>
      <c r="P1298" s="60" t="s">
        <v>72</v>
      </c>
      <c r="Q1298" s="62" t="s">
        <v>1868</v>
      </c>
    </row>
    <row r="1299" spans="1:17" x14ac:dyDescent="0.25">
      <c r="A1299">
        <v>1651</v>
      </c>
      <c r="B1299" s="67" t="s">
        <v>818</v>
      </c>
      <c r="C1299" s="67" t="s">
        <v>818</v>
      </c>
      <c r="D1299" s="67" t="s">
        <v>818</v>
      </c>
      <c r="E1299" s="67" t="s">
        <v>818</v>
      </c>
      <c r="F1299" s="68"/>
      <c r="G1299" s="69" t="s">
        <v>818</v>
      </c>
      <c r="H1299" s="69" t="s">
        <v>818</v>
      </c>
      <c r="I1299" s="70" t="s">
        <v>2691</v>
      </c>
      <c r="J1299" s="71">
        <v>27.5</v>
      </c>
      <c r="K1299" s="71">
        <v>42</v>
      </c>
      <c r="L1299" s="71">
        <v>0</v>
      </c>
      <c r="M1299" s="71">
        <v>8.5</v>
      </c>
      <c r="N1299" s="71">
        <v>0</v>
      </c>
      <c r="O1299" s="69" t="s">
        <v>71</v>
      </c>
      <c r="P1299" s="69" t="s">
        <v>72</v>
      </c>
      <c r="Q1299" s="72" t="s">
        <v>1891</v>
      </c>
    </row>
    <row r="1300" spans="1:17" x14ac:dyDescent="0.25">
      <c r="A1300">
        <v>1652</v>
      </c>
      <c r="B1300" s="67" t="s">
        <v>818</v>
      </c>
      <c r="C1300" s="67" t="s">
        <v>818</v>
      </c>
      <c r="D1300" s="67" t="s">
        <v>818</v>
      </c>
      <c r="E1300" s="67" t="s">
        <v>818</v>
      </c>
      <c r="F1300" s="68"/>
      <c r="G1300" s="69" t="s">
        <v>818</v>
      </c>
      <c r="H1300" s="69" t="s">
        <v>818</v>
      </c>
      <c r="I1300" s="70" t="s">
        <v>2692</v>
      </c>
      <c r="J1300" s="71">
        <v>27.5</v>
      </c>
      <c r="K1300" s="71">
        <v>42</v>
      </c>
      <c r="L1300" s="71">
        <v>0</v>
      </c>
      <c r="M1300" s="71">
        <v>10</v>
      </c>
      <c r="N1300" s="71">
        <v>0</v>
      </c>
      <c r="O1300" s="69" t="s">
        <v>71</v>
      </c>
      <c r="P1300" s="69" t="s">
        <v>72</v>
      </c>
      <c r="Q1300" s="72"/>
    </row>
    <row r="1301" spans="1:17" x14ac:dyDescent="0.25">
      <c r="A1301">
        <v>1761</v>
      </c>
      <c r="B1301" s="10" t="s">
        <v>818</v>
      </c>
      <c r="C1301" s="10" t="s">
        <v>818</v>
      </c>
      <c r="D1301" s="10" t="s">
        <v>818</v>
      </c>
      <c r="E1301" s="10" t="s">
        <v>818</v>
      </c>
      <c r="F1301" s="30"/>
      <c r="G1301" s="9" t="s">
        <v>818</v>
      </c>
      <c r="H1301" s="9" t="s">
        <v>818</v>
      </c>
      <c r="I1301" s="11" t="s">
        <v>2789</v>
      </c>
      <c r="J1301" s="12">
        <v>27.5</v>
      </c>
      <c r="K1301" s="12">
        <v>46</v>
      </c>
      <c r="L1301" s="12">
        <v>0</v>
      </c>
      <c r="M1301" s="12">
        <v>8.5</v>
      </c>
      <c r="N1301" s="12">
        <v>0</v>
      </c>
      <c r="O1301" s="9" t="s">
        <v>71</v>
      </c>
      <c r="P1301" s="9" t="s">
        <v>72</v>
      </c>
      <c r="Q1301" s="7" t="s">
        <v>1792</v>
      </c>
    </row>
    <row r="1302" spans="1:17" x14ac:dyDescent="0.25">
      <c r="A1302">
        <v>1786</v>
      </c>
      <c r="B1302" s="10" t="s">
        <v>818</v>
      </c>
      <c r="C1302" s="10" t="s">
        <v>818</v>
      </c>
      <c r="D1302" s="10" t="s">
        <v>818</v>
      </c>
      <c r="E1302" s="10" t="s">
        <v>818</v>
      </c>
      <c r="F1302" s="30"/>
      <c r="G1302" s="9" t="s">
        <v>818</v>
      </c>
      <c r="H1302" s="9" t="s">
        <v>818</v>
      </c>
      <c r="I1302" s="11" t="s">
        <v>2848</v>
      </c>
      <c r="J1302" s="12">
        <v>27.5</v>
      </c>
      <c r="K1302" s="12">
        <v>50</v>
      </c>
      <c r="L1302" s="12">
        <v>0</v>
      </c>
      <c r="M1302" s="12">
        <v>9</v>
      </c>
      <c r="N1302" s="12">
        <v>10</v>
      </c>
      <c r="O1302" s="9" t="s">
        <v>71</v>
      </c>
      <c r="P1302" s="9" t="s">
        <v>72</v>
      </c>
      <c r="Q1302" s="7" t="s">
        <v>2232</v>
      </c>
    </row>
    <row r="1303" spans="1:17" x14ac:dyDescent="0.25">
      <c r="A1303">
        <v>8</v>
      </c>
      <c r="B1303" s="10"/>
      <c r="C1303" s="10"/>
      <c r="D1303" s="10"/>
      <c r="E1303" s="10"/>
      <c r="F1303" s="30"/>
      <c r="G1303" s="9"/>
      <c r="H1303" s="9"/>
      <c r="I1303" s="11" t="s">
        <v>1160</v>
      </c>
      <c r="J1303" s="12">
        <v>27.7</v>
      </c>
      <c r="K1303" s="12">
        <v>38.299999999999997</v>
      </c>
      <c r="L1303" s="12">
        <v>0</v>
      </c>
      <c r="M1303" s="12">
        <v>4</v>
      </c>
      <c r="N1303" s="12">
        <v>0</v>
      </c>
      <c r="O1303" s="9" t="s">
        <v>1161</v>
      </c>
      <c r="P1303" s="9" t="s">
        <v>72</v>
      </c>
      <c r="Q1303" s="7" t="s">
        <v>1162</v>
      </c>
    </row>
    <row r="1304" spans="1:17" x14ac:dyDescent="0.25">
      <c r="A1304">
        <v>119</v>
      </c>
      <c r="B1304" s="10"/>
      <c r="C1304" s="10"/>
      <c r="D1304" s="10"/>
      <c r="E1304" s="10"/>
      <c r="F1304" s="30"/>
      <c r="G1304" s="9" t="s">
        <v>818</v>
      </c>
      <c r="H1304" s="9"/>
      <c r="I1304" s="11" t="s">
        <v>1208</v>
      </c>
      <c r="J1304" s="12">
        <v>27.7</v>
      </c>
      <c r="K1304" s="12">
        <v>40</v>
      </c>
      <c r="L1304" s="12">
        <v>0</v>
      </c>
      <c r="M1304" s="12">
        <v>3.8</v>
      </c>
      <c r="N1304" s="12">
        <v>0</v>
      </c>
      <c r="O1304" s="9" t="s">
        <v>1161</v>
      </c>
      <c r="P1304" s="9" t="s">
        <v>72</v>
      </c>
      <c r="Q1304" s="7" t="s">
        <v>2160</v>
      </c>
    </row>
    <row r="1305" spans="1:17" x14ac:dyDescent="0.25">
      <c r="A1305">
        <v>162</v>
      </c>
      <c r="B1305" s="67"/>
      <c r="C1305" s="67"/>
      <c r="D1305" s="67"/>
      <c r="E1305" s="67"/>
      <c r="F1305" s="68"/>
      <c r="G1305" s="69" t="s">
        <v>818</v>
      </c>
      <c r="H1305" s="69"/>
      <c r="I1305" s="70" t="s">
        <v>2884</v>
      </c>
      <c r="J1305" s="71">
        <v>27.7</v>
      </c>
      <c r="K1305" s="71">
        <v>45</v>
      </c>
      <c r="L1305" s="71">
        <v>0</v>
      </c>
      <c r="M1305" s="71">
        <v>12.5</v>
      </c>
      <c r="N1305" s="71">
        <v>0</v>
      </c>
      <c r="O1305" s="69" t="s">
        <v>71</v>
      </c>
      <c r="P1305" s="69" t="s">
        <v>72</v>
      </c>
      <c r="Q1305" s="72"/>
    </row>
    <row r="1306" spans="1:17" x14ac:dyDescent="0.25">
      <c r="A1306">
        <v>312</v>
      </c>
      <c r="B1306" s="67"/>
      <c r="C1306" s="67"/>
      <c r="D1306" s="67"/>
      <c r="E1306" s="67"/>
      <c r="F1306" s="68">
        <v>63</v>
      </c>
      <c r="G1306" s="69" t="s">
        <v>818</v>
      </c>
      <c r="H1306" s="69" t="s">
        <v>818</v>
      </c>
      <c r="I1306" s="70" t="s">
        <v>1026</v>
      </c>
      <c r="J1306" s="71">
        <v>27.7</v>
      </c>
      <c r="K1306" s="71">
        <v>39.35</v>
      </c>
      <c r="L1306" s="71">
        <v>0</v>
      </c>
      <c r="M1306" s="71">
        <v>13.5</v>
      </c>
      <c r="N1306" s="71">
        <v>17.2</v>
      </c>
      <c r="O1306" s="69" t="s">
        <v>490</v>
      </c>
      <c r="P1306" s="69" t="s">
        <v>72</v>
      </c>
      <c r="Q1306" s="72" t="s">
        <v>1925</v>
      </c>
    </row>
    <row r="1307" spans="1:17" x14ac:dyDescent="0.25">
      <c r="A1307">
        <v>541</v>
      </c>
      <c r="B1307" s="10"/>
      <c r="C1307" s="10" t="s">
        <v>818</v>
      </c>
      <c r="D1307" s="10"/>
      <c r="E1307" s="10"/>
      <c r="F1307" s="30"/>
      <c r="G1307" s="9" t="s">
        <v>818</v>
      </c>
      <c r="H1307" s="9" t="s">
        <v>818</v>
      </c>
      <c r="I1307" s="11" t="s">
        <v>2943</v>
      </c>
      <c r="J1307" s="12">
        <v>27.7</v>
      </c>
      <c r="K1307" s="12">
        <v>39.4</v>
      </c>
      <c r="L1307" s="12">
        <v>0</v>
      </c>
      <c r="M1307" s="12">
        <v>20.25</v>
      </c>
      <c r="N1307" s="12">
        <v>0</v>
      </c>
      <c r="O1307" s="9" t="s">
        <v>71</v>
      </c>
      <c r="P1307" s="9" t="s">
        <v>72</v>
      </c>
      <c r="Q1307" s="7"/>
    </row>
    <row r="1308" spans="1:17" x14ac:dyDescent="0.25">
      <c r="A1308">
        <v>612</v>
      </c>
      <c r="B1308" s="45"/>
      <c r="C1308" s="45" t="s">
        <v>818</v>
      </c>
      <c r="D1308" s="45"/>
      <c r="E1308" s="45" t="s">
        <v>818</v>
      </c>
      <c r="F1308" s="46"/>
      <c r="G1308" s="60" t="s">
        <v>818</v>
      </c>
      <c r="H1308" s="60"/>
      <c r="I1308" s="48" t="s">
        <v>2969</v>
      </c>
      <c r="J1308" s="61">
        <v>27.7</v>
      </c>
      <c r="K1308" s="61">
        <v>41.8</v>
      </c>
      <c r="L1308" s="61">
        <v>0</v>
      </c>
      <c r="M1308" s="61">
        <v>8.5</v>
      </c>
      <c r="N1308" s="61">
        <v>0</v>
      </c>
      <c r="O1308" s="60" t="s">
        <v>71</v>
      </c>
      <c r="P1308" s="60" t="s">
        <v>72</v>
      </c>
      <c r="Q1308" s="62"/>
    </row>
    <row r="1309" spans="1:17" x14ac:dyDescent="0.25">
      <c r="A1309">
        <v>769</v>
      </c>
      <c r="B1309" s="10" t="s">
        <v>818</v>
      </c>
      <c r="C1309" s="10"/>
      <c r="D1309" s="10" t="s">
        <v>818</v>
      </c>
      <c r="E1309" s="10"/>
      <c r="F1309" s="30"/>
      <c r="G1309" s="9"/>
      <c r="H1309" s="9"/>
      <c r="I1309" s="11" t="s">
        <v>1295</v>
      </c>
      <c r="J1309" s="12">
        <v>27.7</v>
      </c>
      <c r="K1309" s="12">
        <v>38.5</v>
      </c>
      <c r="L1309" s="12">
        <v>50.2</v>
      </c>
      <c r="M1309" s="12">
        <v>9</v>
      </c>
      <c r="N1309" s="12">
        <v>10</v>
      </c>
      <c r="O1309" s="9" t="s">
        <v>297</v>
      </c>
      <c r="P1309" s="9" t="s">
        <v>72</v>
      </c>
      <c r="Q1309" s="7"/>
    </row>
    <row r="1310" spans="1:17" x14ac:dyDescent="0.25">
      <c r="A1310">
        <v>770</v>
      </c>
      <c r="B1310" s="10" t="s">
        <v>818</v>
      </c>
      <c r="C1310" s="10"/>
      <c r="D1310" s="10" t="s">
        <v>818</v>
      </c>
      <c r="E1310" s="10"/>
      <c r="F1310" s="30"/>
      <c r="G1310" s="9"/>
      <c r="H1310" s="9"/>
      <c r="I1310" s="11" t="s">
        <v>2356</v>
      </c>
      <c r="J1310" s="12">
        <v>27.7</v>
      </c>
      <c r="K1310" s="12">
        <v>38.5</v>
      </c>
      <c r="L1310" s="12">
        <v>50.2</v>
      </c>
      <c r="M1310" s="12">
        <v>9</v>
      </c>
      <c r="N1310" s="12">
        <v>10</v>
      </c>
      <c r="O1310" s="9" t="s">
        <v>297</v>
      </c>
      <c r="P1310" s="9" t="s">
        <v>72</v>
      </c>
      <c r="Q1310" s="7"/>
    </row>
    <row r="1311" spans="1:17" x14ac:dyDescent="0.25">
      <c r="A1311">
        <v>802</v>
      </c>
      <c r="B1311" s="67" t="s">
        <v>818</v>
      </c>
      <c r="C1311" s="67"/>
      <c r="D1311" s="67" t="s">
        <v>818</v>
      </c>
      <c r="E1311" s="67"/>
      <c r="F1311" s="68"/>
      <c r="G1311" s="69" t="s">
        <v>818</v>
      </c>
      <c r="H1311" s="69"/>
      <c r="I1311" s="70" t="s">
        <v>989</v>
      </c>
      <c r="J1311" s="71">
        <v>27.7</v>
      </c>
      <c r="K1311" s="71">
        <v>44</v>
      </c>
      <c r="L1311" s="71">
        <v>0</v>
      </c>
      <c r="M1311" s="71">
        <v>13</v>
      </c>
      <c r="N1311" s="71">
        <v>14</v>
      </c>
      <c r="O1311" s="69" t="s">
        <v>297</v>
      </c>
      <c r="P1311" s="69" t="s">
        <v>72</v>
      </c>
      <c r="Q1311" s="72" t="s">
        <v>1815</v>
      </c>
    </row>
    <row r="1312" spans="1:17" x14ac:dyDescent="0.25">
      <c r="A1312">
        <v>806</v>
      </c>
      <c r="B1312" s="45" t="s">
        <v>818</v>
      </c>
      <c r="C1312" s="45"/>
      <c r="D1312" s="45" t="s">
        <v>818</v>
      </c>
      <c r="E1312" s="45"/>
      <c r="F1312" s="46"/>
      <c r="G1312" s="60" t="s">
        <v>818</v>
      </c>
      <c r="H1312" s="60"/>
      <c r="I1312" s="48" t="s">
        <v>2376</v>
      </c>
      <c r="J1312" s="61">
        <v>27.7</v>
      </c>
      <c r="K1312" s="61">
        <v>42</v>
      </c>
      <c r="L1312" s="61">
        <v>0</v>
      </c>
      <c r="M1312" s="61">
        <v>9</v>
      </c>
      <c r="N1312" s="61">
        <v>10</v>
      </c>
      <c r="O1312" s="60" t="s">
        <v>297</v>
      </c>
      <c r="P1312" s="60" t="s">
        <v>72</v>
      </c>
      <c r="Q1312" s="62" t="s">
        <v>1917</v>
      </c>
    </row>
    <row r="1313" spans="1:17" x14ac:dyDescent="0.25">
      <c r="A1313">
        <v>837</v>
      </c>
      <c r="B1313" s="10" t="s">
        <v>818</v>
      </c>
      <c r="C1313" s="10"/>
      <c r="D1313" s="10" t="s">
        <v>818</v>
      </c>
      <c r="E1313" s="10"/>
      <c r="F1313" s="30"/>
      <c r="G1313" s="9" t="s">
        <v>818</v>
      </c>
      <c r="H1313" s="9" t="s">
        <v>818</v>
      </c>
      <c r="I1313" s="11" t="s">
        <v>2368</v>
      </c>
      <c r="J1313" s="12">
        <v>27.7</v>
      </c>
      <c r="K1313" s="12">
        <v>44</v>
      </c>
      <c r="L1313" s="12">
        <v>0</v>
      </c>
      <c r="M1313" s="12">
        <v>13</v>
      </c>
      <c r="N1313" s="12">
        <v>14</v>
      </c>
      <c r="O1313" s="9" t="s">
        <v>297</v>
      </c>
      <c r="P1313" s="9" t="s">
        <v>72</v>
      </c>
      <c r="Q1313" s="7" t="s">
        <v>1815</v>
      </c>
    </row>
    <row r="1314" spans="1:17" x14ac:dyDescent="0.25">
      <c r="A1314">
        <v>838</v>
      </c>
      <c r="B1314" s="10" t="s">
        <v>818</v>
      </c>
      <c r="C1314" s="10"/>
      <c r="D1314" s="10" t="s">
        <v>818</v>
      </c>
      <c r="E1314" s="10"/>
      <c r="F1314" s="30"/>
      <c r="G1314" s="9" t="s">
        <v>818</v>
      </c>
      <c r="H1314" s="9" t="s">
        <v>818</v>
      </c>
      <c r="I1314" s="11" t="s">
        <v>2369</v>
      </c>
      <c r="J1314" s="12">
        <v>27.7</v>
      </c>
      <c r="K1314" s="12">
        <v>44</v>
      </c>
      <c r="L1314" s="12">
        <v>0</v>
      </c>
      <c r="M1314" s="12">
        <v>9</v>
      </c>
      <c r="N1314" s="12">
        <v>10</v>
      </c>
      <c r="O1314" s="9" t="s">
        <v>297</v>
      </c>
      <c r="P1314" s="9" t="s">
        <v>72</v>
      </c>
      <c r="Q1314" s="7" t="s">
        <v>1954</v>
      </c>
    </row>
    <row r="1315" spans="1:17" x14ac:dyDescent="0.25">
      <c r="A1315">
        <v>863</v>
      </c>
      <c r="B1315" s="10" t="s">
        <v>818</v>
      </c>
      <c r="C1315" s="10"/>
      <c r="D1315" s="10" t="s">
        <v>818</v>
      </c>
      <c r="E1315" s="10"/>
      <c r="F1315" s="30">
        <v>57</v>
      </c>
      <c r="G1315" s="9" t="s">
        <v>818</v>
      </c>
      <c r="H1315" s="9"/>
      <c r="I1315" s="11" t="s">
        <v>657</v>
      </c>
      <c r="J1315" s="12">
        <v>27.7</v>
      </c>
      <c r="K1315" s="12">
        <v>44</v>
      </c>
      <c r="L1315" s="12">
        <v>0</v>
      </c>
      <c r="M1315" s="12">
        <v>9</v>
      </c>
      <c r="N1315" s="12">
        <v>10</v>
      </c>
      <c r="O1315" s="9" t="s">
        <v>297</v>
      </c>
      <c r="P1315" s="9" t="s">
        <v>72</v>
      </c>
      <c r="Q1315" s="7" t="s">
        <v>1954</v>
      </c>
    </row>
    <row r="1316" spans="1:17" x14ac:dyDescent="0.25">
      <c r="A1316">
        <v>865</v>
      </c>
      <c r="B1316" s="10" t="s">
        <v>818</v>
      </c>
      <c r="C1316" s="10"/>
      <c r="D1316" s="10" t="s">
        <v>818</v>
      </c>
      <c r="E1316" s="10"/>
      <c r="F1316" s="30">
        <v>57</v>
      </c>
      <c r="G1316" s="9" t="s">
        <v>818</v>
      </c>
      <c r="H1316" s="9" t="s">
        <v>818</v>
      </c>
      <c r="I1316" s="11" t="s">
        <v>1044</v>
      </c>
      <c r="J1316" s="12">
        <v>27.7</v>
      </c>
      <c r="K1316" s="12">
        <v>42</v>
      </c>
      <c r="L1316" s="12">
        <v>0</v>
      </c>
      <c r="M1316" s="12">
        <v>9</v>
      </c>
      <c r="N1316" s="12">
        <v>10</v>
      </c>
      <c r="O1316" s="9" t="s">
        <v>297</v>
      </c>
      <c r="P1316" s="9" t="s">
        <v>72</v>
      </c>
      <c r="Q1316" s="7" t="s">
        <v>1917</v>
      </c>
    </row>
    <row r="1317" spans="1:17" ht="24" x14ac:dyDescent="0.25">
      <c r="A1317">
        <v>897</v>
      </c>
      <c r="B1317" s="67" t="s">
        <v>818</v>
      </c>
      <c r="C1317" s="67"/>
      <c r="D1317" s="67" t="s">
        <v>818</v>
      </c>
      <c r="E1317" s="67" t="s">
        <v>818</v>
      </c>
      <c r="F1317" s="68"/>
      <c r="G1317" s="69" t="s">
        <v>818</v>
      </c>
      <c r="H1317" s="69"/>
      <c r="I1317" s="70" t="s">
        <v>2399</v>
      </c>
      <c r="J1317" s="71">
        <v>27.7</v>
      </c>
      <c r="K1317" s="71">
        <v>42</v>
      </c>
      <c r="L1317" s="71">
        <v>0</v>
      </c>
      <c r="M1317" s="71">
        <v>12.5</v>
      </c>
      <c r="N1317" s="71">
        <v>0</v>
      </c>
      <c r="O1317" s="69" t="s">
        <v>71</v>
      </c>
      <c r="P1317" s="69" t="s">
        <v>72</v>
      </c>
      <c r="Q1317" s="72" t="s">
        <v>3054</v>
      </c>
    </row>
    <row r="1318" spans="1:17" x14ac:dyDescent="0.25">
      <c r="A1318">
        <v>898</v>
      </c>
      <c r="B1318" s="67" t="s">
        <v>818</v>
      </c>
      <c r="C1318" s="67"/>
      <c r="D1318" s="67" t="s">
        <v>818</v>
      </c>
      <c r="E1318" s="67" t="s">
        <v>818</v>
      </c>
      <c r="F1318" s="68"/>
      <c r="G1318" s="69" t="s">
        <v>818</v>
      </c>
      <c r="H1318" s="69"/>
      <c r="I1318" s="70" t="s">
        <v>2400</v>
      </c>
      <c r="J1318" s="71">
        <v>27.7</v>
      </c>
      <c r="K1318" s="71">
        <v>46</v>
      </c>
      <c r="L1318" s="71">
        <v>0</v>
      </c>
      <c r="M1318" s="71">
        <v>12.9</v>
      </c>
      <c r="N1318" s="71">
        <v>0</v>
      </c>
      <c r="O1318" s="69" t="s">
        <v>71</v>
      </c>
      <c r="P1318" s="69" t="s">
        <v>72</v>
      </c>
      <c r="Q1318" s="72" t="s">
        <v>956</v>
      </c>
    </row>
    <row r="1319" spans="1:17" x14ac:dyDescent="0.25">
      <c r="A1319">
        <v>916</v>
      </c>
      <c r="B1319" s="67" t="s">
        <v>818</v>
      </c>
      <c r="C1319" s="67"/>
      <c r="D1319" s="67" t="s">
        <v>818</v>
      </c>
      <c r="E1319" s="67" t="s">
        <v>818</v>
      </c>
      <c r="F1319" s="68"/>
      <c r="G1319" s="69" t="s">
        <v>818</v>
      </c>
      <c r="H1319" s="69"/>
      <c r="I1319" s="70" t="s">
        <v>415</v>
      </c>
      <c r="J1319" s="71">
        <v>27.7</v>
      </c>
      <c r="K1319" s="71">
        <v>42</v>
      </c>
      <c r="L1319" s="71">
        <v>0</v>
      </c>
      <c r="M1319" s="71">
        <v>13</v>
      </c>
      <c r="N1319" s="71">
        <v>14</v>
      </c>
      <c r="O1319" s="69" t="s">
        <v>71</v>
      </c>
      <c r="P1319" s="69" t="s">
        <v>72</v>
      </c>
      <c r="Q1319" s="72" t="s">
        <v>417</v>
      </c>
    </row>
    <row r="1320" spans="1:17" x14ac:dyDescent="0.25">
      <c r="A1320">
        <v>986</v>
      </c>
      <c r="B1320" s="10" t="s">
        <v>818</v>
      </c>
      <c r="C1320" s="10"/>
      <c r="D1320" s="10" t="s">
        <v>818</v>
      </c>
      <c r="E1320" s="10" t="s">
        <v>818</v>
      </c>
      <c r="F1320" s="30"/>
      <c r="G1320" s="9" t="s">
        <v>818</v>
      </c>
      <c r="H1320" s="9" t="s">
        <v>818</v>
      </c>
      <c r="I1320" s="11" t="s">
        <v>2420</v>
      </c>
      <c r="J1320" s="12">
        <v>27.7</v>
      </c>
      <c r="K1320" s="12">
        <v>42</v>
      </c>
      <c r="L1320" s="12">
        <v>0</v>
      </c>
      <c r="M1320" s="12">
        <v>13</v>
      </c>
      <c r="N1320" s="12">
        <v>14</v>
      </c>
      <c r="O1320" s="9" t="s">
        <v>71</v>
      </c>
      <c r="P1320" s="9" t="s">
        <v>72</v>
      </c>
      <c r="Q1320" s="7" t="s">
        <v>417</v>
      </c>
    </row>
    <row r="1321" spans="1:17" ht="24" x14ac:dyDescent="0.25">
      <c r="A1321">
        <v>1022</v>
      </c>
      <c r="B1321" s="67" t="s">
        <v>818</v>
      </c>
      <c r="C1321" s="67"/>
      <c r="D1321" s="67" t="s">
        <v>818</v>
      </c>
      <c r="E1321" s="67" t="s">
        <v>818</v>
      </c>
      <c r="F1321" s="68">
        <v>54</v>
      </c>
      <c r="G1321" s="69" t="s">
        <v>818</v>
      </c>
      <c r="H1321" s="69" t="s">
        <v>818</v>
      </c>
      <c r="I1321" s="70" t="s">
        <v>416</v>
      </c>
      <c r="J1321" s="71">
        <v>27.7</v>
      </c>
      <c r="K1321" s="71">
        <v>42</v>
      </c>
      <c r="L1321" s="71">
        <v>0</v>
      </c>
      <c r="M1321" s="71">
        <v>12.5</v>
      </c>
      <c r="N1321" s="71">
        <v>0</v>
      </c>
      <c r="O1321" s="69" t="s">
        <v>71</v>
      </c>
      <c r="P1321" s="69" t="s">
        <v>72</v>
      </c>
      <c r="Q1321" s="72" t="s">
        <v>3054</v>
      </c>
    </row>
    <row r="1322" spans="1:17" x14ac:dyDescent="0.25">
      <c r="A1322">
        <v>1029</v>
      </c>
      <c r="B1322" s="45" t="s">
        <v>818</v>
      </c>
      <c r="C1322" s="45"/>
      <c r="D1322" s="45" t="s">
        <v>818</v>
      </c>
      <c r="E1322" s="45" t="s">
        <v>818</v>
      </c>
      <c r="F1322" s="46">
        <v>63</v>
      </c>
      <c r="G1322" s="60" t="s">
        <v>818</v>
      </c>
      <c r="H1322" s="60" t="s">
        <v>818</v>
      </c>
      <c r="I1322" s="48" t="s">
        <v>741</v>
      </c>
      <c r="J1322" s="61">
        <v>27.7</v>
      </c>
      <c r="K1322" s="61">
        <v>46</v>
      </c>
      <c r="L1322" s="61">
        <v>0</v>
      </c>
      <c r="M1322" s="61">
        <v>12.9</v>
      </c>
      <c r="N1322" s="61">
        <v>0</v>
      </c>
      <c r="O1322" s="60" t="s">
        <v>71</v>
      </c>
      <c r="P1322" s="60" t="s">
        <v>72</v>
      </c>
      <c r="Q1322" s="62" t="s">
        <v>956</v>
      </c>
    </row>
    <row r="1323" spans="1:17" x14ac:dyDescent="0.25">
      <c r="A1323">
        <v>1084</v>
      </c>
      <c r="B1323" s="10" t="s">
        <v>818</v>
      </c>
      <c r="C1323" s="10" t="s">
        <v>818</v>
      </c>
      <c r="D1323" s="10" t="s">
        <v>818</v>
      </c>
      <c r="E1323" s="10"/>
      <c r="F1323" s="30"/>
      <c r="G1323" s="9"/>
      <c r="H1323" s="9"/>
      <c r="I1323" s="11" t="s">
        <v>801</v>
      </c>
      <c r="J1323" s="12">
        <v>27.7</v>
      </c>
      <c r="K1323" s="12">
        <v>39.700000000000003</v>
      </c>
      <c r="L1323" s="12">
        <v>0</v>
      </c>
      <c r="M1323" s="12">
        <v>8.5</v>
      </c>
      <c r="N1323" s="12">
        <v>0</v>
      </c>
      <c r="O1323" s="9" t="s">
        <v>71</v>
      </c>
      <c r="P1323" s="9" t="s">
        <v>72</v>
      </c>
      <c r="Q1323" s="7" t="s">
        <v>802</v>
      </c>
    </row>
    <row r="1324" spans="1:17" x14ac:dyDescent="0.25">
      <c r="A1324">
        <v>1085</v>
      </c>
      <c r="B1324" s="10" t="s">
        <v>818</v>
      </c>
      <c r="C1324" s="10" t="s">
        <v>818</v>
      </c>
      <c r="D1324" s="10" t="s">
        <v>818</v>
      </c>
      <c r="E1324" s="10"/>
      <c r="F1324" s="30"/>
      <c r="G1324" s="9"/>
      <c r="H1324" s="9"/>
      <c r="I1324" s="11" t="s">
        <v>2463</v>
      </c>
      <c r="J1324" s="12">
        <v>27.7</v>
      </c>
      <c r="K1324" s="12">
        <v>39.700000000000003</v>
      </c>
      <c r="L1324" s="12">
        <v>0</v>
      </c>
      <c r="M1324" s="12">
        <v>8.5</v>
      </c>
      <c r="N1324" s="12">
        <v>0</v>
      </c>
      <c r="O1324" s="9" t="s">
        <v>71</v>
      </c>
      <c r="P1324" s="9" t="s">
        <v>72</v>
      </c>
      <c r="Q1324" s="7" t="s">
        <v>802</v>
      </c>
    </row>
    <row r="1325" spans="1:17" x14ac:dyDescent="0.25">
      <c r="A1325">
        <v>1096</v>
      </c>
      <c r="B1325" s="67" t="s">
        <v>818</v>
      </c>
      <c r="C1325" s="67" t="s">
        <v>818</v>
      </c>
      <c r="D1325" s="67" t="s">
        <v>818</v>
      </c>
      <c r="E1325" s="67"/>
      <c r="F1325" s="68"/>
      <c r="G1325" s="69" t="s">
        <v>818</v>
      </c>
      <c r="H1325" s="69"/>
      <c r="I1325" s="70" t="s">
        <v>2497</v>
      </c>
      <c r="J1325" s="71">
        <v>27.7</v>
      </c>
      <c r="K1325" s="71">
        <v>46</v>
      </c>
      <c r="L1325" s="71">
        <v>0</v>
      </c>
      <c r="M1325" s="71">
        <v>9</v>
      </c>
      <c r="N1325" s="71">
        <v>10</v>
      </c>
      <c r="O1325" s="69" t="s">
        <v>297</v>
      </c>
      <c r="P1325" s="69" t="s">
        <v>72</v>
      </c>
      <c r="Q1325" s="72" t="s">
        <v>1913</v>
      </c>
    </row>
    <row r="1326" spans="1:17" x14ac:dyDescent="0.25">
      <c r="A1326">
        <v>1097</v>
      </c>
      <c r="B1326" s="67" t="s">
        <v>818</v>
      </c>
      <c r="C1326" s="67" t="s">
        <v>818</v>
      </c>
      <c r="D1326" s="67" t="s">
        <v>818</v>
      </c>
      <c r="E1326" s="67"/>
      <c r="F1326" s="68"/>
      <c r="G1326" s="69" t="s">
        <v>818</v>
      </c>
      <c r="H1326" s="69"/>
      <c r="I1326" s="70" t="s">
        <v>2499</v>
      </c>
      <c r="J1326" s="71">
        <v>27.7</v>
      </c>
      <c r="K1326" s="71">
        <v>46</v>
      </c>
      <c r="L1326" s="71">
        <v>0</v>
      </c>
      <c r="M1326" s="71">
        <v>13</v>
      </c>
      <c r="N1326" s="71">
        <v>14</v>
      </c>
      <c r="O1326" s="69" t="s">
        <v>297</v>
      </c>
      <c r="P1326" s="69" t="s">
        <v>72</v>
      </c>
      <c r="Q1326" s="72" t="s">
        <v>417</v>
      </c>
    </row>
    <row r="1327" spans="1:17" x14ac:dyDescent="0.25">
      <c r="A1327">
        <v>1163</v>
      </c>
      <c r="B1327" s="45" t="s">
        <v>818</v>
      </c>
      <c r="C1327" s="45" t="s">
        <v>818</v>
      </c>
      <c r="D1327" s="45" t="s">
        <v>818</v>
      </c>
      <c r="E1327" s="45"/>
      <c r="F1327" s="46"/>
      <c r="G1327" s="60" t="s">
        <v>818</v>
      </c>
      <c r="H1327" s="60" t="s">
        <v>818</v>
      </c>
      <c r="I1327" s="48" t="s">
        <v>2492</v>
      </c>
      <c r="J1327" s="61">
        <v>27.7</v>
      </c>
      <c r="K1327" s="61">
        <v>39.6</v>
      </c>
      <c r="L1327" s="61">
        <v>0</v>
      </c>
      <c r="M1327" s="61">
        <v>20.25</v>
      </c>
      <c r="N1327" s="61">
        <v>0</v>
      </c>
      <c r="O1327" s="60" t="s">
        <v>71</v>
      </c>
      <c r="P1327" s="60" t="s">
        <v>72</v>
      </c>
      <c r="Q1327" s="62" t="s">
        <v>1925</v>
      </c>
    </row>
    <row r="1328" spans="1:17" x14ac:dyDescent="0.25">
      <c r="A1328">
        <v>1221</v>
      </c>
      <c r="B1328" s="67" t="s">
        <v>818</v>
      </c>
      <c r="C1328" s="67" t="s">
        <v>818</v>
      </c>
      <c r="D1328" s="67" t="s">
        <v>818</v>
      </c>
      <c r="E1328" s="67"/>
      <c r="F1328" s="68">
        <v>56</v>
      </c>
      <c r="G1328" s="69" t="s">
        <v>818</v>
      </c>
      <c r="H1328" s="69"/>
      <c r="I1328" s="70" t="s">
        <v>1037</v>
      </c>
      <c r="J1328" s="71">
        <v>27.7</v>
      </c>
      <c r="K1328" s="71">
        <v>46</v>
      </c>
      <c r="L1328" s="71">
        <v>0</v>
      </c>
      <c r="M1328" s="71">
        <v>9</v>
      </c>
      <c r="N1328" s="71">
        <v>10</v>
      </c>
      <c r="O1328" s="69" t="s">
        <v>297</v>
      </c>
      <c r="P1328" s="69" t="s">
        <v>72</v>
      </c>
      <c r="Q1328" s="72" t="s">
        <v>1913</v>
      </c>
    </row>
    <row r="1329" spans="1:17" x14ac:dyDescent="0.25">
      <c r="A1329">
        <v>1236</v>
      </c>
      <c r="B1329" s="45" t="s">
        <v>818</v>
      </c>
      <c r="C1329" s="45" t="s">
        <v>818</v>
      </c>
      <c r="D1329" s="45" t="s">
        <v>818</v>
      </c>
      <c r="E1329" s="45"/>
      <c r="F1329" s="46">
        <v>61</v>
      </c>
      <c r="G1329" s="60" t="s">
        <v>818</v>
      </c>
      <c r="H1329" s="60"/>
      <c r="I1329" s="48" t="s">
        <v>1027</v>
      </c>
      <c r="J1329" s="61">
        <v>27.7</v>
      </c>
      <c r="K1329" s="61">
        <v>39.6</v>
      </c>
      <c r="L1329" s="61">
        <v>0</v>
      </c>
      <c r="M1329" s="61">
        <v>20.25</v>
      </c>
      <c r="N1329" s="61">
        <v>0</v>
      </c>
      <c r="O1329" s="60" t="s">
        <v>71</v>
      </c>
      <c r="P1329" s="60" t="s">
        <v>72</v>
      </c>
      <c r="Q1329" s="62" t="s">
        <v>1925</v>
      </c>
    </row>
    <row r="1330" spans="1:17" x14ac:dyDescent="0.25">
      <c r="A1330">
        <v>1237</v>
      </c>
      <c r="B1330" s="45" t="s">
        <v>818</v>
      </c>
      <c r="C1330" s="45" t="s">
        <v>818</v>
      </c>
      <c r="D1330" s="45" t="s">
        <v>818</v>
      </c>
      <c r="E1330" s="45"/>
      <c r="F1330" s="46">
        <v>61</v>
      </c>
      <c r="G1330" s="60" t="s">
        <v>818</v>
      </c>
      <c r="H1330" s="60"/>
      <c r="I1330" s="48" t="s">
        <v>679</v>
      </c>
      <c r="J1330" s="61">
        <v>27.7</v>
      </c>
      <c r="K1330" s="61">
        <v>46</v>
      </c>
      <c r="L1330" s="61">
        <v>0</v>
      </c>
      <c r="M1330" s="61">
        <v>13</v>
      </c>
      <c r="N1330" s="61">
        <v>14</v>
      </c>
      <c r="O1330" s="60" t="s">
        <v>297</v>
      </c>
      <c r="P1330" s="60" t="s">
        <v>72</v>
      </c>
      <c r="Q1330" s="62" t="s">
        <v>417</v>
      </c>
    </row>
    <row r="1331" spans="1:17" x14ac:dyDescent="0.25">
      <c r="A1331">
        <v>1273</v>
      </c>
      <c r="B1331" s="10" t="s">
        <v>818</v>
      </c>
      <c r="C1331" s="10" t="s">
        <v>818</v>
      </c>
      <c r="D1331" s="10" t="s">
        <v>818</v>
      </c>
      <c r="E1331" s="10" t="s">
        <v>818</v>
      </c>
      <c r="F1331" s="30"/>
      <c r="G1331" s="9"/>
      <c r="H1331" s="9"/>
      <c r="I1331" s="11" t="s">
        <v>2218</v>
      </c>
      <c r="J1331" s="12">
        <v>27.7</v>
      </c>
      <c r="K1331" s="12">
        <v>48</v>
      </c>
      <c r="L1331" s="12">
        <v>0</v>
      </c>
      <c r="M1331" s="12">
        <v>8</v>
      </c>
      <c r="N1331" s="12">
        <v>0</v>
      </c>
      <c r="O1331" s="9" t="s">
        <v>71</v>
      </c>
      <c r="P1331" s="9" t="s">
        <v>72</v>
      </c>
      <c r="Q1331" s="7" t="s">
        <v>2219</v>
      </c>
    </row>
    <row r="1332" spans="1:17" x14ac:dyDescent="0.25">
      <c r="A1332">
        <v>1294</v>
      </c>
      <c r="B1332" s="67" t="s">
        <v>818</v>
      </c>
      <c r="C1332" s="67" t="s">
        <v>818</v>
      </c>
      <c r="D1332" s="67" t="s">
        <v>818</v>
      </c>
      <c r="E1332" s="67" t="s">
        <v>818</v>
      </c>
      <c r="F1332" s="68"/>
      <c r="G1332" s="69"/>
      <c r="H1332" s="69"/>
      <c r="I1332" s="70" t="s">
        <v>3027</v>
      </c>
      <c r="J1332" s="71">
        <v>27.7</v>
      </c>
      <c r="K1332" s="71">
        <v>42.2</v>
      </c>
      <c r="L1332" s="71">
        <v>0</v>
      </c>
      <c r="M1332" s="71">
        <v>7.5</v>
      </c>
      <c r="N1332" s="71">
        <v>0</v>
      </c>
      <c r="O1332" s="69" t="s">
        <v>71</v>
      </c>
      <c r="P1332" s="69" t="s">
        <v>72</v>
      </c>
      <c r="Q1332" s="72" t="s">
        <v>2976</v>
      </c>
    </row>
    <row r="1333" spans="1:17" x14ac:dyDescent="0.25">
      <c r="A1333">
        <v>1304</v>
      </c>
      <c r="B1333" s="10" t="s">
        <v>818</v>
      </c>
      <c r="C1333" s="10" t="s">
        <v>818</v>
      </c>
      <c r="D1333" s="10" t="s">
        <v>818</v>
      </c>
      <c r="E1333" s="10" t="s">
        <v>818</v>
      </c>
      <c r="F1333" s="30"/>
      <c r="G1333" s="9" t="s">
        <v>818</v>
      </c>
      <c r="H1333" s="9"/>
      <c r="I1333" s="11" t="s">
        <v>2565</v>
      </c>
      <c r="J1333" s="12">
        <v>27.7</v>
      </c>
      <c r="K1333" s="12">
        <v>39</v>
      </c>
      <c r="L1333" s="12">
        <v>0</v>
      </c>
      <c r="M1333" s="12">
        <v>8.5</v>
      </c>
      <c r="N1333" s="12">
        <v>0</v>
      </c>
      <c r="O1333" s="9" t="s">
        <v>71</v>
      </c>
      <c r="P1333" s="9" t="s">
        <v>72</v>
      </c>
      <c r="Q1333" s="7" t="s">
        <v>557</v>
      </c>
    </row>
    <row r="1334" spans="1:17" x14ac:dyDescent="0.25">
      <c r="A1334">
        <v>1324</v>
      </c>
      <c r="B1334" s="10" t="s">
        <v>818</v>
      </c>
      <c r="C1334" s="10" t="s">
        <v>818</v>
      </c>
      <c r="D1334" s="10" t="s">
        <v>818</v>
      </c>
      <c r="E1334" s="10" t="s">
        <v>818</v>
      </c>
      <c r="F1334" s="30"/>
      <c r="G1334" s="9" t="s">
        <v>818</v>
      </c>
      <c r="H1334" s="9"/>
      <c r="I1334" s="11" t="s">
        <v>2529</v>
      </c>
      <c r="J1334" s="12">
        <v>27.7</v>
      </c>
      <c r="K1334" s="12">
        <v>50</v>
      </c>
      <c r="L1334" s="12">
        <v>0</v>
      </c>
      <c r="M1334" s="12">
        <v>9</v>
      </c>
      <c r="N1334" s="12">
        <v>0</v>
      </c>
      <c r="O1334" s="9" t="s">
        <v>71</v>
      </c>
      <c r="P1334" s="9" t="s">
        <v>72</v>
      </c>
      <c r="Q1334" s="7" t="s">
        <v>1978</v>
      </c>
    </row>
    <row r="1335" spans="1:17" x14ac:dyDescent="0.25">
      <c r="A1335">
        <v>1325</v>
      </c>
      <c r="B1335" s="10" t="s">
        <v>818</v>
      </c>
      <c r="C1335" s="10" t="s">
        <v>818</v>
      </c>
      <c r="D1335" s="10" t="s">
        <v>818</v>
      </c>
      <c r="E1335" s="10" t="s">
        <v>818</v>
      </c>
      <c r="F1335" s="30"/>
      <c r="G1335" s="9" t="s">
        <v>818</v>
      </c>
      <c r="H1335" s="9"/>
      <c r="I1335" s="11" t="s">
        <v>2642</v>
      </c>
      <c r="J1335" s="12">
        <v>27.7</v>
      </c>
      <c r="K1335" s="12">
        <v>40</v>
      </c>
      <c r="L1335" s="12">
        <v>0</v>
      </c>
      <c r="M1335" s="12">
        <v>9</v>
      </c>
      <c r="N1335" s="12">
        <v>10</v>
      </c>
      <c r="O1335" s="9" t="s">
        <v>297</v>
      </c>
      <c r="P1335" s="9" t="s">
        <v>72</v>
      </c>
      <c r="Q1335" s="7" t="s">
        <v>417</v>
      </c>
    </row>
    <row r="1336" spans="1:17" x14ac:dyDescent="0.25">
      <c r="A1336">
        <v>1418</v>
      </c>
      <c r="B1336" s="10" t="s">
        <v>818</v>
      </c>
      <c r="C1336" s="10" t="s">
        <v>818</v>
      </c>
      <c r="D1336" s="10" t="s">
        <v>818</v>
      </c>
      <c r="E1336" s="10" t="s">
        <v>818</v>
      </c>
      <c r="F1336" s="30"/>
      <c r="G1336" s="9" t="s">
        <v>818</v>
      </c>
      <c r="H1336" s="9"/>
      <c r="I1336" s="11" t="s">
        <v>397</v>
      </c>
      <c r="J1336" s="12">
        <v>27.7</v>
      </c>
      <c r="K1336" s="12">
        <v>44</v>
      </c>
      <c r="L1336" s="12">
        <v>0</v>
      </c>
      <c r="M1336" s="12">
        <v>8.5</v>
      </c>
      <c r="N1336" s="12">
        <v>0</v>
      </c>
      <c r="O1336" s="9" t="s">
        <v>71</v>
      </c>
      <c r="P1336" s="9" t="s">
        <v>72</v>
      </c>
      <c r="Q1336" s="7" t="s">
        <v>398</v>
      </c>
    </row>
    <row r="1337" spans="1:17" x14ac:dyDescent="0.25">
      <c r="A1337">
        <v>1425</v>
      </c>
      <c r="B1337" s="45" t="s">
        <v>818</v>
      </c>
      <c r="C1337" s="45" t="s">
        <v>818</v>
      </c>
      <c r="D1337" s="45" t="s">
        <v>818</v>
      </c>
      <c r="E1337" s="45" t="s">
        <v>818</v>
      </c>
      <c r="F1337" s="46"/>
      <c r="G1337" s="47" t="s">
        <v>818</v>
      </c>
      <c r="H1337" s="47"/>
      <c r="I1337" s="48" t="s">
        <v>434</v>
      </c>
      <c r="J1337" s="49">
        <v>27.7</v>
      </c>
      <c r="K1337" s="49">
        <v>46</v>
      </c>
      <c r="L1337" s="49">
        <v>0</v>
      </c>
      <c r="M1337" s="49">
        <v>8.5</v>
      </c>
      <c r="N1337" s="49">
        <v>0</v>
      </c>
      <c r="O1337" s="47" t="s">
        <v>71</v>
      </c>
      <c r="P1337" s="47" t="s">
        <v>72</v>
      </c>
      <c r="Q1337" s="50" t="s">
        <v>2030</v>
      </c>
    </row>
    <row r="1338" spans="1:17" x14ac:dyDescent="0.25">
      <c r="A1338">
        <v>1429</v>
      </c>
      <c r="B1338" s="45" t="s">
        <v>818</v>
      </c>
      <c r="C1338" s="45" t="s">
        <v>818</v>
      </c>
      <c r="D1338" s="45" t="s">
        <v>818</v>
      </c>
      <c r="E1338" s="45" t="s">
        <v>818</v>
      </c>
      <c r="F1338" s="46"/>
      <c r="G1338" s="47" t="s">
        <v>818</v>
      </c>
      <c r="H1338" s="47"/>
      <c r="I1338" s="48" t="s">
        <v>577</v>
      </c>
      <c r="J1338" s="49">
        <v>27.7</v>
      </c>
      <c r="K1338" s="49">
        <v>41</v>
      </c>
      <c r="L1338" s="49">
        <v>0</v>
      </c>
      <c r="M1338" s="49">
        <v>8.5</v>
      </c>
      <c r="N1338" s="49">
        <v>0</v>
      </c>
      <c r="O1338" s="47" t="s">
        <v>71</v>
      </c>
      <c r="P1338" s="47" t="s">
        <v>72</v>
      </c>
      <c r="Q1338" s="50"/>
    </row>
    <row r="1339" spans="1:17" x14ac:dyDescent="0.25">
      <c r="A1339">
        <v>1507</v>
      </c>
      <c r="B1339" s="67" t="s">
        <v>818</v>
      </c>
      <c r="C1339" s="67" t="s">
        <v>818</v>
      </c>
      <c r="D1339" s="67" t="s">
        <v>818</v>
      </c>
      <c r="E1339" s="67" t="s">
        <v>818</v>
      </c>
      <c r="F1339" s="68"/>
      <c r="G1339" s="69" t="s">
        <v>818</v>
      </c>
      <c r="H1339" s="69"/>
      <c r="I1339" s="70" t="s">
        <v>2814</v>
      </c>
      <c r="J1339" s="71">
        <v>27.7</v>
      </c>
      <c r="K1339" s="71">
        <v>48</v>
      </c>
      <c r="L1339" s="71">
        <v>0</v>
      </c>
      <c r="M1339" s="71">
        <v>8</v>
      </c>
      <c r="N1339" s="71">
        <v>0</v>
      </c>
      <c r="O1339" s="69" t="s">
        <v>71</v>
      </c>
      <c r="P1339" s="69" t="s">
        <v>72</v>
      </c>
      <c r="Q1339" s="72" t="s">
        <v>2219</v>
      </c>
    </row>
    <row r="1340" spans="1:17" x14ac:dyDescent="0.25">
      <c r="A1340">
        <v>1516</v>
      </c>
      <c r="B1340" s="67" t="s">
        <v>818</v>
      </c>
      <c r="C1340" s="67" t="s">
        <v>818</v>
      </c>
      <c r="D1340" s="67" t="s">
        <v>818</v>
      </c>
      <c r="E1340" s="67" t="s">
        <v>818</v>
      </c>
      <c r="F1340" s="68"/>
      <c r="G1340" s="69" t="s">
        <v>818</v>
      </c>
      <c r="H1340" s="69"/>
      <c r="I1340" s="70" t="s">
        <v>2975</v>
      </c>
      <c r="J1340" s="71">
        <v>27.7</v>
      </c>
      <c r="K1340" s="71">
        <v>42.2</v>
      </c>
      <c r="L1340" s="71">
        <v>0</v>
      </c>
      <c r="M1340" s="71">
        <v>7.5</v>
      </c>
      <c r="N1340" s="71">
        <v>0</v>
      </c>
      <c r="O1340" s="69" t="s">
        <v>71</v>
      </c>
      <c r="P1340" s="69" t="s">
        <v>72</v>
      </c>
      <c r="Q1340" s="72" t="s">
        <v>2976</v>
      </c>
    </row>
    <row r="1341" spans="1:17" x14ac:dyDescent="0.25">
      <c r="A1341">
        <v>1534</v>
      </c>
      <c r="B1341" s="45" t="s">
        <v>818</v>
      </c>
      <c r="C1341" s="45" t="s">
        <v>818</v>
      </c>
      <c r="D1341" s="45" t="s">
        <v>818</v>
      </c>
      <c r="E1341" s="45" t="s">
        <v>818</v>
      </c>
      <c r="F1341" s="46"/>
      <c r="G1341" s="60" t="s">
        <v>818</v>
      </c>
      <c r="H1341" s="60" t="s">
        <v>818</v>
      </c>
      <c r="I1341" s="48" t="s">
        <v>2559</v>
      </c>
      <c r="J1341" s="61">
        <v>27.7</v>
      </c>
      <c r="K1341" s="61">
        <v>38</v>
      </c>
      <c r="L1341" s="61">
        <v>0</v>
      </c>
      <c r="M1341" s="61">
        <v>8</v>
      </c>
      <c r="N1341" s="61">
        <v>0</v>
      </c>
      <c r="O1341" s="60" t="s">
        <v>71</v>
      </c>
      <c r="P1341" s="60" t="s">
        <v>72</v>
      </c>
      <c r="Q1341" s="62" t="s">
        <v>2149</v>
      </c>
    </row>
    <row r="1342" spans="1:17" x14ac:dyDescent="0.25">
      <c r="A1342">
        <v>1571</v>
      </c>
      <c r="B1342" s="10" t="s">
        <v>818</v>
      </c>
      <c r="C1342" s="10" t="s">
        <v>818</v>
      </c>
      <c r="D1342" s="10" t="s">
        <v>818</v>
      </c>
      <c r="E1342" s="10" t="s">
        <v>818</v>
      </c>
      <c r="F1342" s="30"/>
      <c r="G1342" s="9" t="s">
        <v>818</v>
      </c>
      <c r="H1342" s="9" t="s">
        <v>818</v>
      </c>
      <c r="I1342" s="11" t="s">
        <v>2596</v>
      </c>
      <c r="J1342" s="12">
        <v>27.7</v>
      </c>
      <c r="K1342" s="12">
        <v>45</v>
      </c>
      <c r="L1342" s="12">
        <v>0</v>
      </c>
      <c r="M1342" s="12">
        <v>8.5</v>
      </c>
      <c r="N1342" s="12">
        <v>0</v>
      </c>
      <c r="O1342" s="9" t="s">
        <v>71</v>
      </c>
      <c r="P1342" s="9" t="s">
        <v>72</v>
      </c>
      <c r="Q1342" s="7" t="s">
        <v>2150</v>
      </c>
    </row>
    <row r="1343" spans="1:17" x14ac:dyDescent="0.25">
      <c r="A1343">
        <v>1583</v>
      </c>
      <c r="B1343" s="10" t="s">
        <v>818</v>
      </c>
      <c r="C1343" s="10" t="s">
        <v>818</v>
      </c>
      <c r="D1343" s="10" t="s">
        <v>818</v>
      </c>
      <c r="E1343" s="10" t="s">
        <v>818</v>
      </c>
      <c r="F1343" s="30"/>
      <c r="G1343" s="9" t="s">
        <v>818</v>
      </c>
      <c r="H1343" s="9" t="s">
        <v>818</v>
      </c>
      <c r="I1343" s="11" t="s">
        <v>2606</v>
      </c>
      <c r="J1343" s="12">
        <v>27.7</v>
      </c>
      <c r="K1343" s="12">
        <v>42.5</v>
      </c>
      <c r="L1343" s="12">
        <v>0</v>
      </c>
      <c r="M1343" s="12">
        <v>8.5</v>
      </c>
      <c r="N1343" s="12">
        <v>0</v>
      </c>
      <c r="O1343" s="9" t="s">
        <v>71</v>
      </c>
      <c r="P1343" s="9" t="s">
        <v>72</v>
      </c>
      <c r="Q1343" s="7" t="s">
        <v>1889</v>
      </c>
    </row>
    <row r="1344" spans="1:17" x14ac:dyDescent="0.25">
      <c r="A1344">
        <v>1584</v>
      </c>
      <c r="B1344" s="10" t="s">
        <v>818</v>
      </c>
      <c r="C1344" s="10" t="s">
        <v>818</v>
      </c>
      <c r="D1344" s="10" t="s">
        <v>818</v>
      </c>
      <c r="E1344" s="10" t="s">
        <v>818</v>
      </c>
      <c r="F1344" s="30"/>
      <c r="G1344" s="9" t="s">
        <v>818</v>
      </c>
      <c r="H1344" s="9" t="s">
        <v>818</v>
      </c>
      <c r="I1344" s="11" t="s">
        <v>2607</v>
      </c>
      <c r="J1344" s="12">
        <v>27.7</v>
      </c>
      <c r="K1344" s="12">
        <v>40</v>
      </c>
      <c r="L1344" s="12">
        <v>0</v>
      </c>
      <c r="M1344" s="12">
        <v>8.5</v>
      </c>
      <c r="N1344" s="12">
        <v>0</v>
      </c>
      <c r="O1344" s="9" t="s">
        <v>71</v>
      </c>
      <c r="P1344" s="9" t="s">
        <v>72</v>
      </c>
      <c r="Q1344" s="7" t="s">
        <v>1815</v>
      </c>
    </row>
    <row r="1345" spans="1:17" x14ac:dyDescent="0.25">
      <c r="A1345">
        <v>1600</v>
      </c>
      <c r="B1345" s="67" t="s">
        <v>818</v>
      </c>
      <c r="C1345" s="67" t="s">
        <v>818</v>
      </c>
      <c r="D1345" s="67" t="s">
        <v>818</v>
      </c>
      <c r="E1345" s="67" t="s">
        <v>818</v>
      </c>
      <c r="F1345" s="68"/>
      <c r="G1345" s="69" t="s">
        <v>818</v>
      </c>
      <c r="H1345" s="69" t="s">
        <v>818</v>
      </c>
      <c r="I1345" s="70" t="s">
        <v>2627</v>
      </c>
      <c r="J1345" s="71">
        <v>27.7</v>
      </c>
      <c r="K1345" s="71">
        <v>42</v>
      </c>
      <c r="L1345" s="71">
        <v>0</v>
      </c>
      <c r="M1345" s="71">
        <v>8.5</v>
      </c>
      <c r="N1345" s="71">
        <v>0</v>
      </c>
      <c r="O1345" s="69" t="s">
        <v>71</v>
      </c>
      <c r="P1345" s="69" t="s">
        <v>72</v>
      </c>
      <c r="Q1345" s="72" t="s">
        <v>1975</v>
      </c>
    </row>
    <row r="1346" spans="1:17" x14ac:dyDescent="0.25">
      <c r="A1346">
        <v>1603</v>
      </c>
      <c r="B1346" s="67" t="s">
        <v>818</v>
      </c>
      <c r="C1346" s="67" t="s">
        <v>818</v>
      </c>
      <c r="D1346" s="67" t="s">
        <v>818</v>
      </c>
      <c r="E1346" s="67" t="s">
        <v>818</v>
      </c>
      <c r="F1346" s="68"/>
      <c r="G1346" s="69" t="s">
        <v>818</v>
      </c>
      <c r="H1346" s="69" t="s">
        <v>818</v>
      </c>
      <c r="I1346" s="70" t="s">
        <v>2498</v>
      </c>
      <c r="J1346" s="71">
        <v>27.7</v>
      </c>
      <c r="K1346" s="71">
        <v>48</v>
      </c>
      <c r="L1346" s="71">
        <v>0</v>
      </c>
      <c r="M1346" s="71">
        <v>9</v>
      </c>
      <c r="N1346" s="71">
        <v>10</v>
      </c>
      <c r="O1346" s="69" t="s">
        <v>297</v>
      </c>
      <c r="P1346" s="69" t="s">
        <v>72</v>
      </c>
      <c r="Q1346" s="72" t="s">
        <v>1964</v>
      </c>
    </row>
    <row r="1347" spans="1:17" x14ac:dyDescent="0.25">
      <c r="A1347">
        <v>1700</v>
      </c>
      <c r="B1347" s="10" t="s">
        <v>818</v>
      </c>
      <c r="C1347" s="10" t="s">
        <v>818</v>
      </c>
      <c r="D1347" s="10" t="s">
        <v>818</v>
      </c>
      <c r="E1347" s="10" t="s">
        <v>818</v>
      </c>
      <c r="F1347" s="30"/>
      <c r="G1347" s="9" t="s">
        <v>818</v>
      </c>
      <c r="H1347" s="9" t="s">
        <v>818</v>
      </c>
      <c r="I1347" s="11" t="s">
        <v>2732</v>
      </c>
      <c r="J1347" s="12">
        <v>27.7</v>
      </c>
      <c r="K1347" s="12">
        <v>44</v>
      </c>
      <c r="L1347" s="12">
        <v>0</v>
      </c>
      <c r="M1347" s="12">
        <v>8.5</v>
      </c>
      <c r="N1347" s="12">
        <v>0</v>
      </c>
      <c r="O1347" s="9" t="s">
        <v>71</v>
      </c>
      <c r="P1347" s="9" t="s">
        <v>72</v>
      </c>
      <c r="Q1347" s="7" t="s">
        <v>398</v>
      </c>
    </row>
    <row r="1348" spans="1:17" x14ac:dyDescent="0.25">
      <c r="A1348">
        <v>1707</v>
      </c>
      <c r="B1348" s="45" t="s">
        <v>818</v>
      </c>
      <c r="C1348" s="45" t="s">
        <v>818</v>
      </c>
      <c r="D1348" s="45" t="s">
        <v>818</v>
      </c>
      <c r="E1348" s="45" t="s">
        <v>818</v>
      </c>
      <c r="F1348" s="46"/>
      <c r="G1348" s="60" t="s">
        <v>818</v>
      </c>
      <c r="H1348" s="60" t="s">
        <v>818</v>
      </c>
      <c r="I1348" s="48" t="s">
        <v>2739</v>
      </c>
      <c r="J1348" s="61">
        <v>27.7</v>
      </c>
      <c r="K1348" s="61">
        <v>46</v>
      </c>
      <c r="L1348" s="61">
        <v>0</v>
      </c>
      <c r="M1348" s="61">
        <v>8.5</v>
      </c>
      <c r="N1348" s="61">
        <v>0</v>
      </c>
      <c r="O1348" s="60" t="s">
        <v>71</v>
      </c>
      <c r="P1348" s="60" t="s">
        <v>72</v>
      </c>
      <c r="Q1348" s="62" t="s">
        <v>2030</v>
      </c>
    </row>
    <row r="1349" spans="1:17" x14ac:dyDescent="0.25">
      <c r="A1349">
        <v>1715</v>
      </c>
      <c r="B1349" s="10" t="s">
        <v>818</v>
      </c>
      <c r="C1349" s="10" t="s">
        <v>818</v>
      </c>
      <c r="D1349" s="10" t="s">
        <v>818</v>
      </c>
      <c r="E1349" s="10" t="s">
        <v>818</v>
      </c>
      <c r="F1349" s="30"/>
      <c r="G1349" s="9" t="s">
        <v>818</v>
      </c>
      <c r="H1349" s="9" t="s">
        <v>818</v>
      </c>
      <c r="I1349" s="11" t="s">
        <v>2745</v>
      </c>
      <c r="J1349" s="12">
        <v>27.7</v>
      </c>
      <c r="K1349" s="12">
        <v>41</v>
      </c>
      <c r="L1349" s="12">
        <v>0</v>
      </c>
      <c r="M1349" s="12">
        <v>8.5</v>
      </c>
      <c r="N1349" s="12">
        <v>0</v>
      </c>
      <c r="O1349" s="9" t="s">
        <v>71</v>
      </c>
      <c r="P1349" s="9" t="s">
        <v>72</v>
      </c>
      <c r="Q1349" s="7"/>
    </row>
    <row r="1350" spans="1:17" x14ac:dyDescent="0.25">
      <c r="A1350">
        <v>1807</v>
      </c>
      <c r="B1350" s="10" t="s">
        <v>818</v>
      </c>
      <c r="C1350" s="10" t="s">
        <v>818</v>
      </c>
      <c r="D1350" s="10" t="s">
        <v>818</v>
      </c>
      <c r="E1350" s="10" t="s">
        <v>818</v>
      </c>
      <c r="F1350" s="30">
        <v>30</v>
      </c>
      <c r="G1350" s="9" t="s">
        <v>818</v>
      </c>
      <c r="H1350" s="9" t="s">
        <v>818</v>
      </c>
      <c r="I1350" s="11" t="s">
        <v>152</v>
      </c>
      <c r="J1350" s="12">
        <v>27.7</v>
      </c>
      <c r="K1350" s="12">
        <v>38</v>
      </c>
      <c r="L1350" s="12">
        <v>0</v>
      </c>
      <c r="M1350" s="12">
        <v>8</v>
      </c>
      <c r="N1350" s="12">
        <v>0</v>
      </c>
      <c r="O1350" s="9" t="s">
        <v>71</v>
      </c>
      <c r="P1350" s="9" t="s">
        <v>72</v>
      </c>
      <c r="Q1350" s="7" t="s">
        <v>2149</v>
      </c>
    </row>
    <row r="1351" spans="1:17" x14ac:dyDescent="0.25">
      <c r="A1351">
        <v>1824</v>
      </c>
      <c r="B1351" s="10" t="s">
        <v>818</v>
      </c>
      <c r="C1351" s="10" t="s">
        <v>818</v>
      </c>
      <c r="D1351" s="10" t="s">
        <v>818</v>
      </c>
      <c r="E1351" s="10" t="s">
        <v>818</v>
      </c>
      <c r="F1351" s="30">
        <v>46</v>
      </c>
      <c r="G1351" s="9" t="s">
        <v>818</v>
      </c>
      <c r="H1351" s="9" t="s">
        <v>818</v>
      </c>
      <c r="I1351" s="11" t="s">
        <v>674</v>
      </c>
      <c r="J1351" s="12">
        <v>27.7</v>
      </c>
      <c r="K1351" s="12">
        <v>42</v>
      </c>
      <c r="L1351" s="12">
        <v>0</v>
      </c>
      <c r="M1351" s="12">
        <v>8.5</v>
      </c>
      <c r="N1351" s="12">
        <v>0</v>
      </c>
      <c r="O1351" s="9" t="s">
        <v>71</v>
      </c>
      <c r="P1351" s="9" t="s">
        <v>72</v>
      </c>
      <c r="Q1351" s="7" t="s">
        <v>1975</v>
      </c>
    </row>
    <row r="1352" spans="1:17" x14ac:dyDescent="0.25">
      <c r="A1352">
        <v>1840</v>
      </c>
      <c r="B1352" s="45" t="s">
        <v>818</v>
      </c>
      <c r="C1352" s="45" t="s">
        <v>818</v>
      </c>
      <c r="D1352" s="45" t="s">
        <v>818</v>
      </c>
      <c r="E1352" s="45" t="s">
        <v>818</v>
      </c>
      <c r="F1352" s="46">
        <v>55</v>
      </c>
      <c r="G1352" s="60" t="s">
        <v>818</v>
      </c>
      <c r="H1352" s="60"/>
      <c r="I1352" s="48" t="s">
        <v>221</v>
      </c>
      <c r="J1352" s="61">
        <v>27.7</v>
      </c>
      <c r="K1352" s="61">
        <v>45</v>
      </c>
      <c r="L1352" s="61">
        <v>0</v>
      </c>
      <c r="M1352" s="61">
        <v>8.5</v>
      </c>
      <c r="N1352" s="61">
        <v>0</v>
      </c>
      <c r="O1352" s="60" t="s">
        <v>71</v>
      </c>
      <c r="P1352" s="60" t="s">
        <v>72</v>
      </c>
      <c r="Q1352" s="62" t="s">
        <v>2150</v>
      </c>
    </row>
    <row r="1353" spans="1:17" x14ac:dyDescent="0.25">
      <c r="A1353">
        <v>1842</v>
      </c>
      <c r="B1353" s="10" t="s">
        <v>818</v>
      </c>
      <c r="C1353" s="10" t="s">
        <v>818</v>
      </c>
      <c r="D1353" s="10" t="s">
        <v>818</v>
      </c>
      <c r="E1353" s="10" t="s">
        <v>818</v>
      </c>
      <c r="F1353" s="30">
        <v>56</v>
      </c>
      <c r="G1353" s="9" t="s">
        <v>818</v>
      </c>
      <c r="H1353" s="9"/>
      <c r="I1353" s="11" t="s">
        <v>639</v>
      </c>
      <c r="J1353" s="12">
        <v>27.7</v>
      </c>
      <c r="K1353" s="12">
        <v>40</v>
      </c>
      <c r="L1353" s="12">
        <v>0</v>
      </c>
      <c r="M1353" s="12">
        <v>8.5</v>
      </c>
      <c r="N1353" s="12">
        <v>0</v>
      </c>
      <c r="O1353" s="9" t="s">
        <v>71</v>
      </c>
      <c r="P1353" s="9" t="s">
        <v>72</v>
      </c>
      <c r="Q1353" s="7" t="s">
        <v>1815</v>
      </c>
    </row>
    <row r="1354" spans="1:17" x14ac:dyDescent="0.25">
      <c r="A1354">
        <v>1864</v>
      </c>
      <c r="B1354" s="10" t="s">
        <v>818</v>
      </c>
      <c r="C1354" s="10" t="s">
        <v>818</v>
      </c>
      <c r="D1354" s="10" t="s">
        <v>818</v>
      </c>
      <c r="E1354" s="10" t="s">
        <v>818</v>
      </c>
      <c r="F1354" s="30">
        <v>59</v>
      </c>
      <c r="G1354" s="9" t="s">
        <v>818</v>
      </c>
      <c r="H1354" s="9" t="s">
        <v>818</v>
      </c>
      <c r="I1354" s="11" t="s">
        <v>686</v>
      </c>
      <c r="J1354" s="12">
        <v>27.7</v>
      </c>
      <c r="K1354" s="12">
        <v>50</v>
      </c>
      <c r="L1354" s="12">
        <v>0</v>
      </c>
      <c r="M1354" s="12">
        <v>9</v>
      </c>
      <c r="N1354" s="12">
        <v>0</v>
      </c>
      <c r="O1354" s="9" t="s">
        <v>71</v>
      </c>
      <c r="P1354" s="9" t="s">
        <v>72</v>
      </c>
      <c r="Q1354" s="7" t="s">
        <v>1978</v>
      </c>
    </row>
    <row r="1355" spans="1:17" x14ac:dyDescent="0.25">
      <c r="A1355">
        <v>1872</v>
      </c>
      <c r="B1355" s="10" t="s">
        <v>818</v>
      </c>
      <c r="C1355" s="10" t="s">
        <v>818</v>
      </c>
      <c r="D1355" s="10" t="s">
        <v>818</v>
      </c>
      <c r="E1355" s="10" t="s">
        <v>818</v>
      </c>
      <c r="F1355" s="30">
        <v>60</v>
      </c>
      <c r="G1355" s="9" t="s">
        <v>818</v>
      </c>
      <c r="H1355" s="9" t="s">
        <v>818</v>
      </c>
      <c r="I1355" s="11" t="s">
        <v>555</v>
      </c>
      <c r="J1355" s="12">
        <v>27.7</v>
      </c>
      <c r="K1355" s="12">
        <v>39</v>
      </c>
      <c r="L1355" s="12">
        <v>0</v>
      </c>
      <c r="M1355" s="12">
        <v>8.5</v>
      </c>
      <c r="N1355" s="12">
        <v>0</v>
      </c>
      <c r="O1355" s="9" t="s">
        <v>71</v>
      </c>
      <c r="P1355" s="9" t="s">
        <v>72</v>
      </c>
      <c r="Q1355" s="7" t="s">
        <v>557</v>
      </c>
    </row>
    <row r="1356" spans="1:17" x14ac:dyDescent="0.25">
      <c r="A1356">
        <v>1900</v>
      </c>
      <c r="B1356" s="10" t="s">
        <v>818</v>
      </c>
      <c r="C1356" s="10" t="s">
        <v>818</v>
      </c>
      <c r="D1356" s="10" t="s">
        <v>818</v>
      </c>
      <c r="E1356" s="10" t="s">
        <v>818</v>
      </c>
      <c r="F1356" s="30">
        <v>63</v>
      </c>
      <c r="G1356" s="9" t="s">
        <v>818</v>
      </c>
      <c r="H1356" s="9"/>
      <c r="I1356" s="11" t="s">
        <v>632</v>
      </c>
      <c r="J1356" s="12">
        <v>27.7</v>
      </c>
      <c r="K1356" s="12">
        <v>42.5</v>
      </c>
      <c r="L1356" s="12">
        <v>0</v>
      </c>
      <c r="M1356" s="12">
        <v>8.5</v>
      </c>
      <c r="N1356" s="12">
        <v>0</v>
      </c>
      <c r="O1356" s="9" t="s">
        <v>71</v>
      </c>
      <c r="P1356" s="9" t="s">
        <v>72</v>
      </c>
      <c r="Q1356" s="7" t="s">
        <v>1889</v>
      </c>
    </row>
    <row r="1357" spans="1:17" x14ac:dyDescent="0.25">
      <c r="A1357">
        <v>1912</v>
      </c>
      <c r="B1357" s="10" t="s">
        <v>818</v>
      </c>
      <c r="C1357" s="10" t="s">
        <v>818</v>
      </c>
      <c r="D1357" s="10" t="s">
        <v>818</v>
      </c>
      <c r="E1357" s="10" t="s">
        <v>818</v>
      </c>
      <c r="F1357" s="30">
        <v>63</v>
      </c>
      <c r="G1357" s="9" t="s">
        <v>818</v>
      </c>
      <c r="H1357" s="9" t="s">
        <v>818</v>
      </c>
      <c r="I1357" s="11" t="s">
        <v>1038</v>
      </c>
      <c r="J1357" s="12">
        <v>27.7</v>
      </c>
      <c r="K1357" s="12">
        <v>48</v>
      </c>
      <c r="L1357" s="12">
        <v>0</v>
      </c>
      <c r="M1357" s="12">
        <v>9</v>
      </c>
      <c r="N1357" s="12">
        <v>10</v>
      </c>
      <c r="O1357" s="9" t="s">
        <v>297</v>
      </c>
      <c r="P1357" s="9" t="s">
        <v>72</v>
      </c>
      <c r="Q1357" s="7" t="s">
        <v>1964</v>
      </c>
    </row>
    <row r="1358" spans="1:17" x14ac:dyDescent="0.25">
      <c r="A1358">
        <v>1913</v>
      </c>
      <c r="B1358" s="10" t="s">
        <v>818</v>
      </c>
      <c r="C1358" s="10" t="s">
        <v>818</v>
      </c>
      <c r="D1358" s="10" t="s">
        <v>818</v>
      </c>
      <c r="E1358" s="10" t="s">
        <v>818</v>
      </c>
      <c r="F1358" s="30">
        <v>63</v>
      </c>
      <c r="G1358" s="9" t="s">
        <v>818</v>
      </c>
      <c r="H1358" s="9" t="s">
        <v>818</v>
      </c>
      <c r="I1358" s="11" t="s">
        <v>1045</v>
      </c>
      <c r="J1358" s="12">
        <v>27.7</v>
      </c>
      <c r="K1358" s="12">
        <v>40</v>
      </c>
      <c r="L1358" s="12">
        <v>0</v>
      </c>
      <c r="M1358" s="12">
        <v>9</v>
      </c>
      <c r="N1358" s="12">
        <v>10</v>
      </c>
      <c r="O1358" s="9" t="s">
        <v>297</v>
      </c>
      <c r="P1358" s="9" t="s">
        <v>72</v>
      </c>
      <c r="Q1358" s="7" t="s">
        <v>417</v>
      </c>
    </row>
    <row r="1359" spans="1:17" x14ac:dyDescent="0.25">
      <c r="A1359">
        <v>385</v>
      </c>
      <c r="B1359" s="10"/>
      <c r="C1359" s="10"/>
      <c r="D1359" s="10"/>
      <c r="E1359" s="10" t="s">
        <v>818</v>
      </c>
      <c r="F1359" s="30"/>
      <c r="G1359" s="9" t="s">
        <v>818</v>
      </c>
      <c r="H1359" s="9" t="s">
        <v>818</v>
      </c>
      <c r="I1359" s="11" t="s">
        <v>759</v>
      </c>
      <c r="J1359" s="12">
        <v>27.75</v>
      </c>
      <c r="K1359" s="12">
        <v>37.299999999999997</v>
      </c>
      <c r="L1359" s="12">
        <v>0</v>
      </c>
      <c r="M1359" s="12">
        <v>6.5</v>
      </c>
      <c r="N1359" s="12">
        <v>0</v>
      </c>
      <c r="O1359" s="9" t="s">
        <v>95</v>
      </c>
      <c r="P1359" s="9" t="s">
        <v>32</v>
      </c>
      <c r="Q1359" s="7" t="s">
        <v>394</v>
      </c>
    </row>
    <row r="1360" spans="1:17" x14ac:dyDescent="0.25">
      <c r="A1360">
        <v>663</v>
      </c>
      <c r="B1360" s="10"/>
      <c r="C1360" s="10" t="s">
        <v>818</v>
      </c>
      <c r="D1360" s="10"/>
      <c r="E1360" s="10" t="s">
        <v>818</v>
      </c>
      <c r="F1360" s="30"/>
      <c r="G1360" s="9" t="s">
        <v>818</v>
      </c>
      <c r="H1360" s="9" t="s">
        <v>818</v>
      </c>
      <c r="I1360" s="11" t="s">
        <v>2970</v>
      </c>
      <c r="J1360" s="12">
        <v>27.79</v>
      </c>
      <c r="K1360" s="12">
        <v>39.700000000000003</v>
      </c>
      <c r="L1360" s="12">
        <v>0</v>
      </c>
      <c r="M1360" s="12">
        <v>6.35</v>
      </c>
      <c r="N1360" s="12">
        <v>0</v>
      </c>
      <c r="O1360" s="9" t="s">
        <v>71</v>
      </c>
      <c r="P1360" s="9" t="s">
        <v>72</v>
      </c>
      <c r="Q1360" s="7"/>
    </row>
    <row r="1361" spans="1:17" x14ac:dyDescent="0.25">
      <c r="A1361">
        <v>373</v>
      </c>
      <c r="B1361" s="10"/>
      <c r="C1361" s="10"/>
      <c r="D1361" s="10"/>
      <c r="E1361" s="10" t="s">
        <v>818</v>
      </c>
      <c r="F1361" s="30"/>
      <c r="G1361" s="9" t="s">
        <v>818</v>
      </c>
      <c r="H1361" s="9" t="s">
        <v>818</v>
      </c>
      <c r="I1361" s="11" t="s">
        <v>566</v>
      </c>
      <c r="J1361" s="12">
        <v>27.8</v>
      </c>
      <c r="K1361" s="12">
        <v>40</v>
      </c>
      <c r="L1361" s="12">
        <v>0</v>
      </c>
      <c r="M1361" s="12">
        <v>5.5</v>
      </c>
      <c r="N1361" s="12">
        <v>6</v>
      </c>
      <c r="O1361" s="9" t="s">
        <v>27</v>
      </c>
      <c r="P1361" s="9" t="s">
        <v>32</v>
      </c>
      <c r="Q1361" s="7" t="s">
        <v>924</v>
      </c>
    </row>
    <row r="1362" spans="1:17" x14ac:dyDescent="0.25">
      <c r="A1362">
        <v>163</v>
      </c>
      <c r="B1362" s="45"/>
      <c r="C1362" s="45"/>
      <c r="D1362" s="45"/>
      <c r="E1362" s="45"/>
      <c r="F1362" s="46"/>
      <c r="G1362" s="60" t="s">
        <v>818</v>
      </c>
      <c r="H1362" s="60"/>
      <c r="I1362" s="48" t="s">
        <v>2885</v>
      </c>
      <c r="J1362" s="61">
        <v>27.81</v>
      </c>
      <c r="K1362" s="61">
        <v>47.9</v>
      </c>
      <c r="L1362" s="61">
        <v>0</v>
      </c>
      <c r="M1362" s="61">
        <v>5.23</v>
      </c>
      <c r="N1362" s="61">
        <v>10.029999999999999</v>
      </c>
      <c r="O1362" s="60" t="s">
        <v>490</v>
      </c>
      <c r="P1362" s="60" t="s">
        <v>72</v>
      </c>
      <c r="Q1362" s="62"/>
    </row>
    <row r="1363" spans="1:17" x14ac:dyDescent="0.25">
      <c r="A1363">
        <v>36</v>
      </c>
      <c r="B1363" s="10"/>
      <c r="C1363" s="10"/>
      <c r="D1363" s="10"/>
      <c r="E1363" s="10"/>
      <c r="F1363" s="30"/>
      <c r="G1363" s="9"/>
      <c r="H1363" s="9"/>
      <c r="I1363" s="11" t="s">
        <v>1285</v>
      </c>
      <c r="J1363" s="12">
        <v>28</v>
      </c>
      <c r="K1363" s="12">
        <v>40</v>
      </c>
      <c r="L1363" s="12">
        <v>70</v>
      </c>
      <c r="M1363" s="12">
        <v>6.5</v>
      </c>
      <c r="N1363" s="12">
        <v>17.5</v>
      </c>
      <c r="O1363" s="9" t="s">
        <v>86</v>
      </c>
      <c r="P1363" s="9" t="s">
        <v>72</v>
      </c>
      <c r="Q1363" s="7" t="s">
        <v>2192</v>
      </c>
    </row>
    <row r="1364" spans="1:17" x14ac:dyDescent="0.25">
      <c r="A1364">
        <v>77</v>
      </c>
      <c r="B1364" s="10"/>
      <c r="C1364" s="10"/>
      <c r="D1364" s="10"/>
      <c r="E1364" s="10"/>
      <c r="F1364" s="30"/>
      <c r="G1364" s="9" t="s">
        <v>818</v>
      </c>
      <c r="H1364" s="9"/>
      <c r="I1364" s="11" t="s">
        <v>1067</v>
      </c>
      <c r="J1364" s="12">
        <v>28</v>
      </c>
      <c r="K1364" s="12">
        <v>43</v>
      </c>
      <c r="L1364" s="12">
        <v>0</v>
      </c>
      <c r="M1364" s="12">
        <v>10</v>
      </c>
      <c r="N1364" s="12">
        <v>0</v>
      </c>
      <c r="O1364" s="9" t="s">
        <v>95</v>
      </c>
      <c r="P1364" s="9" t="s">
        <v>28</v>
      </c>
      <c r="Q1364" s="7" t="s">
        <v>1068</v>
      </c>
    </row>
    <row r="1365" spans="1:17" x14ac:dyDescent="0.25">
      <c r="A1365">
        <v>84</v>
      </c>
      <c r="B1365" s="10"/>
      <c r="C1365" s="10"/>
      <c r="D1365" s="10"/>
      <c r="E1365" s="10"/>
      <c r="F1365" s="30"/>
      <c r="G1365" s="9" t="s">
        <v>818</v>
      </c>
      <c r="H1365" s="9"/>
      <c r="I1365" s="11" t="s">
        <v>1091</v>
      </c>
      <c r="J1365" s="12">
        <v>28</v>
      </c>
      <c r="K1365" s="12">
        <v>38</v>
      </c>
      <c r="L1365" s="12">
        <v>0</v>
      </c>
      <c r="M1365" s="12">
        <v>5</v>
      </c>
      <c r="N1365" s="12">
        <v>0</v>
      </c>
      <c r="O1365" s="9" t="s">
        <v>365</v>
      </c>
      <c r="P1365" s="9" t="s">
        <v>32</v>
      </c>
      <c r="Q1365" s="7" t="s">
        <v>1092</v>
      </c>
    </row>
    <row r="1366" spans="1:17" x14ac:dyDescent="0.25">
      <c r="A1366">
        <v>106</v>
      </c>
      <c r="B1366" s="10"/>
      <c r="C1366" s="10"/>
      <c r="D1366" s="10"/>
      <c r="E1366" s="10"/>
      <c r="F1366" s="30"/>
      <c r="G1366" s="9" t="s">
        <v>818</v>
      </c>
      <c r="H1366" s="9"/>
      <c r="I1366" s="11" t="s">
        <v>1157</v>
      </c>
      <c r="J1366" s="12">
        <v>28</v>
      </c>
      <c r="K1366" s="12">
        <v>37.5</v>
      </c>
      <c r="L1366" s="12">
        <v>0</v>
      </c>
      <c r="M1366" s="12">
        <v>5.5</v>
      </c>
      <c r="N1366" s="12">
        <v>8</v>
      </c>
      <c r="O1366" s="9" t="s">
        <v>490</v>
      </c>
      <c r="P1366" s="9" t="s">
        <v>72</v>
      </c>
      <c r="Q1366" s="7" t="s">
        <v>1158</v>
      </c>
    </row>
    <row r="1367" spans="1:17" x14ac:dyDescent="0.25">
      <c r="A1367">
        <v>115</v>
      </c>
      <c r="B1367" s="10"/>
      <c r="C1367" s="10"/>
      <c r="D1367" s="10"/>
      <c r="E1367" s="10"/>
      <c r="F1367" s="30"/>
      <c r="G1367" s="9" t="s">
        <v>818</v>
      </c>
      <c r="H1367" s="9"/>
      <c r="I1367" s="11" t="s">
        <v>1187</v>
      </c>
      <c r="J1367" s="12">
        <v>28</v>
      </c>
      <c r="K1367" s="12">
        <v>35</v>
      </c>
      <c r="L1367" s="12">
        <v>0</v>
      </c>
      <c r="M1367" s="12">
        <v>4</v>
      </c>
      <c r="N1367" s="12">
        <v>0</v>
      </c>
      <c r="O1367" s="9" t="s">
        <v>27</v>
      </c>
      <c r="P1367" s="9" t="s">
        <v>32</v>
      </c>
      <c r="Q1367" s="7" t="s">
        <v>2159</v>
      </c>
    </row>
    <row r="1368" spans="1:17" x14ac:dyDescent="0.25">
      <c r="A1368">
        <v>133</v>
      </c>
      <c r="B1368" s="10"/>
      <c r="C1368" s="10"/>
      <c r="D1368" s="10"/>
      <c r="E1368" s="10"/>
      <c r="F1368" s="30"/>
      <c r="G1368" s="9" t="s">
        <v>818</v>
      </c>
      <c r="H1368" s="9"/>
      <c r="I1368" s="11" t="s">
        <v>1282</v>
      </c>
      <c r="J1368" s="12">
        <v>28</v>
      </c>
      <c r="K1368" s="12">
        <v>47</v>
      </c>
      <c r="L1368" s="12">
        <v>0</v>
      </c>
      <c r="M1368" s="12">
        <v>7</v>
      </c>
      <c r="N1368" s="12">
        <v>7.2</v>
      </c>
      <c r="O1368" s="9" t="s">
        <v>297</v>
      </c>
      <c r="P1368" s="9" t="s">
        <v>72</v>
      </c>
      <c r="Q1368" s="7"/>
    </row>
    <row r="1369" spans="1:17" x14ac:dyDescent="0.25">
      <c r="A1369">
        <v>137</v>
      </c>
      <c r="B1369" s="10"/>
      <c r="C1369" s="10"/>
      <c r="D1369" s="10"/>
      <c r="E1369" s="10"/>
      <c r="F1369" s="30"/>
      <c r="G1369" s="9" t="s">
        <v>818</v>
      </c>
      <c r="H1369" s="9"/>
      <c r="I1369" s="11" t="s">
        <v>1343</v>
      </c>
      <c r="J1369" s="12">
        <v>28</v>
      </c>
      <c r="K1369" s="12">
        <v>36</v>
      </c>
      <c r="L1369" s="12">
        <v>0</v>
      </c>
      <c r="M1369" s="12">
        <v>5.5</v>
      </c>
      <c r="N1369" s="12">
        <v>0</v>
      </c>
      <c r="O1369" s="9" t="s">
        <v>365</v>
      </c>
      <c r="P1369" s="9" t="s">
        <v>32</v>
      </c>
      <c r="Q1369" s="7" t="s">
        <v>141</v>
      </c>
    </row>
    <row r="1370" spans="1:17" x14ac:dyDescent="0.25">
      <c r="A1370">
        <v>146</v>
      </c>
      <c r="B1370" s="10"/>
      <c r="C1370" s="10"/>
      <c r="D1370" s="10"/>
      <c r="E1370" s="10"/>
      <c r="F1370" s="30"/>
      <c r="G1370" s="9" t="s">
        <v>818</v>
      </c>
      <c r="H1370" s="9"/>
      <c r="I1370" s="11" t="s">
        <v>1365</v>
      </c>
      <c r="J1370" s="12">
        <v>28</v>
      </c>
      <c r="K1370" s="12">
        <v>38.299999999999997</v>
      </c>
      <c r="L1370" s="12">
        <v>0</v>
      </c>
      <c r="M1370" s="12">
        <v>4</v>
      </c>
      <c r="N1370" s="12">
        <v>0</v>
      </c>
      <c r="O1370" s="9" t="s">
        <v>365</v>
      </c>
      <c r="P1370" s="9" t="s">
        <v>32</v>
      </c>
      <c r="Q1370" s="7" t="s">
        <v>1366</v>
      </c>
    </row>
    <row r="1371" spans="1:17" x14ac:dyDescent="0.25">
      <c r="A1371">
        <v>164</v>
      </c>
      <c r="B1371" s="45"/>
      <c r="C1371" s="45"/>
      <c r="D1371" s="45"/>
      <c r="E1371" s="45"/>
      <c r="F1371" s="46"/>
      <c r="G1371" s="60" t="s">
        <v>818</v>
      </c>
      <c r="H1371" s="60"/>
      <c r="I1371" s="48" t="s">
        <v>2886</v>
      </c>
      <c r="J1371" s="61">
        <v>28</v>
      </c>
      <c r="K1371" s="61">
        <v>38.5</v>
      </c>
      <c r="L1371" s="61">
        <v>0</v>
      </c>
      <c r="M1371" s="61">
        <v>7</v>
      </c>
      <c r="N1371" s="61">
        <v>0</v>
      </c>
      <c r="O1371" s="60" t="s">
        <v>71</v>
      </c>
      <c r="P1371" s="60" t="s">
        <v>72</v>
      </c>
      <c r="Q1371" s="62"/>
    </row>
    <row r="1372" spans="1:17" x14ac:dyDescent="0.25">
      <c r="A1372">
        <v>165</v>
      </c>
      <c r="B1372" s="45"/>
      <c r="C1372" s="45"/>
      <c r="D1372" s="45"/>
      <c r="E1372" s="45"/>
      <c r="F1372" s="46"/>
      <c r="G1372" s="60" t="s">
        <v>818</v>
      </c>
      <c r="H1372" s="60"/>
      <c r="I1372" s="48" t="s">
        <v>2911</v>
      </c>
      <c r="J1372" s="61">
        <v>28</v>
      </c>
      <c r="K1372" s="61">
        <v>38</v>
      </c>
      <c r="L1372" s="61">
        <v>0</v>
      </c>
      <c r="M1372" s="61">
        <v>7</v>
      </c>
      <c r="N1372" s="61">
        <v>0</v>
      </c>
      <c r="O1372" s="60" t="s">
        <v>490</v>
      </c>
      <c r="P1372" s="60" t="s">
        <v>72</v>
      </c>
      <c r="Q1372" s="62"/>
    </row>
    <row r="1373" spans="1:17" x14ac:dyDescent="0.25">
      <c r="A1373">
        <v>166</v>
      </c>
      <c r="B1373" s="10"/>
      <c r="C1373" s="10"/>
      <c r="D1373" s="10"/>
      <c r="E1373" s="10"/>
      <c r="F1373" s="30"/>
      <c r="G1373" s="9" t="s">
        <v>818</v>
      </c>
      <c r="H1373" s="9"/>
      <c r="I1373" s="11" t="s">
        <v>2887</v>
      </c>
      <c r="J1373" s="12">
        <v>28</v>
      </c>
      <c r="K1373" s="12">
        <v>43</v>
      </c>
      <c r="L1373" s="12">
        <v>0</v>
      </c>
      <c r="M1373" s="12">
        <v>12.5</v>
      </c>
      <c r="N1373" s="12">
        <v>0</v>
      </c>
      <c r="O1373" s="9" t="s">
        <v>71</v>
      </c>
      <c r="P1373" s="9" t="s">
        <v>72</v>
      </c>
      <c r="Q1373" s="7"/>
    </row>
    <row r="1374" spans="1:17" x14ac:dyDescent="0.25">
      <c r="A1374">
        <v>177</v>
      </c>
      <c r="B1374" s="10"/>
      <c r="C1374" s="10"/>
      <c r="D1374" s="10"/>
      <c r="E1374" s="10"/>
      <c r="F1374" s="30"/>
      <c r="G1374" s="9" t="s">
        <v>818</v>
      </c>
      <c r="H1374" s="9" t="s">
        <v>818</v>
      </c>
      <c r="I1374" s="11" t="s">
        <v>159</v>
      </c>
      <c r="J1374" s="12">
        <v>28</v>
      </c>
      <c r="K1374" s="12">
        <v>38</v>
      </c>
      <c r="L1374" s="12">
        <v>0</v>
      </c>
      <c r="M1374" s="12">
        <v>6.5</v>
      </c>
      <c r="N1374" s="12">
        <v>0</v>
      </c>
      <c r="O1374" s="9" t="s">
        <v>826</v>
      </c>
      <c r="P1374" s="9" t="s">
        <v>32</v>
      </c>
      <c r="Q1374" s="7" t="s">
        <v>1449</v>
      </c>
    </row>
    <row r="1375" spans="1:17" x14ac:dyDescent="0.25">
      <c r="A1375">
        <v>204</v>
      </c>
      <c r="B1375" s="10"/>
      <c r="C1375" s="10"/>
      <c r="D1375" s="10"/>
      <c r="E1375" s="10"/>
      <c r="F1375" s="30"/>
      <c r="G1375" s="9" t="s">
        <v>818</v>
      </c>
      <c r="H1375" s="9" t="s">
        <v>818</v>
      </c>
      <c r="I1375" s="11" t="s">
        <v>1177</v>
      </c>
      <c r="J1375" s="12">
        <v>28</v>
      </c>
      <c r="K1375" s="12">
        <v>42</v>
      </c>
      <c r="L1375" s="12">
        <v>0</v>
      </c>
      <c r="M1375" s="12">
        <v>6</v>
      </c>
      <c r="N1375" s="12">
        <v>0</v>
      </c>
      <c r="O1375" s="9" t="s">
        <v>95</v>
      </c>
      <c r="P1375" s="9" t="s">
        <v>32</v>
      </c>
      <c r="Q1375" s="7" t="s">
        <v>383</v>
      </c>
    </row>
    <row r="1376" spans="1:17" x14ac:dyDescent="0.25">
      <c r="A1376">
        <v>221</v>
      </c>
      <c r="B1376" s="10"/>
      <c r="C1376" s="10"/>
      <c r="D1376" s="10"/>
      <c r="E1376" s="10"/>
      <c r="F1376" s="30"/>
      <c r="G1376" s="9" t="s">
        <v>818</v>
      </c>
      <c r="H1376" s="9" t="s">
        <v>818</v>
      </c>
      <c r="I1376" s="11" t="s">
        <v>1279</v>
      </c>
      <c r="J1376" s="12">
        <v>28</v>
      </c>
      <c r="K1376" s="12">
        <v>38.299999999999997</v>
      </c>
      <c r="L1376" s="12">
        <v>0</v>
      </c>
      <c r="M1376" s="12">
        <v>5</v>
      </c>
      <c r="N1376" s="12">
        <v>5.4</v>
      </c>
      <c r="O1376" s="9" t="s">
        <v>27</v>
      </c>
      <c r="P1376" s="9" t="s">
        <v>32</v>
      </c>
      <c r="Q1376" s="7"/>
    </row>
    <row r="1377" spans="1:17" x14ac:dyDescent="0.25">
      <c r="A1377">
        <v>232</v>
      </c>
      <c r="B1377" s="10"/>
      <c r="C1377" s="10"/>
      <c r="D1377" s="10"/>
      <c r="E1377" s="10"/>
      <c r="F1377" s="30"/>
      <c r="G1377" s="9" t="s">
        <v>818</v>
      </c>
      <c r="H1377" s="9" t="s">
        <v>818</v>
      </c>
      <c r="I1377" s="11" t="s">
        <v>41</v>
      </c>
      <c r="J1377" s="12">
        <v>28</v>
      </c>
      <c r="K1377" s="12">
        <v>40</v>
      </c>
      <c r="L1377" s="12">
        <v>0</v>
      </c>
      <c r="M1377" s="12">
        <v>6</v>
      </c>
      <c r="N1377" s="12">
        <v>6.5</v>
      </c>
      <c r="O1377" s="9" t="s">
        <v>27</v>
      </c>
      <c r="P1377" s="9" t="s">
        <v>28</v>
      </c>
      <c r="Q1377" s="7"/>
    </row>
    <row r="1378" spans="1:17" x14ac:dyDescent="0.25">
      <c r="A1378">
        <v>233</v>
      </c>
      <c r="B1378" s="10"/>
      <c r="C1378" s="10"/>
      <c r="D1378" s="10"/>
      <c r="E1378" s="10"/>
      <c r="F1378" s="30"/>
      <c r="G1378" s="9" t="s">
        <v>818</v>
      </c>
      <c r="H1378" s="9" t="s">
        <v>818</v>
      </c>
      <c r="I1378" s="11" t="s">
        <v>1326</v>
      </c>
      <c r="J1378" s="12">
        <v>28</v>
      </c>
      <c r="K1378" s="12">
        <v>41</v>
      </c>
      <c r="L1378" s="12">
        <v>0</v>
      </c>
      <c r="M1378" s="12">
        <v>7</v>
      </c>
      <c r="N1378" s="12">
        <v>7.2</v>
      </c>
      <c r="O1378" s="9" t="s">
        <v>27</v>
      </c>
      <c r="P1378" s="9" t="s">
        <v>28</v>
      </c>
      <c r="Q1378" s="7"/>
    </row>
    <row r="1379" spans="1:17" x14ac:dyDescent="0.25">
      <c r="A1379">
        <v>234</v>
      </c>
      <c r="B1379" s="10"/>
      <c r="C1379" s="10"/>
      <c r="D1379" s="10"/>
      <c r="E1379" s="10"/>
      <c r="F1379" s="30"/>
      <c r="G1379" s="9" t="s">
        <v>818</v>
      </c>
      <c r="H1379" s="9" t="s">
        <v>818</v>
      </c>
      <c r="I1379" s="11" t="s">
        <v>1327</v>
      </c>
      <c r="J1379" s="12">
        <v>28</v>
      </c>
      <c r="K1379" s="12">
        <v>43</v>
      </c>
      <c r="L1379" s="12">
        <v>0</v>
      </c>
      <c r="M1379" s="12">
        <v>7</v>
      </c>
      <c r="N1379" s="12">
        <v>7.5</v>
      </c>
      <c r="O1379" s="9" t="s">
        <v>27</v>
      </c>
      <c r="P1379" s="9" t="s">
        <v>28</v>
      </c>
      <c r="Q1379" s="7"/>
    </row>
    <row r="1380" spans="1:17" x14ac:dyDescent="0.25">
      <c r="A1380">
        <v>248</v>
      </c>
      <c r="B1380" s="10"/>
      <c r="C1380" s="10"/>
      <c r="D1380" s="10"/>
      <c r="E1380" s="10"/>
      <c r="F1380" s="30"/>
      <c r="G1380" s="9" t="s">
        <v>818</v>
      </c>
      <c r="H1380" s="9" t="s">
        <v>818</v>
      </c>
      <c r="I1380" s="11" t="s">
        <v>1720</v>
      </c>
      <c r="J1380" s="12">
        <v>28</v>
      </c>
      <c r="K1380" s="12">
        <v>41</v>
      </c>
      <c r="L1380" s="12">
        <v>0</v>
      </c>
      <c r="M1380" s="12">
        <v>12.5</v>
      </c>
      <c r="N1380" s="12">
        <v>0</v>
      </c>
      <c r="O1380" s="9" t="s">
        <v>71</v>
      </c>
      <c r="P1380" s="9" t="s">
        <v>72</v>
      </c>
      <c r="Q1380" s="7"/>
    </row>
    <row r="1381" spans="1:17" x14ac:dyDescent="0.25">
      <c r="A1381">
        <v>280</v>
      </c>
      <c r="B1381" s="10"/>
      <c r="C1381" s="10"/>
      <c r="D1381" s="10"/>
      <c r="E1381" s="10"/>
      <c r="F1381" s="30">
        <v>55</v>
      </c>
      <c r="G1381" s="9" t="s">
        <v>818</v>
      </c>
      <c r="H1381" s="9"/>
      <c r="I1381" s="11" t="s">
        <v>1010</v>
      </c>
      <c r="J1381" s="12">
        <v>28</v>
      </c>
      <c r="K1381" s="12">
        <v>38.4</v>
      </c>
      <c r="L1381" s="12">
        <v>0</v>
      </c>
      <c r="M1381" s="12">
        <v>7.5</v>
      </c>
      <c r="N1381" s="12">
        <v>7.7</v>
      </c>
      <c r="O1381" s="9" t="s">
        <v>27</v>
      </c>
      <c r="P1381" s="9" t="s">
        <v>32</v>
      </c>
      <c r="Q1381" s="7" t="s">
        <v>1011</v>
      </c>
    </row>
    <row r="1382" spans="1:17" x14ac:dyDescent="0.25">
      <c r="A1382">
        <v>281</v>
      </c>
      <c r="B1382" s="10"/>
      <c r="C1382" s="10"/>
      <c r="D1382" s="10"/>
      <c r="E1382" s="10"/>
      <c r="F1382" s="30">
        <v>55</v>
      </c>
      <c r="G1382" s="9" t="s">
        <v>818</v>
      </c>
      <c r="H1382" s="9" t="s">
        <v>818</v>
      </c>
      <c r="I1382" s="11" t="s">
        <v>920</v>
      </c>
      <c r="J1382" s="12">
        <v>28</v>
      </c>
      <c r="K1382" s="12">
        <v>38.5</v>
      </c>
      <c r="L1382" s="12">
        <v>0</v>
      </c>
      <c r="M1382" s="12">
        <v>5.2</v>
      </c>
      <c r="N1382" s="12">
        <v>0</v>
      </c>
      <c r="O1382" s="9" t="s">
        <v>95</v>
      </c>
      <c r="P1382" s="9" t="s">
        <v>32</v>
      </c>
      <c r="Q1382" s="7" t="s">
        <v>1430</v>
      </c>
    </row>
    <row r="1383" spans="1:17" x14ac:dyDescent="0.25">
      <c r="A1383">
        <v>282</v>
      </c>
      <c r="B1383" s="10"/>
      <c r="C1383" s="10"/>
      <c r="D1383" s="10"/>
      <c r="E1383" s="10"/>
      <c r="F1383" s="30">
        <v>55</v>
      </c>
      <c r="G1383" s="9" t="s">
        <v>818</v>
      </c>
      <c r="H1383" s="9" t="s">
        <v>818</v>
      </c>
      <c r="I1383" s="11" t="s">
        <v>949</v>
      </c>
      <c r="J1383" s="12">
        <v>28</v>
      </c>
      <c r="K1383" s="12">
        <v>44</v>
      </c>
      <c r="L1383" s="12">
        <v>0</v>
      </c>
      <c r="M1383" s="12">
        <v>6</v>
      </c>
      <c r="N1383" s="12">
        <v>0</v>
      </c>
      <c r="O1383" s="9" t="s">
        <v>95</v>
      </c>
      <c r="P1383" s="9" t="s">
        <v>32</v>
      </c>
      <c r="Q1383" s="7" t="s">
        <v>950</v>
      </c>
    </row>
    <row r="1384" spans="1:17" x14ac:dyDescent="0.25">
      <c r="A1384">
        <v>296</v>
      </c>
      <c r="B1384" s="10"/>
      <c r="C1384" s="10"/>
      <c r="D1384" s="10"/>
      <c r="E1384" s="10"/>
      <c r="F1384" s="30">
        <v>61</v>
      </c>
      <c r="G1384" s="9" t="s">
        <v>818</v>
      </c>
      <c r="H1384" s="9" t="s">
        <v>818</v>
      </c>
      <c r="I1384" s="11" t="s">
        <v>905</v>
      </c>
      <c r="J1384" s="12">
        <v>28</v>
      </c>
      <c r="K1384" s="12">
        <v>36.5</v>
      </c>
      <c r="L1384" s="12">
        <v>0</v>
      </c>
      <c r="M1384" s="12">
        <v>9</v>
      </c>
      <c r="N1384" s="12">
        <v>0</v>
      </c>
      <c r="O1384" s="9" t="s">
        <v>71</v>
      </c>
      <c r="P1384" s="9" t="s">
        <v>72</v>
      </c>
      <c r="Q1384" s="7" t="s">
        <v>2073</v>
      </c>
    </row>
    <row r="1385" spans="1:17" x14ac:dyDescent="0.25">
      <c r="A1385">
        <v>332</v>
      </c>
      <c r="B1385" s="10"/>
      <c r="C1385" s="10"/>
      <c r="D1385" s="10"/>
      <c r="E1385" s="10" t="s">
        <v>818</v>
      </c>
      <c r="F1385" s="30"/>
      <c r="G1385" s="9" t="s">
        <v>818</v>
      </c>
      <c r="H1385" s="9"/>
      <c r="I1385" s="11" t="s">
        <v>819</v>
      </c>
      <c r="J1385" s="12">
        <v>28</v>
      </c>
      <c r="K1385" s="12">
        <v>43</v>
      </c>
      <c r="L1385" s="12">
        <v>47</v>
      </c>
      <c r="M1385" s="12">
        <v>4.2</v>
      </c>
      <c r="N1385" s="12">
        <v>5.5</v>
      </c>
      <c r="O1385" s="9" t="s">
        <v>820</v>
      </c>
      <c r="P1385" s="9" t="s">
        <v>32</v>
      </c>
      <c r="Q1385" s="7" t="s">
        <v>821</v>
      </c>
    </row>
    <row r="1386" spans="1:17" x14ac:dyDescent="0.25">
      <c r="A1386">
        <v>383</v>
      </c>
      <c r="B1386" s="10"/>
      <c r="C1386" s="10"/>
      <c r="D1386" s="10"/>
      <c r="E1386" s="10" t="s">
        <v>818</v>
      </c>
      <c r="F1386" s="30"/>
      <c r="G1386" s="9" t="s">
        <v>818</v>
      </c>
      <c r="H1386" s="9" t="s">
        <v>818</v>
      </c>
      <c r="I1386" s="11" t="s">
        <v>724</v>
      </c>
      <c r="J1386" s="12">
        <v>28</v>
      </c>
      <c r="K1386" s="12">
        <v>48.2</v>
      </c>
      <c r="L1386" s="12">
        <v>0</v>
      </c>
      <c r="M1386" s="12">
        <v>8.5</v>
      </c>
      <c r="N1386" s="12">
        <v>0</v>
      </c>
      <c r="O1386" s="9" t="s">
        <v>71</v>
      </c>
      <c r="P1386" s="9" t="s">
        <v>72</v>
      </c>
      <c r="Q1386" s="7" t="s">
        <v>189</v>
      </c>
    </row>
    <row r="1387" spans="1:17" x14ac:dyDescent="0.25">
      <c r="A1387">
        <v>428</v>
      </c>
      <c r="B1387" s="45"/>
      <c r="C1387" s="45"/>
      <c r="D1387" s="45"/>
      <c r="E1387" s="45" t="s">
        <v>818</v>
      </c>
      <c r="F1387" s="46">
        <v>40</v>
      </c>
      <c r="G1387" s="60" t="s">
        <v>818</v>
      </c>
      <c r="H1387" s="60"/>
      <c r="I1387" s="48" t="s">
        <v>958</v>
      </c>
      <c r="J1387" s="61">
        <v>28</v>
      </c>
      <c r="K1387" s="61">
        <v>47</v>
      </c>
      <c r="L1387" s="61">
        <v>0</v>
      </c>
      <c r="M1387" s="61">
        <v>4.2</v>
      </c>
      <c r="N1387" s="61">
        <v>5.5</v>
      </c>
      <c r="O1387" s="60" t="s">
        <v>820</v>
      </c>
      <c r="P1387" s="60" t="s">
        <v>32</v>
      </c>
      <c r="Q1387" s="62" t="s">
        <v>1432</v>
      </c>
    </row>
    <row r="1388" spans="1:17" x14ac:dyDescent="0.25">
      <c r="A1388">
        <v>454</v>
      </c>
      <c r="B1388" s="10"/>
      <c r="C1388" s="10"/>
      <c r="D1388" s="10" t="s">
        <v>818</v>
      </c>
      <c r="E1388" s="10"/>
      <c r="F1388" s="30">
        <v>63</v>
      </c>
      <c r="G1388" s="9" t="s">
        <v>818</v>
      </c>
      <c r="H1388" s="9" t="s">
        <v>818</v>
      </c>
      <c r="I1388" s="11" t="s">
        <v>1924</v>
      </c>
      <c r="J1388" s="12">
        <v>28</v>
      </c>
      <c r="K1388" s="12">
        <v>40.6</v>
      </c>
      <c r="L1388" s="12">
        <v>0</v>
      </c>
      <c r="M1388" s="12">
        <v>7.5</v>
      </c>
      <c r="N1388" s="12">
        <v>0</v>
      </c>
      <c r="O1388" s="9" t="s">
        <v>71</v>
      </c>
      <c r="P1388" s="9" t="s">
        <v>72</v>
      </c>
      <c r="Q1388" s="7" t="s">
        <v>580</v>
      </c>
    </row>
    <row r="1389" spans="1:17" x14ac:dyDescent="0.25">
      <c r="A1389">
        <v>462</v>
      </c>
      <c r="B1389" s="45"/>
      <c r="C1389" s="45"/>
      <c r="D1389" s="45" t="s">
        <v>818</v>
      </c>
      <c r="E1389" s="45" t="s">
        <v>818</v>
      </c>
      <c r="F1389" s="46"/>
      <c r="G1389" s="60" t="s">
        <v>818</v>
      </c>
      <c r="H1389" s="60" t="s">
        <v>818</v>
      </c>
      <c r="I1389" s="48" t="s">
        <v>333</v>
      </c>
      <c r="J1389" s="61">
        <v>28</v>
      </c>
      <c r="K1389" s="61">
        <v>37.5</v>
      </c>
      <c r="L1389" s="61">
        <v>0</v>
      </c>
      <c r="M1389" s="61">
        <v>5</v>
      </c>
      <c r="N1389" s="61">
        <v>0</v>
      </c>
      <c r="O1389" s="60" t="s">
        <v>95</v>
      </c>
      <c r="P1389" s="60" t="s">
        <v>32</v>
      </c>
      <c r="Q1389" s="62" t="s">
        <v>1851</v>
      </c>
    </row>
    <row r="1390" spans="1:17" x14ac:dyDescent="0.25">
      <c r="A1390">
        <v>470</v>
      </c>
      <c r="B1390" s="10"/>
      <c r="C1390" s="10" t="s">
        <v>818</v>
      </c>
      <c r="D1390" s="10"/>
      <c r="E1390" s="10"/>
      <c r="F1390" s="30"/>
      <c r="G1390" s="9"/>
      <c r="H1390" s="9"/>
      <c r="I1390" s="11" t="s">
        <v>393</v>
      </c>
      <c r="J1390" s="12">
        <v>28</v>
      </c>
      <c r="K1390" s="12">
        <v>37.299999999999997</v>
      </c>
      <c r="L1390" s="12">
        <v>0</v>
      </c>
      <c r="M1390" s="12">
        <v>6.5</v>
      </c>
      <c r="N1390" s="12">
        <v>0</v>
      </c>
      <c r="O1390" s="9" t="s">
        <v>95</v>
      </c>
      <c r="P1390" s="9" t="s">
        <v>32</v>
      </c>
      <c r="Q1390" s="7" t="s">
        <v>394</v>
      </c>
    </row>
    <row r="1391" spans="1:17" x14ac:dyDescent="0.25">
      <c r="A1391">
        <v>497</v>
      </c>
      <c r="B1391" s="10"/>
      <c r="C1391" s="10" t="s">
        <v>818</v>
      </c>
      <c r="D1391" s="10"/>
      <c r="E1391" s="10"/>
      <c r="F1391" s="30"/>
      <c r="G1391" s="9" t="s">
        <v>818</v>
      </c>
      <c r="H1391" s="9"/>
      <c r="I1391" s="11" t="s">
        <v>804</v>
      </c>
      <c r="J1391" s="12">
        <v>28</v>
      </c>
      <c r="K1391" s="12">
        <v>38</v>
      </c>
      <c r="L1391" s="12">
        <v>0</v>
      </c>
      <c r="M1391" s="12">
        <v>6</v>
      </c>
      <c r="N1391" s="12">
        <v>6.2</v>
      </c>
      <c r="O1391" s="9" t="s">
        <v>27</v>
      </c>
      <c r="P1391" s="9" t="s">
        <v>28</v>
      </c>
      <c r="Q1391" s="7"/>
    </row>
    <row r="1392" spans="1:17" x14ac:dyDescent="0.25">
      <c r="A1392">
        <v>524</v>
      </c>
      <c r="B1392" s="67"/>
      <c r="C1392" s="67" t="s">
        <v>818</v>
      </c>
      <c r="D1392" s="67"/>
      <c r="E1392" s="67"/>
      <c r="F1392" s="68"/>
      <c r="G1392" s="69" t="s">
        <v>818</v>
      </c>
      <c r="H1392" s="69" t="s">
        <v>818</v>
      </c>
      <c r="I1392" s="70" t="s">
        <v>733</v>
      </c>
      <c r="J1392" s="71">
        <v>28</v>
      </c>
      <c r="K1392" s="71">
        <v>40</v>
      </c>
      <c r="L1392" s="71">
        <v>0</v>
      </c>
      <c r="M1392" s="71">
        <v>4</v>
      </c>
      <c r="N1392" s="71">
        <v>6</v>
      </c>
      <c r="O1392" s="69" t="s">
        <v>490</v>
      </c>
      <c r="P1392" s="69" t="s">
        <v>72</v>
      </c>
      <c r="Q1392" s="72"/>
    </row>
    <row r="1393" spans="1:17" x14ac:dyDescent="0.25">
      <c r="A1393">
        <v>535</v>
      </c>
      <c r="B1393" s="45"/>
      <c r="C1393" s="45" t="s">
        <v>818</v>
      </c>
      <c r="D1393" s="45"/>
      <c r="E1393" s="45"/>
      <c r="F1393" s="46"/>
      <c r="G1393" s="60" t="s">
        <v>818</v>
      </c>
      <c r="H1393" s="60" t="s">
        <v>818</v>
      </c>
      <c r="I1393" s="48" t="s">
        <v>1735</v>
      </c>
      <c r="J1393" s="61">
        <v>28</v>
      </c>
      <c r="K1393" s="61">
        <v>42</v>
      </c>
      <c r="L1393" s="61">
        <v>0</v>
      </c>
      <c r="M1393" s="61">
        <v>12.5</v>
      </c>
      <c r="N1393" s="61">
        <v>0</v>
      </c>
      <c r="O1393" s="60" t="s">
        <v>71</v>
      </c>
      <c r="P1393" s="60" t="s">
        <v>72</v>
      </c>
      <c r="Q1393" s="62"/>
    </row>
    <row r="1394" spans="1:17" x14ac:dyDescent="0.25">
      <c r="A1394">
        <v>542</v>
      </c>
      <c r="B1394" s="10"/>
      <c r="C1394" s="10" t="s">
        <v>818</v>
      </c>
      <c r="D1394" s="10"/>
      <c r="E1394" s="10"/>
      <c r="F1394" s="30"/>
      <c r="G1394" s="9" t="s">
        <v>818</v>
      </c>
      <c r="H1394" s="9" t="s">
        <v>818</v>
      </c>
      <c r="I1394" s="11" t="s">
        <v>2944</v>
      </c>
      <c r="J1394" s="12">
        <v>28</v>
      </c>
      <c r="K1394" s="12">
        <v>48</v>
      </c>
      <c r="L1394" s="12">
        <v>0</v>
      </c>
      <c r="M1394" s="12">
        <v>9</v>
      </c>
      <c r="N1394" s="12">
        <v>10</v>
      </c>
      <c r="O1394" s="9" t="s">
        <v>297</v>
      </c>
      <c r="P1394" s="9" t="s">
        <v>72</v>
      </c>
      <c r="Q1394" s="7"/>
    </row>
    <row r="1395" spans="1:17" x14ac:dyDescent="0.25">
      <c r="A1395">
        <v>564</v>
      </c>
      <c r="B1395" s="10"/>
      <c r="C1395" s="10" t="s">
        <v>818</v>
      </c>
      <c r="D1395" s="10"/>
      <c r="E1395" s="10"/>
      <c r="F1395" s="30">
        <v>59</v>
      </c>
      <c r="G1395" s="9" t="s">
        <v>818</v>
      </c>
      <c r="H1395" s="9" t="s">
        <v>818</v>
      </c>
      <c r="I1395" s="11" t="s">
        <v>927</v>
      </c>
      <c r="J1395" s="12">
        <v>28</v>
      </c>
      <c r="K1395" s="12">
        <v>41</v>
      </c>
      <c r="L1395" s="12">
        <v>0</v>
      </c>
      <c r="M1395" s="12">
        <v>6.5</v>
      </c>
      <c r="N1395" s="12">
        <v>0</v>
      </c>
      <c r="O1395" s="9" t="s">
        <v>95</v>
      </c>
      <c r="P1395" s="9" t="s">
        <v>32</v>
      </c>
      <c r="Q1395" s="7" t="s">
        <v>93</v>
      </c>
    </row>
    <row r="1396" spans="1:17" x14ac:dyDescent="0.25">
      <c r="A1396">
        <v>587</v>
      </c>
      <c r="B1396" s="67"/>
      <c r="C1396" s="67" t="s">
        <v>818</v>
      </c>
      <c r="D1396" s="67"/>
      <c r="E1396" s="67" t="s">
        <v>818</v>
      </c>
      <c r="F1396" s="68"/>
      <c r="G1396" s="69"/>
      <c r="H1396" s="69"/>
      <c r="I1396" s="70" t="s">
        <v>2971</v>
      </c>
      <c r="J1396" s="71">
        <v>28</v>
      </c>
      <c r="K1396" s="71">
        <v>50</v>
      </c>
      <c r="L1396" s="71">
        <v>0</v>
      </c>
      <c r="M1396" s="71">
        <v>8</v>
      </c>
      <c r="N1396" s="71">
        <v>0</v>
      </c>
      <c r="O1396" s="69" t="s">
        <v>71</v>
      </c>
      <c r="P1396" s="69" t="s">
        <v>72</v>
      </c>
      <c r="Q1396" s="72"/>
    </row>
    <row r="1397" spans="1:17" x14ac:dyDescent="0.25">
      <c r="A1397">
        <v>636</v>
      </c>
      <c r="B1397" s="45"/>
      <c r="C1397" s="45" t="s">
        <v>818</v>
      </c>
      <c r="D1397" s="45"/>
      <c r="E1397" s="45" t="s">
        <v>818</v>
      </c>
      <c r="F1397" s="46"/>
      <c r="G1397" s="60" t="s">
        <v>818</v>
      </c>
      <c r="H1397" s="60" t="s">
        <v>818</v>
      </c>
      <c r="I1397" s="48" t="s">
        <v>1760</v>
      </c>
      <c r="J1397" s="61">
        <v>28</v>
      </c>
      <c r="K1397" s="61">
        <v>45.5</v>
      </c>
      <c r="L1397" s="61">
        <v>0</v>
      </c>
      <c r="M1397" s="61">
        <v>10</v>
      </c>
      <c r="N1397" s="61">
        <v>0</v>
      </c>
      <c r="O1397" s="60" t="s">
        <v>71</v>
      </c>
      <c r="P1397" s="60" t="s">
        <v>72</v>
      </c>
      <c r="Q1397" s="62"/>
    </row>
    <row r="1398" spans="1:17" x14ac:dyDescent="0.25">
      <c r="A1398">
        <v>668</v>
      </c>
      <c r="B1398" s="10"/>
      <c r="C1398" s="10" t="s">
        <v>818</v>
      </c>
      <c r="D1398" s="10"/>
      <c r="E1398" s="10" t="s">
        <v>818</v>
      </c>
      <c r="F1398" s="30">
        <v>27</v>
      </c>
      <c r="G1398" s="9" t="s">
        <v>818</v>
      </c>
      <c r="H1398" s="9" t="s">
        <v>818</v>
      </c>
      <c r="I1398" s="11" t="s">
        <v>158</v>
      </c>
      <c r="J1398" s="12">
        <v>28</v>
      </c>
      <c r="K1398" s="12">
        <v>38</v>
      </c>
      <c r="L1398" s="12">
        <v>0</v>
      </c>
      <c r="M1398" s="12">
        <v>7</v>
      </c>
      <c r="N1398" s="12">
        <v>0</v>
      </c>
      <c r="O1398" s="9" t="s">
        <v>95</v>
      </c>
      <c r="P1398" s="9" t="s">
        <v>32</v>
      </c>
      <c r="Q1398" s="7" t="s">
        <v>2076</v>
      </c>
    </row>
    <row r="1399" spans="1:17" x14ac:dyDescent="0.25">
      <c r="A1399">
        <v>697</v>
      </c>
      <c r="B1399" s="10"/>
      <c r="C1399" s="10" t="s">
        <v>818</v>
      </c>
      <c r="D1399" s="10" t="s">
        <v>818</v>
      </c>
      <c r="E1399" s="10"/>
      <c r="F1399" s="30">
        <v>62</v>
      </c>
      <c r="G1399" s="9" t="s">
        <v>818</v>
      </c>
      <c r="H1399" s="9" t="s">
        <v>818</v>
      </c>
      <c r="I1399" s="11" t="s">
        <v>281</v>
      </c>
      <c r="J1399" s="12">
        <v>28</v>
      </c>
      <c r="K1399" s="12">
        <v>38</v>
      </c>
      <c r="L1399" s="12">
        <v>0</v>
      </c>
      <c r="M1399" s="12">
        <v>15</v>
      </c>
      <c r="N1399" s="12">
        <v>0</v>
      </c>
      <c r="O1399" s="9" t="s">
        <v>71</v>
      </c>
      <c r="P1399" s="9" t="s">
        <v>72</v>
      </c>
      <c r="Q1399" s="7" t="s">
        <v>631</v>
      </c>
    </row>
    <row r="1400" spans="1:17" x14ac:dyDescent="0.25">
      <c r="A1400">
        <v>706</v>
      </c>
      <c r="B1400" s="45"/>
      <c r="C1400" s="45" t="s">
        <v>818</v>
      </c>
      <c r="D1400" s="45" t="s">
        <v>818</v>
      </c>
      <c r="E1400" s="45" t="s">
        <v>818</v>
      </c>
      <c r="F1400" s="46"/>
      <c r="G1400" s="60" t="s">
        <v>818</v>
      </c>
      <c r="H1400" s="60"/>
      <c r="I1400" s="48" t="s">
        <v>367</v>
      </c>
      <c r="J1400" s="61">
        <v>28</v>
      </c>
      <c r="K1400" s="61">
        <v>40</v>
      </c>
      <c r="L1400" s="61">
        <v>0</v>
      </c>
      <c r="M1400" s="61">
        <v>6.5</v>
      </c>
      <c r="N1400" s="61">
        <v>0</v>
      </c>
      <c r="O1400" s="60" t="s">
        <v>71</v>
      </c>
      <c r="P1400" s="60" t="s">
        <v>72</v>
      </c>
      <c r="Q1400" s="62" t="s">
        <v>368</v>
      </c>
    </row>
    <row r="1401" spans="1:17" x14ac:dyDescent="0.25">
      <c r="A1401">
        <v>729</v>
      </c>
      <c r="B1401" s="67"/>
      <c r="C1401" s="67" t="s">
        <v>818</v>
      </c>
      <c r="D1401" s="67" t="s">
        <v>818</v>
      </c>
      <c r="E1401" s="67" t="s">
        <v>818</v>
      </c>
      <c r="F1401" s="68">
        <v>63</v>
      </c>
      <c r="G1401" s="69" t="s">
        <v>818</v>
      </c>
      <c r="H1401" s="69" t="s">
        <v>818</v>
      </c>
      <c r="I1401" s="70" t="s">
        <v>436</v>
      </c>
      <c r="J1401" s="71">
        <v>28</v>
      </c>
      <c r="K1401" s="71">
        <v>44.6</v>
      </c>
      <c r="L1401" s="71">
        <v>0</v>
      </c>
      <c r="M1401" s="71">
        <v>7.5</v>
      </c>
      <c r="N1401" s="71">
        <v>0</v>
      </c>
      <c r="O1401" s="69" t="s">
        <v>71</v>
      </c>
      <c r="P1401" s="69" t="s">
        <v>72</v>
      </c>
      <c r="Q1401" s="72" t="s">
        <v>1988</v>
      </c>
    </row>
    <row r="1402" spans="1:17" x14ac:dyDescent="0.25">
      <c r="A1402">
        <v>732</v>
      </c>
      <c r="B1402" s="67" t="s">
        <v>818</v>
      </c>
      <c r="C1402" s="67"/>
      <c r="D1402" s="67"/>
      <c r="E1402" s="67"/>
      <c r="F1402" s="68"/>
      <c r="G1402" s="69"/>
      <c r="H1402" s="69"/>
      <c r="I1402" s="70" t="s">
        <v>2984</v>
      </c>
      <c r="J1402" s="71">
        <v>28</v>
      </c>
      <c r="K1402" s="71">
        <v>40.5</v>
      </c>
      <c r="L1402" s="71">
        <v>0</v>
      </c>
      <c r="M1402" s="71">
        <v>9</v>
      </c>
      <c r="N1402" s="71">
        <v>0</v>
      </c>
      <c r="O1402" s="69" t="s">
        <v>71</v>
      </c>
      <c r="P1402" s="69" t="s">
        <v>72</v>
      </c>
      <c r="Q1402" s="72"/>
    </row>
    <row r="1403" spans="1:17" x14ac:dyDescent="0.25">
      <c r="A1403">
        <v>762</v>
      </c>
      <c r="B1403" s="10" t="s">
        <v>818</v>
      </c>
      <c r="C1403" s="10"/>
      <c r="D1403" s="10"/>
      <c r="E1403" s="10" t="s">
        <v>818</v>
      </c>
      <c r="F1403" s="30">
        <v>60</v>
      </c>
      <c r="G1403" s="9" t="s">
        <v>818</v>
      </c>
      <c r="H1403" s="9" t="s">
        <v>818</v>
      </c>
      <c r="I1403" s="11" t="s">
        <v>332</v>
      </c>
      <c r="J1403" s="12">
        <v>28</v>
      </c>
      <c r="K1403" s="12">
        <v>37.5</v>
      </c>
      <c r="L1403" s="12">
        <v>0</v>
      </c>
      <c r="M1403" s="12">
        <v>6.2</v>
      </c>
      <c r="N1403" s="12">
        <v>0</v>
      </c>
      <c r="O1403" s="9" t="s">
        <v>95</v>
      </c>
      <c r="P1403" s="9" t="s">
        <v>32</v>
      </c>
      <c r="Q1403" s="7" t="s">
        <v>1851</v>
      </c>
    </row>
    <row r="1404" spans="1:17" x14ac:dyDescent="0.25">
      <c r="A1404">
        <v>1035</v>
      </c>
      <c r="B1404" s="67" t="s">
        <v>818</v>
      </c>
      <c r="C1404" s="67" t="s">
        <v>818</v>
      </c>
      <c r="D1404" s="67"/>
      <c r="E1404" s="67"/>
      <c r="F1404" s="68"/>
      <c r="G1404" s="69" t="s">
        <v>818</v>
      </c>
      <c r="H1404" s="69"/>
      <c r="I1404" s="70" t="s">
        <v>389</v>
      </c>
      <c r="J1404" s="71">
        <v>28</v>
      </c>
      <c r="K1404" s="71">
        <v>40</v>
      </c>
      <c r="L1404" s="71">
        <v>0</v>
      </c>
      <c r="M1404" s="71">
        <v>8</v>
      </c>
      <c r="N1404" s="71">
        <v>8.5</v>
      </c>
      <c r="O1404" s="69" t="s">
        <v>27</v>
      </c>
      <c r="P1404" s="69" t="s">
        <v>32</v>
      </c>
      <c r="Q1404" s="72"/>
    </row>
    <row r="1405" spans="1:17" x14ac:dyDescent="0.25">
      <c r="A1405">
        <v>1059</v>
      </c>
      <c r="B1405" s="10" t="s">
        <v>818</v>
      </c>
      <c r="C1405" s="10" t="s">
        <v>818</v>
      </c>
      <c r="D1405" s="10"/>
      <c r="E1405" s="10" t="s">
        <v>818</v>
      </c>
      <c r="F1405" s="30"/>
      <c r="G1405" s="9" t="s">
        <v>818</v>
      </c>
      <c r="H1405" s="9"/>
      <c r="I1405" s="11" t="s">
        <v>2995</v>
      </c>
      <c r="J1405" s="12">
        <v>28</v>
      </c>
      <c r="K1405" s="12">
        <v>44</v>
      </c>
      <c r="L1405" s="12">
        <v>0</v>
      </c>
      <c r="M1405" s="12">
        <v>8.5</v>
      </c>
      <c r="N1405" s="12">
        <v>0</v>
      </c>
      <c r="O1405" s="9" t="s">
        <v>71</v>
      </c>
      <c r="P1405" s="9" t="s">
        <v>72</v>
      </c>
      <c r="Q1405" s="7"/>
    </row>
    <row r="1406" spans="1:17" x14ac:dyDescent="0.25">
      <c r="A1406">
        <v>1072</v>
      </c>
      <c r="B1406" s="10" t="s">
        <v>818</v>
      </c>
      <c r="C1406" s="10" t="s">
        <v>818</v>
      </c>
      <c r="D1406" s="10" t="s">
        <v>818</v>
      </c>
      <c r="E1406" s="10"/>
      <c r="F1406" s="30"/>
      <c r="G1406" s="9"/>
      <c r="H1406" s="9"/>
      <c r="I1406" s="11" t="s">
        <v>3056</v>
      </c>
      <c r="J1406" s="12">
        <v>28</v>
      </c>
      <c r="K1406" s="12">
        <v>43</v>
      </c>
      <c r="L1406" s="12">
        <v>47.7</v>
      </c>
      <c r="M1406" s="12">
        <v>5</v>
      </c>
      <c r="N1406" s="12">
        <v>11.7</v>
      </c>
      <c r="O1406" s="9" t="s">
        <v>86</v>
      </c>
      <c r="P1406" s="9" t="s">
        <v>72</v>
      </c>
      <c r="Q1406" s="7" t="s">
        <v>998</v>
      </c>
    </row>
    <row r="1407" spans="1:17" x14ac:dyDescent="0.25">
      <c r="A1407">
        <v>1083</v>
      </c>
      <c r="B1407" s="10" t="s">
        <v>818</v>
      </c>
      <c r="C1407" s="10" t="s">
        <v>818</v>
      </c>
      <c r="D1407" s="10" t="s">
        <v>818</v>
      </c>
      <c r="E1407" s="10"/>
      <c r="F1407" s="30"/>
      <c r="G1407" s="9"/>
      <c r="H1407" s="9"/>
      <c r="I1407" s="11" t="s">
        <v>2462</v>
      </c>
      <c r="J1407" s="12">
        <v>28</v>
      </c>
      <c r="K1407" s="12">
        <v>40</v>
      </c>
      <c r="L1407" s="12">
        <v>0</v>
      </c>
      <c r="M1407" s="12">
        <v>7.3</v>
      </c>
      <c r="N1407" s="12">
        <v>8.3000000000000007</v>
      </c>
      <c r="O1407" s="9" t="s">
        <v>297</v>
      </c>
      <c r="P1407" s="9" t="s">
        <v>72</v>
      </c>
      <c r="Q1407" s="7"/>
    </row>
    <row r="1408" spans="1:17" x14ac:dyDescent="0.25">
      <c r="A1408">
        <v>1090</v>
      </c>
      <c r="B1408" s="45" t="s">
        <v>818</v>
      </c>
      <c r="C1408" s="45" t="s">
        <v>818</v>
      </c>
      <c r="D1408" s="45" t="s">
        <v>818</v>
      </c>
      <c r="E1408" s="45"/>
      <c r="F1408" s="46"/>
      <c r="G1408" s="60" t="s">
        <v>818</v>
      </c>
      <c r="H1408" s="60"/>
      <c r="I1408" s="48" t="s">
        <v>37</v>
      </c>
      <c r="J1408" s="61">
        <v>28</v>
      </c>
      <c r="K1408" s="61">
        <v>40</v>
      </c>
      <c r="L1408" s="61">
        <v>0</v>
      </c>
      <c r="M1408" s="61">
        <v>7</v>
      </c>
      <c r="N1408" s="61">
        <v>8</v>
      </c>
      <c r="O1408" s="60" t="s">
        <v>27</v>
      </c>
      <c r="P1408" s="60" t="s">
        <v>32</v>
      </c>
      <c r="Q1408" s="62" t="s">
        <v>39</v>
      </c>
    </row>
    <row r="1409" spans="1:17" ht="24" x14ac:dyDescent="0.25">
      <c r="A1409">
        <v>1095</v>
      </c>
      <c r="B1409" s="67" t="s">
        <v>818</v>
      </c>
      <c r="C1409" s="67" t="s">
        <v>818</v>
      </c>
      <c r="D1409" s="67" t="s">
        <v>818</v>
      </c>
      <c r="E1409" s="67"/>
      <c r="F1409" s="68"/>
      <c r="G1409" s="69" t="s">
        <v>818</v>
      </c>
      <c r="H1409" s="69"/>
      <c r="I1409" s="70" t="s">
        <v>2487</v>
      </c>
      <c r="J1409" s="71">
        <v>28</v>
      </c>
      <c r="K1409" s="71">
        <v>39</v>
      </c>
      <c r="L1409" s="71">
        <v>39.5</v>
      </c>
      <c r="M1409" s="71">
        <v>8.5</v>
      </c>
      <c r="N1409" s="71">
        <v>15</v>
      </c>
      <c r="O1409" s="69" t="s">
        <v>86</v>
      </c>
      <c r="P1409" s="69" t="s">
        <v>72</v>
      </c>
      <c r="Q1409" s="72" t="s">
        <v>1455</v>
      </c>
    </row>
    <row r="1410" spans="1:17" x14ac:dyDescent="0.25">
      <c r="A1410">
        <v>1102</v>
      </c>
      <c r="B1410" s="67" t="s">
        <v>818</v>
      </c>
      <c r="C1410" s="67" t="s">
        <v>818</v>
      </c>
      <c r="D1410" s="67" t="s">
        <v>818</v>
      </c>
      <c r="E1410" s="67"/>
      <c r="F1410" s="68"/>
      <c r="G1410" s="69" t="s">
        <v>818</v>
      </c>
      <c r="H1410" s="69"/>
      <c r="I1410" s="70" t="s">
        <v>1071</v>
      </c>
      <c r="J1410" s="71">
        <v>28</v>
      </c>
      <c r="K1410" s="71">
        <v>43</v>
      </c>
      <c r="L1410" s="71">
        <v>0</v>
      </c>
      <c r="M1410" s="71">
        <v>9</v>
      </c>
      <c r="N1410" s="71">
        <v>0</v>
      </c>
      <c r="O1410" s="69" t="s">
        <v>71</v>
      </c>
      <c r="P1410" s="69" t="s">
        <v>72</v>
      </c>
      <c r="Q1410" s="72" t="s">
        <v>1948</v>
      </c>
    </row>
    <row r="1411" spans="1:17" x14ac:dyDescent="0.25">
      <c r="A1411">
        <v>1103</v>
      </c>
      <c r="B1411" s="67" t="s">
        <v>818</v>
      </c>
      <c r="C1411" s="67" t="s">
        <v>818</v>
      </c>
      <c r="D1411" s="67" t="s">
        <v>818</v>
      </c>
      <c r="E1411" s="67"/>
      <c r="F1411" s="68"/>
      <c r="G1411" s="69" t="s">
        <v>818</v>
      </c>
      <c r="H1411" s="69"/>
      <c r="I1411" s="70" t="s">
        <v>2511</v>
      </c>
      <c r="J1411" s="71">
        <v>28</v>
      </c>
      <c r="K1411" s="71">
        <v>43</v>
      </c>
      <c r="L1411" s="71">
        <v>0</v>
      </c>
      <c r="M1411" s="71">
        <v>9</v>
      </c>
      <c r="N1411" s="71">
        <v>0</v>
      </c>
      <c r="O1411" s="69" t="s">
        <v>71</v>
      </c>
      <c r="P1411" s="69" t="s">
        <v>72</v>
      </c>
      <c r="Q1411" s="72" t="s">
        <v>1948</v>
      </c>
    </row>
    <row r="1412" spans="1:17" x14ac:dyDescent="0.25">
      <c r="A1412">
        <v>1108</v>
      </c>
      <c r="B1412" s="67" t="s">
        <v>818</v>
      </c>
      <c r="C1412" s="67" t="s">
        <v>818</v>
      </c>
      <c r="D1412" s="67" t="s">
        <v>818</v>
      </c>
      <c r="E1412" s="67"/>
      <c r="F1412" s="68"/>
      <c r="G1412" s="69" t="s">
        <v>818</v>
      </c>
      <c r="H1412" s="69"/>
      <c r="I1412" s="70" t="s">
        <v>740</v>
      </c>
      <c r="J1412" s="71">
        <v>28</v>
      </c>
      <c r="K1412" s="71">
        <v>46</v>
      </c>
      <c r="L1412" s="71">
        <v>0</v>
      </c>
      <c r="M1412" s="71">
        <v>12.5</v>
      </c>
      <c r="N1412" s="71">
        <v>0</v>
      </c>
      <c r="O1412" s="69" t="s">
        <v>71</v>
      </c>
      <c r="P1412" s="69" t="s">
        <v>72</v>
      </c>
      <c r="Q1412" s="72" t="s">
        <v>383</v>
      </c>
    </row>
    <row r="1413" spans="1:17" x14ac:dyDescent="0.25">
      <c r="A1413">
        <v>1109</v>
      </c>
      <c r="B1413" s="67" t="s">
        <v>818</v>
      </c>
      <c r="C1413" s="67" t="s">
        <v>818</v>
      </c>
      <c r="D1413" s="67" t="s">
        <v>818</v>
      </c>
      <c r="E1413" s="67"/>
      <c r="F1413" s="68"/>
      <c r="G1413" s="69" t="s">
        <v>818</v>
      </c>
      <c r="H1413" s="69"/>
      <c r="I1413" s="70" t="s">
        <v>2514</v>
      </c>
      <c r="J1413" s="71">
        <v>28</v>
      </c>
      <c r="K1413" s="71">
        <v>46</v>
      </c>
      <c r="L1413" s="71">
        <v>0</v>
      </c>
      <c r="M1413" s="71">
        <v>12.5</v>
      </c>
      <c r="N1413" s="71">
        <v>0</v>
      </c>
      <c r="O1413" s="69" t="s">
        <v>71</v>
      </c>
      <c r="P1413" s="69" t="s">
        <v>72</v>
      </c>
      <c r="Q1413" s="72" t="s">
        <v>383</v>
      </c>
    </row>
    <row r="1414" spans="1:17" x14ac:dyDescent="0.25">
      <c r="A1414">
        <v>1117</v>
      </c>
      <c r="B1414" s="67" t="s">
        <v>818</v>
      </c>
      <c r="C1414" s="67" t="s">
        <v>818</v>
      </c>
      <c r="D1414" s="67" t="s">
        <v>818</v>
      </c>
      <c r="E1414" s="67"/>
      <c r="F1414" s="68"/>
      <c r="G1414" s="69" t="s">
        <v>818</v>
      </c>
      <c r="H1414" s="69"/>
      <c r="I1414" s="70" t="s">
        <v>2519</v>
      </c>
      <c r="J1414" s="71">
        <v>28</v>
      </c>
      <c r="K1414" s="71">
        <v>38</v>
      </c>
      <c r="L1414" s="71">
        <v>0</v>
      </c>
      <c r="M1414" s="71">
        <v>8.5</v>
      </c>
      <c r="N1414" s="71">
        <v>0</v>
      </c>
      <c r="O1414" s="69" t="s">
        <v>71</v>
      </c>
      <c r="P1414" s="69" t="s">
        <v>72</v>
      </c>
      <c r="Q1414" s="72"/>
    </row>
    <row r="1415" spans="1:17" x14ac:dyDescent="0.25">
      <c r="A1415">
        <v>1119</v>
      </c>
      <c r="B1415" s="67" t="s">
        <v>818</v>
      </c>
      <c r="C1415" s="67" t="s">
        <v>818</v>
      </c>
      <c r="D1415" s="67" t="s">
        <v>818</v>
      </c>
      <c r="E1415" s="67"/>
      <c r="F1415" s="68"/>
      <c r="G1415" s="69" t="s">
        <v>818</v>
      </c>
      <c r="H1415" s="69"/>
      <c r="I1415" s="70" t="s">
        <v>795</v>
      </c>
      <c r="J1415" s="71">
        <v>28</v>
      </c>
      <c r="K1415" s="71">
        <v>39</v>
      </c>
      <c r="L1415" s="71">
        <v>0</v>
      </c>
      <c r="M1415" s="71">
        <v>8.5</v>
      </c>
      <c r="N1415" s="71">
        <v>0</v>
      </c>
      <c r="O1415" s="69" t="s">
        <v>71</v>
      </c>
      <c r="P1415" s="69" t="s">
        <v>72</v>
      </c>
      <c r="Q1415" s="72"/>
    </row>
    <row r="1416" spans="1:17" x14ac:dyDescent="0.25">
      <c r="A1416">
        <v>1120</v>
      </c>
      <c r="B1416" s="67" t="s">
        <v>818</v>
      </c>
      <c r="C1416" s="67" t="s">
        <v>818</v>
      </c>
      <c r="D1416" s="67" t="s">
        <v>818</v>
      </c>
      <c r="E1416" s="67"/>
      <c r="F1416" s="68"/>
      <c r="G1416" s="69" t="s">
        <v>818</v>
      </c>
      <c r="H1416" s="69"/>
      <c r="I1416" s="70" t="s">
        <v>191</v>
      </c>
      <c r="J1416" s="71">
        <v>28</v>
      </c>
      <c r="K1416" s="71">
        <v>41</v>
      </c>
      <c r="L1416" s="71">
        <v>0</v>
      </c>
      <c r="M1416" s="71">
        <v>8.5</v>
      </c>
      <c r="N1416" s="71">
        <v>0</v>
      </c>
      <c r="O1416" s="69" t="s">
        <v>71</v>
      </c>
      <c r="P1416" s="69" t="s">
        <v>72</v>
      </c>
      <c r="Q1416" s="72"/>
    </row>
    <row r="1417" spans="1:17" x14ac:dyDescent="0.25">
      <c r="A1417">
        <v>1121</v>
      </c>
      <c r="B1417" s="67" t="s">
        <v>818</v>
      </c>
      <c r="C1417" s="67" t="s">
        <v>818</v>
      </c>
      <c r="D1417" s="67" t="s">
        <v>818</v>
      </c>
      <c r="E1417" s="67"/>
      <c r="F1417" s="68"/>
      <c r="G1417" s="69" t="s">
        <v>818</v>
      </c>
      <c r="H1417" s="69"/>
      <c r="I1417" s="70" t="s">
        <v>154</v>
      </c>
      <c r="J1417" s="71">
        <v>28</v>
      </c>
      <c r="K1417" s="71">
        <v>38</v>
      </c>
      <c r="L1417" s="71">
        <v>0</v>
      </c>
      <c r="M1417" s="71">
        <v>6</v>
      </c>
      <c r="N1417" s="71">
        <v>0</v>
      </c>
      <c r="O1417" s="69" t="s">
        <v>71</v>
      </c>
      <c r="P1417" s="69" t="s">
        <v>72</v>
      </c>
      <c r="Q1417" s="72"/>
    </row>
    <row r="1418" spans="1:17" ht="24" x14ac:dyDescent="0.25">
      <c r="A1418">
        <v>1138</v>
      </c>
      <c r="B1418" s="45" t="s">
        <v>818</v>
      </c>
      <c r="C1418" s="45" t="s">
        <v>818</v>
      </c>
      <c r="D1418" s="45" t="s">
        <v>818</v>
      </c>
      <c r="E1418" s="45"/>
      <c r="F1418" s="46"/>
      <c r="G1418" s="60" t="s">
        <v>818</v>
      </c>
      <c r="H1418" s="60" t="s">
        <v>818</v>
      </c>
      <c r="I1418" s="48" t="s">
        <v>2469</v>
      </c>
      <c r="J1418" s="61">
        <v>28</v>
      </c>
      <c r="K1418" s="61">
        <v>39.64</v>
      </c>
      <c r="L1418" s="61">
        <v>0</v>
      </c>
      <c r="M1418" s="61">
        <v>6.35</v>
      </c>
      <c r="N1418" s="61">
        <v>0</v>
      </c>
      <c r="O1418" s="60" t="s">
        <v>71</v>
      </c>
      <c r="P1418" s="60" t="s">
        <v>72</v>
      </c>
      <c r="Q1418" s="62" t="s">
        <v>907</v>
      </c>
    </row>
    <row r="1419" spans="1:17" x14ac:dyDescent="0.25">
      <c r="A1419">
        <v>1140</v>
      </c>
      <c r="B1419" s="45" t="s">
        <v>818</v>
      </c>
      <c r="C1419" s="45" t="s">
        <v>818</v>
      </c>
      <c r="D1419" s="45" t="s">
        <v>818</v>
      </c>
      <c r="E1419" s="45"/>
      <c r="F1419" s="46"/>
      <c r="G1419" s="60" t="s">
        <v>818</v>
      </c>
      <c r="H1419" s="60" t="s">
        <v>818</v>
      </c>
      <c r="I1419" s="48" t="s">
        <v>2342</v>
      </c>
      <c r="J1419" s="61">
        <v>28</v>
      </c>
      <c r="K1419" s="61">
        <v>38</v>
      </c>
      <c r="L1419" s="61">
        <v>0</v>
      </c>
      <c r="M1419" s="61">
        <v>7</v>
      </c>
      <c r="N1419" s="61">
        <v>0</v>
      </c>
      <c r="O1419" s="60" t="s">
        <v>71</v>
      </c>
      <c r="P1419" s="60" t="s">
        <v>72</v>
      </c>
      <c r="Q1419" s="62" t="s">
        <v>157</v>
      </c>
    </row>
    <row r="1420" spans="1:17" x14ac:dyDescent="0.25">
      <c r="A1420">
        <v>1141</v>
      </c>
      <c r="B1420" s="45" t="s">
        <v>818</v>
      </c>
      <c r="C1420" s="45" t="s">
        <v>818</v>
      </c>
      <c r="D1420" s="45" t="s">
        <v>818</v>
      </c>
      <c r="E1420" s="45"/>
      <c r="F1420" s="46"/>
      <c r="G1420" s="60" t="s">
        <v>818</v>
      </c>
      <c r="H1420" s="60" t="s">
        <v>818</v>
      </c>
      <c r="I1420" s="48" t="s">
        <v>2839</v>
      </c>
      <c r="J1420" s="61">
        <v>28</v>
      </c>
      <c r="K1420" s="61">
        <v>38</v>
      </c>
      <c r="L1420" s="61">
        <v>0</v>
      </c>
      <c r="M1420" s="61">
        <v>7</v>
      </c>
      <c r="N1420" s="61">
        <v>9</v>
      </c>
      <c r="O1420" s="60" t="s">
        <v>71</v>
      </c>
      <c r="P1420" s="60" t="s">
        <v>72</v>
      </c>
      <c r="Q1420" s="62" t="s">
        <v>2183</v>
      </c>
    </row>
    <row r="1421" spans="1:17" x14ac:dyDescent="0.25">
      <c r="A1421">
        <v>1142</v>
      </c>
      <c r="B1421" s="67" t="s">
        <v>818</v>
      </c>
      <c r="C1421" s="67" t="s">
        <v>818</v>
      </c>
      <c r="D1421" s="67" t="s">
        <v>818</v>
      </c>
      <c r="E1421" s="67"/>
      <c r="F1421" s="68"/>
      <c r="G1421" s="69" t="s">
        <v>818</v>
      </c>
      <c r="H1421" s="69" t="s">
        <v>818</v>
      </c>
      <c r="I1421" s="70" t="s">
        <v>2471</v>
      </c>
      <c r="J1421" s="71">
        <v>28</v>
      </c>
      <c r="K1421" s="71">
        <v>38</v>
      </c>
      <c r="L1421" s="71">
        <v>0</v>
      </c>
      <c r="M1421" s="71">
        <v>7</v>
      </c>
      <c r="N1421" s="71">
        <v>9</v>
      </c>
      <c r="O1421" s="69" t="s">
        <v>71</v>
      </c>
      <c r="P1421" s="69" t="s">
        <v>72</v>
      </c>
      <c r="Q1421" s="72" t="s">
        <v>2183</v>
      </c>
    </row>
    <row r="1422" spans="1:17" x14ac:dyDescent="0.25">
      <c r="A1422">
        <v>1144</v>
      </c>
      <c r="B1422" s="10" t="s">
        <v>818</v>
      </c>
      <c r="C1422" s="10" t="s">
        <v>818</v>
      </c>
      <c r="D1422" s="10" t="s">
        <v>818</v>
      </c>
      <c r="E1422" s="10"/>
      <c r="F1422" s="30"/>
      <c r="G1422" s="9" t="s">
        <v>818</v>
      </c>
      <c r="H1422" s="9" t="s">
        <v>818</v>
      </c>
      <c r="I1422" s="11" t="s">
        <v>38</v>
      </c>
      <c r="J1422" s="12">
        <v>28</v>
      </c>
      <c r="K1422" s="12">
        <v>40</v>
      </c>
      <c r="L1422" s="12">
        <v>0</v>
      </c>
      <c r="M1422" s="12">
        <v>6</v>
      </c>
      <c r="N1422" s="12">
        <v>7</v>
      </c>
      <c r="O1422" s="9" t="s">
        <v>27</v>
      </c>
      <c r="P1422" s="9" t="s">
        <v>32</v>
      </c>
      <c r="Q1422" s="7"/>
    </row>
    <row r="1423" spans="1:17" x14ac:dyDescent="0.25">
      <c r="A1423">
        <v>1145</v>
      </c>
      <c r="B1423" s="10" t="s">
        <v>818</v>
      </c>
      <c r="C1423" s="10" t="s">
        <v>818</v>
      </c>
      <c r="D1423" s="10" t="s">
        <v>818</v>
      </c>
      <c r="E1423" s="10"/>
      <c r="F1423" s="30"/>
      <c r="G1423" s="9" t="s">
        <v>818</v>
      </c>
      <c r="H1423" s="9" t="s">
        <v>818</v>
      </c>
      <c r="I1423" s="11" t="s">
        <v>40</v>
      </c>
      <c r="J1423" s="12">
        <v>28</v>
      </c>
      <c r="K1423" s="12">
        <v>40</v>
      </c>
      <c r="L1423" s="12">
        <v>0</v>
      </c>
      <c r="M1423" s="12">
        <v>5.5</v>
      </c>
      <c r="N1423" s="12">
        <v>7.5</v>
      </c>
      <c r="O1423" s="9" t="s">
        <v>27</v>
      </c>
      <c r="P1423" s="9" t="s">
        <v>32</v>
      </c>
      <c r="Q1423" s="7" t="s">
        <v>179</v>
      </c>
    </row>
    <row r="1424" spans="1:17" ht="24" x14ac:dyDescent="0.25">
      <c r="A1424">
        <v>1147</v>
      </c>
      <c r="B1424" s="10" t="s">
        <v>818</v>
      </c>
      <c r="C1424" s="10" t="s">
        <v>818</v>
      </c>
      <c r="D1424" s="10" t="s">
        <v>818</v>
      </c>
      <c r="E1424" s="10"/>
      <c r="F1424" s="30"/>
      <c r="G1424" s="9" t="s">
        <v>818</v>
      </c>
      <c r="H1424" s="9" t="s">
        <v>818</v>
      </c>
      <c r="I1424" s="11" t="s">
        <v>2474</v>
      </c>
      <c r="J1424" s="12">
        <v>28</v>
      </c>
      <c r="K1424" s="12">
        <v>41</v>
      </c>
      <c r="L1424" s="12">
        <v>0</v>
      </c>
      <c r="M1424" s="12">
        <v>8</v>
      </c>
      <c r="N1424" s="12">
        <v>0</v>
      </c>
      <c r="O1424" s="9" t="s">
        <v>71</v>
      </c>
      <c r="P1424" s="9" t="s">
        <v>72</v>
      </c>
      <c r="Q1424" s="7" t="s">
        <v>1812</v>
      </c>
    </row>
    <row r="1425" spans="1:17" x14ac:dyDescent="0.25">
      <c r="A1425">
        <v>1164</v>
      </c>
      <c r="B1425" s="45" t="s">
        <v>818</v>
      </c>
      <c r="C1425" s="45" t="s">
        <v>818</v>
      </c>
      <c r="D1425" s="45" t="s">
        <v>818</v>
      </c>
      <c r="E1425" s="45"/>
      <c r="F1425" s="46"/>
      <c r="G1425" s="60" t="s">
        <v>818</v>
      </c>
      <c r="H1425" s="60" t="s">
        <v>818</v>
      </c>
      <c r="I1425" s="48" t="s">
        <v>2493</v>
      </c>
      <c r="J1425" s="61">
        <v>28</v>
      </c>
      <c r="K1425" s="61">
        <v>38</v>
      </c>
      <c r="L1425" s="61">
        <v>0</v>
      </c>
      <c r="M1425" s="61">
        <v>15</v>
      </c>
      <c r="N1425" s="61">
        <v>17</v>
      </c>
      <c r="O1425" s="60" t="s">
        <v>71</v>
      </c>
      <c r="P1425" s="60" t="s">
        <v>72</v>
      </c>
      <c r="Q1425" s="62" t="s">
        <v>2184</v>
      </c>
    </row>
    <row r="1426" spans="1:17" x14ac:dyDescent="0.25">
      <c r="A1426">
        <v>1184</v>
      </c>
      <c r="B1426" s="10" t="s">
        <v>818</v>
      </c>
      <c r="C1426" s="10" t="s">
        <v>818</v>
      </c>
      <c r="D1426" s="10" t="s">
        <v>818</v>
      </c>
      <c r="E1426" s="10"/>
      <c r="F1426" s="30"/>
      <c r="G1426" s="9" t="s">
        <v>818</v>
      </c>
      <c r="H1426" s="9" t="s">
        <v>818</v>
      </c>
      <c r="I1426" s="11" t="s">
        <v>428</v>
      </c>
      <c r="J1426" s="12">
        <v>28</v>
      </c>
      <c r="K1426" s="12">
        <v>38</v>
      </c>
      <c r="L1426" s="12">
        <v>0</v>
      </c>
      <c r="M1426" s="12">
        <v>8.5</v>
      </c>
      <c r="N1426" s="12">
        <v>0</v>
      </c>
      <c r="O1426" s="9" t="s">
        <v>71</v>
      </c>
      <c r="P1426" s="9" t="s">
        <v>72</v>
      </c>
      <c r="Q1426" s="7"/>
    </row>
    <row r="1427" spans="1:17" x14ac:dyDescent="0.25">
      <c r="A1427">
        <v>1186</v>
      </c>
      <c r="B1427" s="10" t="s">
        <v>818</v>
      </c>
      <c r="C1427" s="10" t="s">
        <v>818</v>
      </c>
      <c r="D1427" s="10" t="s">
        <v>818</v>
      </c>
      <c r="E1427" s="10"/>
      <c r="F1427" s="30"/>
      <c r="G1427" s="9" t="s">
        <v>818</v>
      </c>
      <c r="H1427" s="9" t="s">
        <v>818</v>
      </c>
      <c r="I1427" s="11" t="s">
        <v>2521</v>
      </c>
      <c r="J1427" s="12">
        <v>28</v>
      </c>
      <c r="K1427" s="12">
        <v>39</v>
      </c>
      <c r="L1427" s="12">
        <v>0</v>
      </c>
      <c r="M1427" s="12">
        <v>8.5</v>
      </c>
      <c r="N1427" s="12">
        <v>0</v>
      </c>
      <c r="O1427" s="9" t="s">
        <v>71</v>
      </c>
      <c r="P1427" s="9" t="s">
        <v>72</v>
      </c>
      <c r="Q1427" s="7"/>
    </row>
    <row r="1428" spans="1:17" x14ac:dyDescent="0.25">
      <c r="A1428">
        <v>1187</v>
      </c>
      <c r="B1428" s="10" t="s">
        <v>818</v>
      </c>
      <c r="C1428" s="10" t="s">
        <v>818</v>
      </c>
      <c r="D1428" s="10" t="s">
        <v>818</v>
      </c>
      <c r="E1428" s="10"/>
      <c r="F1428" s="30"/>
      <c r="G1428" s="9" t="s">
        <v>818</v>
      </c>
      <c r="H1428" s="9" t="s">
        <v>818</v>
      </c>
      <c r="I1428" s="11" t="s">
        <v>2522</v>
      </c>
      <c r="J1428" s="12">
        <v>28</v>
      </c>
      <c r="K1428" s="12">
        <v>41</v>
      </c>
      <c r="L1428" s="12">
        <v>0</v>
      </c>
      <c r="M1428" s="12">
        <v>8.5</v>
      </c>
      <c r="N1428" s="12">
        <v>0</v>
      </c>
      <c r="O1428" s="9" t="s">
        <v>71</v>
      </c>
      <c r="P1428" s="9" t="s">
        <v>72</v>
      </c>
      <c r="Q1428" s="7"/>
    </row>
    <row r="1429" spans="1:17" x14ac:dyDescent="0.25">
      <c r="A1429">
        <v>1188</v>
      </c>
      <c r="B1429" s="10" t="s">
        <v>818</v>
      </c>
      <c r="C1429" s="10" t="s">
        <v>818</v>
      </c>
      <c r="D1429" s="10" t="s">
        <v>818</v>
      </c>
      <c r="E1429" s="10"/>
      <c r="F1429" s="30"/>
      <c r="G1429" s="9" t="s">
        <v>818</v>
      </c>
      <c r="H1429" s="9" t="s">
        <v>818</v>
      </c>
      <c r="I1429" s="11" t="s">
        <v>1305</v>
      </c>
      <c r="J1429" s="12">
        <v>28</v>
      </c>
      <c r="K1429" s="12">
        <v>40</v>
      </c>
      <c r="L1429" s="12">
        <v>0</v>
      </c>
      <c r="M1429" s="12">
        <v>7.3</v>
      </c>
      <c r="N1429" s="12">
        <v>8.3000000000000007</v>
      </c>
      <c r="O1429" s="9" t="s">
        <v>297</v>
      </c>
      <c r="P1429" s="9" t="s">
        <v>72</v>
      </c>
      <c r="Q1429" s="7"/>
    </row>
    <row r="1430" spans="1:17" x14ac:dyDescent="0.25">
      <c r="A1430">
        <v>1189</v>
      </c>
      <c r="B1430" s="10" t="s">
        <v>818</v>
      </c>
      <c r="C1430" s="10" t="s">
        <v>818</v>
      </c>
      <c r="D1430" s="10" t="s">
        <v>818</v>
      </c>
      <c r="E1430" s="10"/>
      <c r="F1430" s="30"/>
      <c r="G1430" s="9" t="s">
        <v>818</v>
      </c>
      <c r="H1430" s="9" t="s">
        <v>818</v>
      </c>
      <c r="I1430" s="11" t="s">
        <v>155</v>
      </c>
      <c r="J1430" s="12">
        <v>28</v>
      </c>
      <c r="K1430" s="12">
        <v>38</v>
      </c>
      <c r="L1430" s="12">
        <v>0</v>
      </c>
      <c r="M1430" s="12">
        <v>6.5</v>
      </c>
      <c r="N1430" s="12">
        <v>0</v>
      </c>
      <c r="O1430" s="9" t="s">
        <v>71</v>
      </c>
      <c r="P1430" s="9" t="s">
        <v>72</v>
      </c>
      <c r="Q1430" s="7"/>
    </row>
    <row r="1431" spans="1:17" x14ac:dyDescent="0.25">
      <c r="A1431">
        <v>1198</v>
      </c>
      <c r="B1431" s="10" t="s">
        <v>818</v>
      </c>
      <c r="C1431" s="10" t="s">
        <v>818</v>
      </c>
      <c r="D1431" s="10" t="s">
        <v>818</v>
      </c>
      <c r="E1431" s="10"/>
      <c r="F1431" s="30">
        <v>20</v>
      </c>
      <c r="G1431" s="9" t="s">
        <v>818</v>
      </c>
      <c r="H1431" s="9" t="s">
        <v>818</v>
      </c>
      <c r="I1431" s="11" t="s">
        <v>136</v>
      </c>
      <c r="J1431" s="12">
        <v>28</v>
      </c>
      <c r="K1431" s="12">
        <v>37</v>
      </c>
      <c r="L1431" s="12">
        <v>0</v>
      </c>
      <c r="M1431" s="12">
        <v>5</v>
      </c>
      <c r="N1431" s="12">
        <v>0</v>
      </c>
      <c r="O1431" s="9" t="s">
        <v>95</v>
      </c>
      <c r="P1431" s="9" t="s">
        <v>32</v>
      </c>
      <c r="Q1431" s="7" t="s">
        <v>2083</v>
      </c>
    </row>
    <row r="1432" spans="1:17" ht="24" x14ac:dyDescent="0.25">
      <c r="A1432">
        <v>1199</v>
      </c>
      <c r="B1432" s="10" t="s">
        <v>818</v>
      </c>
      <c r="C1432" s="10" t="s">
        <v>818</v>
      </c>
      <c r="D1432" s="10" t="s">
        <v>818</v>
      </c>
      <c r="E1432" s="10"/>
      <c r="F1432" s="30">
        <v>22</v>
      </c>
      <c r="G1432" s="9" t="s">
        <v>818</v>
      </c>
      <c r="H1432" s="9" t="s">
        <v>818</v>
      </c>
      <c r="I1432" s="11" t="s">
        <v>906</v>
      </c>
      <c r="J1432" s="12">
        <v>28</v>
      </c>
      <c r="K1432" s="12">
        <v>39.64</v>
      </c>
      <c r="L1432" s="12">
        <v>0</v>
      </c>
      <c r="M1432" s="12">
        <v>6.35</v>
      </c>
      <c r="N1432" s="12">
        <v>0</v>
      </c>
      <c r="O1432" s="9" t="s">
        <v>71</v>
      </c>
      <c r="P1432" s="9" t="s">
        <v>72</v>
      </c>
      <c r="Q1432" s="7" t="s">
        <v>907</v>
      </c>
    </row>
    <row r="1433" spans="1:17" x14ac:dyDescent="0.25">
      <c r="A1433">
        <v>1201</v>
      </c>
      <c r="B1433" s="10" t="s">
        <v>818</v>
      </c>
      <c r="C1433" s="10" t="s">
        <v>818</v>
      </c>
      <c r="D1433" s="10" t="s">
        <v>818</v>
      </c>
      <c r="E1433" s="10"/>
      <c r="F1433" s="30">
        <v>26</v>
      </c>
      <c r="G1433" s="9" t="s">
        <v>818</v>
      </c>
      <c r="H1433" s="9" t="s">
        <v>818</v>
      </c>
      <c r="I1433" s="11" t="s">
        <v>153</v>
      </c>
      <c r="J1433" s="12">
        <v>28</v>
      </c>
      <c r="K1433" s="12">
        <v>38</v>
      </c>
      <c r="L1433" s="12">
        <v>0</v>
      </c>
      <c r="M1433" s="12">
        <v>7</v>
      </c>
      <c r="N1433" s="12">
        <v>0</v>
      </c>
      <c r="O1433" s="9" t="s">
        <v>71</v>
      </c>
      <c r="P1433" s="9" t="s">
        <v>72</v>
      </c>
      <c r="Q1433" s="7" t="s">
        <v>157</v>
      </c>
    </row>
    <row r="1434" spans="1:17" x14ac:dyDescent="0.25">
      <c r="A1434">
        <v>1202</v>
      </c>
      <c r="B1434" s="10" t="s">
        <v>818</v>
      </c>
      <c r="C1434" s="10" t="s">
        <v>818</v>
      </c>
      <c r="D1434" s="10" t="s">
        <v>818</v>
      </c>
      <c r="E1434" s="10"/>
      <c r="F1434" s="30">
        <v>31</v>
      </c>
      <c r="G1434" s="9" t="s">
        <v>818</v>
      </c>
      <c r="H1434" s="9"/>
      <c r="I1434" s="11" t="s">
        <v>156</v>
      </c>
      <c r="J1434" s="12">
        <v>28</v>
      </c>
      <c r="K1434" s="12">
        <v>38</v>
      </c>
      <c r="L1434" s="12">
        <v>0</v>
      </c>
      <c r="M1434" s="12">
        <v>7</v>
      </c>
      <c r="N1434" s="12">
        <v>9</v>
      </c>
      <c r="O1434" s="9" t="s">
        <v>71</v>
      </c>
      <c r="P1434" s="9" t="s">
        <v>72</v>
      </c>
      <c r="Q1434" s="7" t="s">
        <v>2183</v>
      </c>
    </row>
    <row r="1435" spans="1:17" ht="24" x14ac:dyDescent="0.25">
      <c r="A1435">
        <v>1203</v>
      </c>
      <c r="B1435" s="10" t="s">
        <v>818</v>
      </c>
      <c r="C1435" s="10" t="s">
        <v>818</v>
      </c>
      <c r="D1435" s="10" t="s">
        <v>818</v>
      </c>
      <c r="E1435" s="10"/>
      <c r="F1435" s="30">
        <v>34</v>
      </c>
      <c r="G1435" s="9" t="s">
        <v>818</v>
      </c>
      <c r="H1435" s="9" t="s">
        <v>818</v>
      </c>
      <c r="I1435" s="11" t="s">
        <v>640</v>
      </c>
      <c r="J1435" s="12">
        <v>28</v>
      </c>
      <c r="K1435" s="12">
        <v>39</v>
      </c>
      <c r="L1435" s="12">
        <v>39.5</v>
      </c>
      <c r="M1435" s="12">
        <v>8.5</v>
      </c>
      <c r="N1435" s="12">
        <v>15</v>
      </c>
      <c r="O1435" s="9" t="s">
        <v>86</v>
      </c>
      <c r="P1435" s="9" t="s">
        <v>72</v>
      </c>
      <c r="Q1435" s="7" t="s">
        <v>1455</v>
      </c>
    </row>
    <row r="1436" spans="1:17" ht="24" x14ac:dyDescent="0.25">
      <c r="A1436">
        <v>1207</v>
      </c>
      <c r="B1436" s="10" t="s">
        <v>818</v>
      </c>
      <c r="C1436" s="10" t="s">
        <v>818</v>
      </c>
      <c r="D1436" s="10" t="s">
        <v>818</v>
      </c>
      <c r="E1436" s="10"/>
      <c r="F1436" s="30">
        <v>44</v>
      </c>
      <c r="G1436" s="9" t="s">
        <v>818</v>
      </c>
      <c r="H1436" s="9" t="s">
        <v>818</v>
      </c>
      <c r="I1436" s="11" t="s">
        <v>190</v>
      </c>
      <c r="J1436" s="12">
        <v>28</v>
      </c>
      <c r="K1436" s="12">
        <v>41</v>
      </c>
      <c r="L1436" s="12">
        <v>0</v>
      </c>
      <c r="M1436" s="12">
        <v>8</v>
      </c>
      <c r="N1436" s="12">
        <v>0</v>
      </c>
      <c r="O1436" s="9" t="s">
        <v>71</v>
      </c>
      <c r="P1436" s="9" t="s">
        <v>72</v>
      </c>
      <c r="Q1436" s="7" t="s">
        <v>1812</v>
      </c>
    </row>
    <row r="1437" spans="1:17" x14ac:dyDescent="0.25">
      <c r="A1437">
        <v>1215</v>
      </c>
      <c r="B1437" s="67" t="s">
        <v>818</v>
      </c>
      <c r="C1437" s="67" t="s">
        <v>818</v>
      </c>
      <c r="D1437" s="67" t="s">
        <v>818</v>
      </c>
      <c r="E1437" s="67"/>
      <c r="F1437" s="68">
        <v>54</v>
      </c>
      <c r="G1437" s="69" t="s">
        <v>818</v>
      </c>
      <c r="H1437" s="69"/>
      <c r="I1437" s="70" t="s">
        <v>137</v>
      </c>
      <c r="J1437" s="71">
        <v>28</v>
      </c>
      <c r="K1437" s="71">
        <v>37</v>
      </c>
      <c r="L1437" s="71">
        <v>0</v>
      </c>
      <c r="M1437" s="71">
        <v>4.5</v>
      </c>
      <c r="N1437" s="71">
        <v>0</v>
      </c>
      <c r="O1437" s="69" t="s">
        <v>95</v>
      </c>
      <c r="P1437" s="69" t="s">
        <v>32</v>
      </c>
      <c r="Q1437" s="72" t="s">
        <v>138</v>
      </c>
    </row>
    <row r="1438" spans="1:17" x14ac:dyDescent="0.25">
      <c r="A1438">
        <v>1228</v>
      </c>
      <c r="B1438" s="67" t="s">
        <v>818</v>
      </c>
      <c r="C1438" s="67" t="s">
        <v>818</v>
      </c>
      <c r="D1438" s="67" t="s">
        <v>818</v>
      </c>
      <c r="E1438" s="67"/>
      <c r="F1438" s="68">
        <v>60</v>
      </c>
      <c r="G1438" s="69" t="s">
        <v>818</v>
      </c>
      <c r="H1438" s="69"/>
      <c r="I1438" s="70" t="s">
        <v>280</v>
      </c>
      <c r="J1438" s="71">
        <v>28</v>
      </c>
      <c r="K1438" s="71">
        <v>38</v>
      </c>
      <c r="L1438" s="71">
        <v>0</v>
      </c>
      <c r="M1438" s="71">
        <v>15</v>
      </c>
      <c r="N1438" s="71">
        <v>17</v>
      </c>
      <c r="O1438" s="69" t="s">
        <v>71</v>
      </c>
      <c r="P1438" s="69" t="s">
        <v>72</v>
      </c>
      <c r="Q1438" s="72" t="s">
        <v>2184</v>
      </c>
    </row>
    <row r="1439" spans="1:17" x14ac:dyDescent="0.25">
      <c r="A1439">
        <v>1232</v>
      </c>
      <c r="B1439" s="67" t="s">
        <v>818</v>
      </c>
      <c r="C1439" s="67" t="s">
        <v>818</v>
      </c>
      <c r="D1439" s="67" t="s">
        <v>818</v>
      </c>
      <c r="E1439" s="67"/>
      <c r="F1439" s="68">
        <v>60</v>
      </c>
      <c r="G1439" s="69" t="s">
        <v>818</v>
      </c>
      <c r="H1439" s="69" t="s">
        <v>818</v>
      </c>
      <c r="I1439" s="70" t="s">
        <v>997</v>
      </c>
      <c r="J1439" s="71">
        <v>28</v>
      </c>
      <c r="K1439" s="71">
        <v>43</v>
      </c>
      <c r="L1439" s="71">
        <v>47.7</v>
      </c>
      <c r="M1439" s="71">
        <v>5</v>
      </c>
      <c r="N1439" s="71">
        <v>11.7</v>
      </c>
      <c r="O1439" s="69" t="s">
        <v>86</v>
      </c>
      <c r="P1439" s="69" t="s">
        <v>72</v>
      </c>
      <c r="Q1439" s="72" t="s">
        <v>998</v>
      </c>
    </row>
    <row r="1440" spans="1:17" x14ac:dyDescent="0.25">
      <c r="A1440">
        <v>1265</v>
      </c>
      <c r="B1440" s="10" t="s">
        <v>818</v>
      </c>
      <c r="C1440" s="10" t="s">
        <v>818</v>
      </c>
      <c r="D1440" s="10" t="s">
        <v>818</v>
      </c>
      <c r="E1440" s="10" t="s">
        <v>818</v>
      </c>
      <c r="F1440" s="30"/>
      <c r="G1440" s="9"/>
      <c r="H1440" s="9"/>
      <c r="I1440" s="11" t="s">
        <v>793</v>
      </c>
      <c r="J1440" s="12">
        <v>28</v>
      </c>
      <c r="K1440" s="12">
        <v>42.5</v>
      </c>
      <c r="L1440" s="12">
        <v>0</v>
      </c>
      <c r="M1440" s="12">
        <v>8.5</v>
      </c>
      <c r="N1440" s="12">
        <v>0</v>
      </c>
      <c r="O1440" s="9" t="s">
        <v>71</v>
      </c>
      <c r="P1440" s="9" t="s">
        <v>72</v>
      </c>
      <c r="Q1440" s="7" t="s">
        <v>794</v>
      </c>
    </row>
    <row r="1441" spans="1:17" x14ac:dyDescent="0.25">
      <c r="A1441">
        <v>1266</v>
      </c>
      <c r="B1441" s="10" t="s">
        <v>818</v>
      </c>
      <c r="C1441" s="10" t="s">
        <v>818</v>
      </c>
      <c r="D1441" s="10" t="s">
        <v>818</v>
      </c>
      <c r="E1441" s="10" t="s">
        <v>818</v>
      </c>
      <c r="F1441" s="30"/>
      <c r="G1441" s="9"/>
      <c r="H1441" s="9"/>
      <c r="I1441" s="11" t="s">
        <v>2538</v>
      </c>
      <c r="J1441" s="12">
        <v>28</v>
      </c>
      <c r="K1441" s="12">
        <v>42.5</v>
      </c>
      <c r="L1441" s="12">
        <v>0</v>
      </c>
      <c r="M1441" s="12">
        <v>8.5</v>
      </c>
      <c r="N1441" s="12">
        <v>0</v>
      </c>
      <c r="O1441" s="9" t="s">
        <v>71</v>
      </c>
      <c r="P1441" s="9" t="s">
        <v>72</v>
      </c>
      <c r="Q1441" s="7" t="s">
        <v>794</v>
      </c>
    </row>
    <row r="1442" spans="1:17" x14ac:dyDescent="0.25">
      <c r="A1442">
        <v>1310</v>
      </c>
      <c r="B1442" s="10" t="s">
        <v>818</v>
      </c>
      <c r="C1442" s="10" t="s">
        <v>818</v>
      </c>
      <c r="D1442" s="10" t="s">
        <v>818</v>
      </c>
      <c r="E1442" s="10" t="s">
        <v>818</v>
      </c>
      <c r="F1442" s="30"/>
      <c r="G1442" s="9" t="s">
        <v>818</v>
      </c>
      <c r="H1442" s="9"/>
      <c r="I1442" s="11" t="s">
        <v>606</v>
      </c>
      <c r="J1442" s="12">
        <v>28</v>
      </c>
      <c r="K1442" s="12">
        <v>46</v>
      </c>
      <c r="L1442" s="12">
        <v>0</v>
      </c>
      <c r="M1442" s="12">
        <v>8.5</v>
      </c>
      <c r="N1442" s="12">
        <v>0</v>
      </c>
      <c r="O1442" s="9" t="s">
        <v>71</v>
      </c>
      <c r="P1442" s="9" t="s">
        <v>72</v>
      </c>
      <c r="Q1442" s="7" t="s">
        <v>2136</v>
      </c>
    </row>
    <row r="1443" spans="1:17" x14ac:dyDescent="0.25">
      <c r="A1443">
        <v>1312</v>
      </c>
      <c r="B1443" s="10" t="s">
        <v>818</v>
      </c>
      <c r="C1443" s="10" t="s">
        <v>818</v>
      </c>
      <c r="D1443" s="10" t="s">
        <v>818</v>
      </c>
      <c r="E1443" s="10" t="s">
        <v>818</v>
      </c>
      <c r="F1443" s="30"/>
      <c r="G1443" s="9" t="s">
        <v>818</v>
      </c>
      <c r="H1443" s="9"/>
      <c r="I1443" s="11" t="s">
        <v>291</v>
      </c>
      <c r="J1443" s="12">
        <v>28</v>
      </c>
      <c r="K1443" s="12">
        <v>48</v>
      </c>
      <c r="L1443" s="12">
        <v>0</v>
      </c>
      <c r="M1443" s="12">
        <v>8</v>
      </c>
      <c r="N1443" s="12">
        <v>0</v>
      </c>
      <c r="O1443" s="9" t="s">
        <v>71</v>
      </c>
      <c r="P1443" s="9" t="s">
        <v>72</v>
      </c>
      <c r="Q1443" s="7" t="s">
        <v>961</v>
      </c>
    </row>
    <row r="1444" spans="1:17" x14ac:dyDescent="0.25">
      <c r="A1444">
        <v>1401</v>
      </c>
      <c r="B1444" s="10" t="s">
        <v>818</v>
      </c>
      <c r="C1444" s="10" t="s">
        <v>818</v>
      </c>
      <c r="D1444" s="10" t="s">
        <v>818</v>
      </c>
      <c r="E1444" s="10" t="s">
        <v>818</v>
      </c>
      <c r="F1444" s="30"/>
      <c r="G1444" s="9" t="s">
        <v>818</v>
      </c>
      <c r="H1444" s="9"/>
      <c r="I1444" s="11" t="s">
        <v>779</v>
      </c>
      <c r="J1444" s="12">
        <v>28</v>
      </c>
      <c r="K1444" s="12">
        <v>45</v>
      </c>
      <c r="L1444" s="12">
        <v>0</v>
      </c>
      <c r="M1444" s="12">
        <v>8.5</v>
      </c>
      <c r="N1444" s="12">
        <v>0</v>
      </c>
      <c r="O1444" s="9" t="s">
        <v>71</v>
      </c>
      <c r="P1444" s="9" t="s">
        <v>72</v>
      </c>
      <c r="Q1444" s="7" t="s">
        <v>780</v>
      </c>
    </row>
    <row r="1445" spans="1:17" x14ac:dyDescent="0.25">
      <c r="A1445">
        <v>1574</v>
      </c>
      <c r="B1445" s="10" t="s">
        <v>818</v>
      </c>
      <c r="C1445" s="10" t="s">
        <v>818</v>
      </c>
      <c r="D1445" s="10" t="s">
        <v>818</v>
      </c>
      <c r="E1445" s="10" t="s">
        <v>818</v>
      </c>
      <c r="F1445" s="30"/>
      <c r="G1445" s="9" t="s">
        <v>818</v>
      </c>
      <c r="H1445" s="9" t="s">
        <v>818</v>
      </c>
      <c r="I1445" s="11" t="s">
        <v>2599</v>
      </c>
      <c r="J1445" s="12">
        <v>28</v>
      </c>
      <c r="K1445" s="12">
        <v>46</v>
      </c>
      <c r="L1445" s="12">
        <v>0</v>
      </c>
      <c r="M1445" s="12">
        <v>8.5</v>
      </c>
      <c r="N1445" s="12">
        <v>0</v>
      </c>
      <c r="O1445" s="9" t="s">
        <v>71</v>
      </c>
      <c r="P1445" s="9" t="s">
        <v>72</v>
      </c>
      <c r="Q1445" s="7" t="s">
        <v>2136</v>
      </c>
    </row>
    <row r="1446" spans="1:17" x14ac:dyDescent="0.25">
      <c r="A1446">
        <v>1579</v>
      </c>
      <c r="B1446" s="10" t="s">
        <v>818</v>
      </c>
      <c r="C1446" s="10" t="s">
        <v>818</v>
      </c>
      <c r="D1446" s="10" t="s">
        <v>818</v>
      </c>
      <c r="E1446" s="10" t="s">
        <v>818</v>
      </c>
      <c r="F1446" s="30"/>
      <c r="G1446" s="9" t="s">
        <v>818</v>
      </c>
      <c r="H1446" s="9" t="s">
        <v>818</v>
      </c>
      <c r="I1446" s="11" t="s">
        <v>2603</v>
      </c>
      <c r="J1446" s="12">
        <v>28</v>
      </c>
      <c r="K1446" s="12">
        <v>48</v>
      </c>
      <c r="L1446" s="12">
        <v>0</v>
      </c>
      <c r="M1446" s="12">
        <v>8</v>
      </c>
      <c r="N1446" s="12">
        <v>0</v>
      </c>
      <c r="O1446" s="9" t="s">
        <v>71</v>
      </c>
      <c r="P1446" s="9" t="s">
        <v>72</v>
      </c>
      <c r="Q1446" s="7" t="s">
        <v>961</v>
      </c>
    </row>
    <row r="1447" spans="1:17" x14ac:dyDescent="0.25">
      <c r="A1447">
        <v>1605</v>
      </c>
      <c r="B1447" s="67" t="s">
        <v>818</v>
      </c>
      <c r="C1447" s="67" t="s">
        <v>818</v>
      </c>
      <c r="D1447" s="67" t="s">
        <v>818</v>
      </c>
      <c r="E1447" s="67" t="s">
        <v>818</v>
      </c>
      <c r="F1447" s="68"/>
      <c r="G1447" s="69" t="s">
        <v>818</v>
      </c>
      <c r="H1447" s="69" t="s">
        <v>818</v>
      </c>
      <c r="I1447" s="70" t="s">
        <v>2632</v>
      </c>
      <c r="J1447" s="71">
        <v>28</v>
      </c>
      <c r="K1447" s="71">
        <v>47.9</v>
      </c>
      <c r="L1447" s="71">
        <v>0</v>
      </c>
      <c r="M1447" s="71">
        <v>10</v>
      </c>
      <c r="N1447" s="71">
        <v>0</v>
      </c>
      <c r="O1447" s="69" t="s">
        <v>71</v>
      </c>
      <c r="P1447" s="69" t="s">
        <v>72</v>
      </c>
      <c r="Q1447" s="72" t="s">
        <v>1995</v>
      </c>
    </row>
    <row r="1448" spans="1:17" x14ac:dyDescent="0.25">
      <c r="A1448">
        <v>1635</v>
      </c>
      <c r="B1448" s="10" t="s">
        <v>818</v>
      </c>
      <c r="C1448" s="10" t="s">
        <v>818</v>
      </c>
      <c r="D1448" s="10" t="s">
        <v>818</v>
      </c>
      <c r="E1448" s="10" t="s">
        <v>818</v>
      </c>
      <c r="F1448" s="30"/>
      <c r="G1448" s="9" t="s">
        <v>818</v>
      </c>
      <c r="H1448" s="9" t="s">
        <v>818</v>
      </c>
      <c r="I1448" s="11" t="s">
        <v>2664</v>
      </c>
      <c r="J1448" s="12">
        <v>28</v>
      </c>
      <c r="K1448" s="12">
        <v>44</v>
      </c>
      <c r="L1448" s="12">
        <v>0</v>
      </c>
      <c r="M1448" s="12">
        <v>7.5</v>
      </c>
      <c r="N1448" s="12">
        <v>0</v>
      </c>
      <c r="O1448" s="9" t="s">
        <v>71</v>
      </c>
      <c r="P1448" s="9" t="s">
        <v>72</v>
      </c>
      <c r="Q1448" s="7" t="s">
        <v>1976</v>
      </c>
    </row>
    <row r="1449" spans="1:17" x14ac:dyDescent="0.25">
      <c r="A1449">
        <v>1680</v>
      </c>
      <c r="B1449" s="67" t="s">
        <v>818</v>
      </c>
      <c r="C1449" s="67" t="s">
        <v>818</v>
      </c>
      <c r="D1449" s="67" t="s">
        <v>818</v>
      </c>
      <c r="E1449" s="67" t="s">
        <v>818</v>
      </c>
      <c r="F1449" s="68"/>
      <c r="G1449" s="69" t="s">
        <v>818</v>
      </c>
      <c r="H1449" s="69" t="s">
        <v>818</v>
      </c>
      <c r="I1449" s="70" t="s">
        <v>696</v>
      </c>
      <c r="J1449" s="71">
        <v>28</v>
      </c>
      <c r="K1449" s="71">
        <v>42</v>
      </c>
      <c r="L1449" s="71">
        <v>0</v>
      </c>
      <c r="M1449" s="71">
        <v>9</v>
      </c>
      <c r="N1449" s="71">
        <v>0</v>
      </c>
      <c r="O1449" s="69" t="s">
        <v>71</v>
      </c>
      <c r="P1449" s="69" t="s">
        <v>72</v>
      </c>
      <c r="Q1449" s="72"/>
    </row>
    <row r="1450" spans="1:17" x14ac:dyDescent="0.25">
      <c r="A1450">
        <v>1681</v>
      </c>
      <c r="B1450" s="67" t="s">
        <v>818</v>
      </c>
      <c r="C1450" s="67" t="s">
        <v>818</v>
      </c>
      <c r="D1450" s="67" t="s">
        <v>818</v>
      </c>
      <c r="E1450" s="67" t="s">
        <v>818</v>
      </c>
      <c r="F1450" s="68"/>
      <c r="G1450" s="69" t="s">
        <v>818</v>
      </c>
      <c r="H1450" s="69" t="s">
        <v>818</v>
      </c>
      <c r="I1450" s="70" t="s">
        <v>2717</v>
      </c>
      <c r="J1450" s="71">
        <v>28</v>
      </c>
      <c r="K1450" s="71">
        <v>42</v>
      </c>
      <c r="L1450" s="71">
        <v>0</v>
      </c>
      <c r="M1450" s="71">
        <v>9</v>
      </c>
      <c r="N1450" s="71">
        <v>0</v>
      </c>
      <c r="O1450" s="69" t="s">
        <v>71</v>
      </c>
      <c r="P1450" s="69" t="s">
        <v>72</v>
      </c>
      <c r="Q1450" s="72"/>
    </row>
    <row r="1451" spans="1:17" x14ac:dyDescent="0.25">
      <c r="A1451">
        <v>1684</v>
      </c>
      <c r="B1451" s="67" t="s">
        <v>818</v>
      </c>
      <c r="C1451" s="67" t="s">
        <v>818</v>
      </c>
      <c r="D1451" s="67" t="s">
        <v>818</v>
      </c>
      <c r="E1451" s="67" t="s">
        <v>818</v>
      </c>
      <c r="F1451" s="68"/>
      <c r="G1451" s="69" t="s">
        <v>818</v>
      </c>
      <c r="H1451" s="69" t="s">
        <v>818</v>
      </c>
      <c r="I1451" s="70" t="s">
        <v>2718</v>
      </c>
      <c r="J1451" s="71">
        <v>28</v>
      </c>
      <c r="K1451" s="71">
        <v>45</v>
      </c>
      <c r="L1451" s="71">
        <v>0</v>
      </c>
      <c r="M1451" s="71">
        <v>8.5</v>
      </c>
      <c r="N1451" s="71">
        <v>0</v>
      </c>
      <c r="O1451" s="69" t="s">
        <v>71</v>
      </c>
      <c r="P1451" s="69" t="s">
        <v>72</v>
      </c>
      <c r="Q1451" s="72" t="s">
        <v>780</v>
      </c>
    </row>
    <row r="1452" spans="1:17" x14ac:dyDescent="0.25">
      <c r="A1452">
        <v>1711</v>
      </c>
      <c r="B1452" s="10" t="s">
        <v>818</v>
      </c>
      <c r="C1452" s="10" t="s">
        <v>818</v>
      </c>
      <c r="D1452" s="10" t="s">
        <v>818</v>
      </c>
      <c r="E1452" s="10" t="s">
        <v>818</v>
      </c>
      <c r="F1452" s="30"/>
      <c r="G1452" s="9" t="s">
        <v>818</v>
      </c>
      <c r="H1452" s="9" t="s">
        <v>818</v>
      </c>
      <c r="I1452" s="11" t="s">
        <v>435</v>
      </c>
      <c r="J1452" s="12">
        <v>28</v>
      </c>
      <c r="K1452" s="12">
        <v>44.5</v>
      </c>
      <c r="L1452" s="12">
        <v>0</v>
      </c>
      <c r="M1452" s="12">
        <v>9</v>
      </c>
      <c r="N1452" s="12">
        <v>0</v>
      </c>
      <c r="O1452" s="9" t="s">
        <v>71</v>
      </c>
      <c r="P1452" s="9" t="s">
        <v>72</v>
      </c>
      <c r="Q1452" s="7" t="s">
        <v>437</v>
      </c>
    </row>
    <row r="1453" spans="1:17" x14ac:dyDescent="0.25">
      <c r="A1453">
        <v>1712</v>
      </c>
      <c r="B1453" s="10" t="s">
        <v>818</v>
      </c>
      <c r="C1453" s="10" t="s">
        <v>818</v>
      </c>
      <c r="D1453" s="10" t="s">
        <v>818</v>
      </c>
      <c r="E1453" s="10" t="s">
        <v>818</v>
      </c>
      <c r="F1453" s="30"/>
      <c r="G1453" s="9" t="s">
        <v>818</v>
      </c>
      <c r="H1453" s="9" t="s">
        <v>818</v>
      </c>
      <c r="I1453" s="11" t="s">
        <v>2742</v>
      </c>
      <c r="J1453" s="12">
        <v>28</v>
      </c>
      <c r="K1453" s="12">
        <v>44.5</v>
      </c>
      <c r="L1453" s="12">
        <v>0</v>
      </c>
      <c r="M1453" s="12">
        <v>9</v>
      </c>
      <c r="N1453" s="12">
        <v>0</v>
      </c>
      <c r="O1453" s="9" t="s">
        <v>71</v>
      </c>
      <c r="P1453" s="9" t="s">
        <v>72</v>
      </c>
      <c r="Q1453" s="7" t="s">
        <v>437</v>
      </c>
    </row>
    <row r="1454" spans="1:17" x14ac:dyDescent="0.25">
      <c r="A1454">
        <v>1718</v>
      </c>
      <c r="B1454" s="10" t="s">
        <v>818</v>
      </c>
      <c r="C1454" s="10" t="s">
        <v>818</v>
      </c>
      <c r="D1454" s="10" t="s">
        <v>818</v>
      </c>
      <c r="E1454" s="10" t="s">
        <v>818</v>
      </c>
      <c r="F1454" s="30"/>
      <c r="G1454" s="9" t="s">
        <v>818</v>
      </c>
      <c r="H1454" s="9" t="s">
        <v>818</v>
      </c>
      <c r="I1454" s="11" t="s">
        <v>2748</v>
      </c>
      <c r="J1454" s="12">
        <v>28</v>
      </c>
      <c r="K1454" s="12">
        <v>40</v>
      </c>
      <c r="L1454" s="12">
        <v>0</v>
      </c>
      <c r="M1454" s="12">
        <v>8.5</v>
      </c>
      <c r="N1454" s="12">
        <v>0</v>
      </c>
      <c r="O1454" s="9" t="s">
        <v>71</v>
      </c>
      <c r="P1454" s="9" t="s">
        <v>72</v>
      </c>
      <c r="Q1454" s="7" t="s">
        <v>439</v>
      </c>
    </row>
    <row r="1455" spans="1:17" x14ac:dyDescent="0.25">
      <c r="A1455">
        <v>1825</v>
      </c>
      <c r="B1455" s="10" t="s">
        <v>818</v>
      </c>
      <c r="C1455" s="10" t="s">
        <v>818</v>
      </c>
      <c r="D1455" s="10" t="s">
        <v>818</v>
      </c>
      <c r="E1455" s="10" t="s">
        <v>818</v>
      </c>
      <c r="F1455" s="30">
        <v>46</v>
      </c>
      <c r="G1455" s="9" t="s">
        <v>818</v>
      </c>
      <c r="H1455" s="9" t="s">
        <v>818</v>
      </c>
      <c r="I1455" s="11" t="s">
        <v>438</v>
      </c>
      <c r="J1455" s="12">
        <v>28</v>
      </c>
      <c r="K1455" s="12">
        <v>40</v>
      </c>
      <c r="L1455" s="12">
        <v>0</v>
      </c>
      <c r="M1455" s="12">
        <v>8.5</v>
      </c>
      <c r="N1455" s="12">
        <v>0</v>
      </c>
      <c r="O1455" s="9" t="s">
        <v>71</v>
      </c>
      <c r="P1455" s="9" t="s">
        <v>72</v>
      </c>
      <c r="Q1455" s="7" t="s">
        <v>439</v>
      </c>
    </row>
    <row r="1456" spans="1:17" x14ac:dyDescent="0.25">
      <c r="A1456">
        <v>1843</v>
      </c>
      <c r="B1456" s="10" t="s">
        <v>818</v>
      </c>
      <c r="C1456" s="10" t="s">
        <v>818</v>
      </c>
      <c r="D1456" s="10" t="s">
        <v>818</v>
      </c>
      <c r="E1456" s="10" t="s">
        <v>818</v>
      </c>
      <c r="F1456" s="30">
        <v>56</v>
      </c>
      <c r="G1456" s="9" t="s">
        <v>818</v>
      </c>
      <c r="H1456" s="9"/>
      <c r="I1456" s="11" t="s">
        <v>720</v>
      </c>
      <c r="J1456" s="12">
        <v>28</v>
      </c>
      <c r="K1456" s="12">
        <v>44</v>
      </c>
      <c r="L1456" s="12">
        <v>0</v>
      </c>
      <c r="M1456" s="12">
        <v>7.5</v>
      </c>
      <c r="N1456" s="12">
        <v>0</v>
      </c>
      <c r="O1456" s="9" t="s">
        <v>71</v>
      </c>
      <c r="P1456" s="9" t="s">
        <v>72</v>
      </c>
      <c r="Q1456" s="7" t="s">
        <v>1976</v>
      </c>
    </row>
    <row r="1457" spans="1:17" x14ac:dyDescent="0.25">
      <c r="A1457">
        <v>1889</v>
      </c>
      <c r="B1457" s="10" t="s">
        <v>818</v>
      </c>
      <c r="C1457" s="10" t="s">
        <v>818</v>
      </c>
      <c r="D1457" s="10" t="s">
        <v>818</v>
      </c>
      <c r="E1457" s="10" t="s">
        <v>818</v>
      </c>
      <c r="F1457" s="30">
        <v>62</v>
      </c>
      <c r="G1457" s="9" t="s">
        <v>818</v>
      </c>
      <c r="H1457" s="9"/>
      <c r="I1457" s="11" t="s">
        <v>1994</v>
      </c>
      <c r="J1457" s="12">
        <v>28</v>
      </c>
      <c r="K1457" s="12">
        <v>47.9</v>
      </c>
      <c r="L1457" s="12">
        <v>0</v>
      </c>
      <c r="M1457" s="12">
        <v>10</v>
      </c>
      <c r="N1457" s="12">
        <v>0</v>
      </c>
      <c r="O1457" s="9" t="s">
        <v>71</v>
      </c>
      <c r="P1457" s="9" t="s">
        <v>72</v>
      </c>
      <c r="Q1457" s="7" t="s">
        <v>1995</v>
      </c>
    </row>
    <row r="1458" spans="1:17" x14ac:dyDescent="0.25">
      <c r="A1458">
        <v>484</v>
      </c>
      <c r="B1458" s="10"/>
      <c r="C1458" s="10" t="s">
        <v>818</v>
      </c>
      <c r="D1458" s="10"/>
      <c r="E1458" s="10"/>
      <c r="F1458" s="30"/>
      <c r="G1458" s="9" t="s">
        <v>818</v>
      </c>
      <c r="H1458" s="9"/>
      <c r="I1458" s="11" t="s">
        <v>1089</v>
      </c>
      <c r="J1458" s="12">
        <v>28.4</v>
      </c>
      <c r="K1458" s="12">
        <v>46.8</v>
      </c>
      <c r="L1458" s="12">
        <v>0</v>
      </c>
      <c r="M1458" s="12">
        <v>5.8</v>
      </c>
      <c r="N1458" s="12">
        <v>6.5</v>
      </c>
      <c r="O1458" s="9" t="s">
        <v>820</v>
      </c>
      <c r="P1458" s="9" t="s">
        <v>32</v>
      </c>
      <c r="Q1458" s="7" t="s">
        <v>1090</v>
      </c>
    </row>
    <row r="1459" spans="1:17" x14ac:dyDescent="0.25">
      <c r="A1459">
        <v>110</v>
      </c>
      <c r="B1459" s="10"/>
      <c r="C1459" s="10"/>
      <c r="D1459" s="10"/>
      <c r="E1459" s="10"/>
      <c r="F1459" s="30"/>
      <c r="G1459" s="9" t="s">
        <v>818</v>
      </c>
      <c r="H1459" s="9"/>
      <c r="I1459" s="11" t="s">
        <v>1167</v>
      </c>
      <c r="J1459" s="12">
        <v>28.5</v>
      </c>
      <c r="K1459" s="12">
        <v>38</v>
      </c>
      <c r="L1459" s="12">
        <v>0</v>
      </c>
      <c r="M1459" s="12">
        <v>3.5</v>
      </c>
      <c r="N1459" s="12">
        <v>8</v>
      </c>
      <c r="O1459" s="9" t="s">
        <v>45</v>
      </c>
      <c r="P1459" s="9" t="s">
        <v>32</v>
      </c>
      <c r="Q1459" s="7"/>
    </row>
    <row r="1460" spans="1:17" x14ac:dyDescent="0.25">
      <c r="A1460">
        <v>308</v>
      </c>
      <c r="B1460" s="10"/>
      <c r="C1460" s="10"/>
      <c r="D1460" s="10"/>
      <c r="E1460" s="10"/>
      <c r="F1460" s="30">
        <v>63</v>
      </c>
      <c r="G1460" s="9" t="s">
        <v>818</v>
      </c>
      <c r="H1460" s="9"/>
      <c r="I1460" s="11" t="s">
        <v>1353</v>
      </c>
      <c r="J1460" s="12">
        <v>28.5</v>
      </c>
      <c r="K1460" s="12">
        <v>35.5</v>
      </c>
      <c r="L1460" s="12">
        <v>0</v>
      </c>
      <c r="M1460" s="12">
        <v>4</v>
      </c>
      <c r="N1460" s="12">
        <v>0</v>
      </c>
      <c r="O1460" s="9" t="s">
        <v>365</v>
      </c>
      <c r="P1460" s="9" t="s">
        <v>32</v>
      </c>
      <c r="Q1460" s="7" t="s">
        <v>1354</v>
      </c>
    </row>
    <row r="1461" spans="1:17" x14ac:dyDescent="0.25">
      <c r="A1461">
        <v>364</v>
      </c>
      <c r="B1461" s="10"/>
      <c r="C1461" s="10"/>
      <c r="D1461" s="10"/>
      <c r="E1461" s="10" t="s">
        <v>818</v>
      </c>
      <c r="F1461" s="30"/>
      <c r="G1461" s="9" t="s">
        <v>818</v>
      </c>
      <c r="H1461" s="9"/>
      <c r="I1461" s="11" t="s">
        <v>2257</v>
      </c>
      <c r="J1461" s="12">
        <v>28.5</v>
      </c>
      <c r="K1461" s="12">
        <v>47</v>
      </c>
      <c r="L1461" s="12">
        <v>0</v>
      </c>
      <c r="M1461" s="12">
        <v>6</v>
      </c>
      <c r="N1461" s="12">
        <v>7</v>
      </c>
      <c r="O1461" s="9" t="s">
        <v>27</v>
      </c>
      <c r="P1461" s="9" t="s">
        <v>32</v>
      </c>
      <c r="Q1461" s="7" t="s">
        <v>2258</v>
      </c>
    </row>
    <row r="1462" spans="1:17" x14ac:dyDescent="0.25">
      <c r="A1462">
        <v>425</v>
      </c>
      <c r="B1462" s="67"/>
      <c r="C1462" s="67"/>
      <c r="D1462" s="67"/>
      <c r="E1462" s="67" t="s">
        <v>818</v>
      </c>
      <c r="F1462" s="68">
        <v>25</v>
      </c>
      <c r="G1462" s="69" t="s">
        <v>818</v>
      </c>
      <c r="H1462" s="69" t="s">
        <v>818</v>
      </c>
      <c r="I1462" s="70" t="s">
        <v>594</v>
      </c>
      <c r="J1462" s="71">
        <v>28.5</v>
      </c>
      <c r="K1462" s="71">
        <v>43</v>
      </c>
      <c r="L1462" s="71">
        <v>0</v>
      </c>
      <c r="M1462" s="71">
        <v>6.5</v>
      </c>
      <c r="N1462" s="71">
        <v>0</v>
      </c>
      <c r="O1462" s="69" t="s">
        <v>95</v>
      </c>
      <c r="P1462" s="69" t="s">
        <v>32</v>
      </c>
      <c r="Q1462" s="72" t="s">
        <v>941</v>
      </c>
    </row>
    <row r="1463" spans="1:17" x14ac:dyDescent="0.25">
      <c r="A1463">
        <v>481</v>
      </c>
      <c r="B1463" s="10"/>
      <c r="C1463" s="10" t="s">
        <v>818</v>
      </c>
      <c r="D1463" s="10"/>
      <c r="E1463" s="10"/>
      <c r="F1463" s="30"/>
      <c r="G1463" s="9" t="s">
        <v>818</v>
      </c>
      <c r="H1463" s="9"/>
      <c r="I1463" s="11" t="s">
        <v>1904</v>
      </c>
      <c r="J1463" s="12">
        <v>28.5</v>
      </c>
      <c r="K1463" s="12">
        <v>41.5</v>
      </c>
      <c r="L1463" s="12">
        <v>0</v>
      </c>
      <c r="M1463" s="12">
        <v>8</v>
      </c>
      <c r="N1463" s="12">
        <v>0</v>
      </c>
      <c r="O1463" s="9" t="s">
        <v>71</v>
      </c>
      <c r="P1463" s="9" t="s">
        <v>72</v>
      </c>
      <c r="Q1463" s="7"/>
    </row>
    <row r="1464" spans="1:17" x14ac:dyDescent="0.25">
      <c r="A1464">
        <v>529</v>
      </c>
      <c r="B1464" s="67"/>
      <c r="C1464" s="67" t="s">
        <v>818</v>
      </c>
      <c r="D1464" s="67"/>
      <c r="E1464" s="67"/>
      <c r="F1464" s="68"/>
      <c r="G1464" s="69" t="s">
        <v>818</v>
      </c>
      <c r="H1464" s="69" t="s">
        <v>818</v>
      </c>
      <c r="I1464" s="70" t="s">
        <v>351</v>
      </c>
      <c r="J1464" s="71">
        <v>28.5</v>
      </c>
      <c r="K1464" s="71">
        <v>44.5</v>
      </c>
      <c r="L1464" s="71">
        <v>0</v>
      </c>
      <c r="M1464" s="71">
        <v>9</v>
      </c>
      <c r="N1464" s="71">
        <v>0</v>
      </c>
      <c r="O1464" s="69" t="s">
        <v>71</v>
      </c>
      <c r="P1464" s="69" t="s">
        <v>72</v>
      </c>
      <c r="Q1464" s="72" t="s">
        <v>352</v>
      </c>
    </row>
    <row r="1465" spans="1:17" x14ac:dyDescent="0.25">
      <c r="A1465">
        <v>597</v>
      </c>
      <c r="B1465" s="67"/>
      <c r="C1465" s="67" t="s">
        <v>818</v>
      </c>
      <c r="D1465" s="67"/>
      <c r="E1465" s="67" t="s">
        <v>818</v>
      </c>
      <c r="F1465" s="68"/>
      <c r="G1465" s="69" t="s">
        <v>818</v>
      </c>
      <c r="H1465" s="69"/>
      <c r="I1465" s="70" t="s">
        <v>1105</v>
      </c>
      <c r="J1465" s="71">
        <v>28.5</v>
      </c>
      <c r="K1465" s="71">
        <v>45</v>
      </c>
      <c r="L1465" s="71">
        <v>0</v>
      </c>
      <c r="M1465" s="71">
        <v>9</v>
      </c>
      <c r="N1465" s="71">
        <v>0</v>
      </c>
      <c r="O1465" s="69" t="s">
        <v>71</v>
      </c>
      <c r="P1465" s="69" t="s">
        <v>72</v>
      </c>
      <c r="Q1465" s="72" t="s">
        <v>1442</v>
      </c>
    </row>
    <row r="1466" spans="1:17" x14ac:dyDescent="0.25">
      <c r="A1466">
        <v>1360</v>
      </c>
      <c r="B1466" s="10" t="s">
        <v>818</v>
      </c>
      <c r="C1466" s="10" t="s">
        <v>818</v>
      </c>
      <c r="D1466" s="10" t="s">
        <v>818</v>
      </c>
      <c r="E1466" s="10" t="s">
        <v>818</v>
      </c>
      <c r="F1466" s="30"/>
      <c r="G1466" s="9" t="s">
        <v>818</v>
      </c>
      <c r="H1466" s="9"/>
      <c r="I1466" s="11" t="s">
        <v>624</v>
      </c>
      <c r="J1466" s="12">
        <v>28.5</v>
      </c>
      <c r="K1466" s="12">
        <v>42</v>
      </c>
      <c r="L1466" s="12">
        <v>0</v>
      </c>
      <c r="M1466" s="12">
        <v>8.5</v>
      </c>
      <c r="N1466" s="12">
        <v>0</v>
      </c>
      <c r="O1466" s="9" t="s">
        <v>71</v>
      </c>
      <c r="P1466" s="9" t="s">
        <v>72</v>
      </c>
      <c r="Q1466" s="7" t="s">
        <v>2058</v>
      </c>
    </row>
    <row r="1467" spans="1:17" x14ac:dyDescent="0.25">
      <c r="A1467">
        <v>1642</v>
      </c>
      <c r="B1467" s="10" t="s">
        <v>818</v>
      </c>
      <c r="C1467" s="10" t="s">
        <v>818</v>
      </c>
      <c r="D1467" s="10" t="s">
        <v>818</v>
      </c>
      <c r="E1467" s="10" t="s">
        <v>818</v>
      </c>
      <c r="F1467" s="30"/>
      <c r="G1467" s="9" t="s">
        <v>818</v>
      </c>
      <c r="H1467" s="9" t="s">
        <v>818</v>
      </c>
      <c r="I1467" s="11" t="s">
        <v>2678</v>
      </c>
      <c r="J1467" s="12">
        <v>28.5</v>
      </c>
      <c r="K1467" s="12">
        <v>42</v>
      </c>
      <c r="L1467" s="12">
        <v>0</v>
      </c>
      <c r="M1467" s="12">
        <v>8.5</v>
      </c>
      <c r="N1467" s="12">
        <v>0</v>
      </c>
      <c r="O1467" s="9" t="s">
        <v>71</v>
      </c>
      <c r="P1467" s="9" t="s">
        <v>72</v>
      </c>
      <c r="Q1467" s="7" t="s">
        <v>2058</v>
      </c>
    </row>
    <row r="1468" spans="1:17" x14ac:dyDescent="0.25">
      <c r="A1468">
        <v>78</v>
      </c>
      <c r="B1468" s="10"/>
      <c r="C1468" s="10"/>
      <c r="D1468" s="10"/>
      <c r="E1468" s="10"/>
      <c r="F1468" s="30"/>
      <c r="G1468" s="9" t="s">
        <v>818</v>
      </c>
      <c r="H1468" s="9"/>
      <c r="I1468" s="11" t="s">
        <v>1072</v>
      </c>
      <c r="J1468" s="12">
        <v>28.6</v>
      </c>
      <c r="K1468" s="12">
        <v>40</v>
      </c>
      <c r="L1468" s="12">
        <v>0</v>
      </c>
      <c r="M1468" s="12">
        <v>5</v>
      </c>
      <c r="N1468" s="12">
        <v>0</v>
      </c>
      <c r="O1468" s="9" t="s">
        <v>95</v>
      </c>
      <c r="P1468" s="9" t="s">
        <v>32</v>
      </c>
      <c r="Q1468" s="7" t="s">
        <v>1073</v>
      </c>
    </row>
    <row r="1469" spans="1:17" x14ac:dyDescent="0.25">
      <c r="A1469">
        <v>190</v>
      </c>
      <c r="B1469" s="10"/>
      <c r="C1469" s="10"/>
      <c r="D1469" s="10"/>
      <c r="E1469" s="10"/>
      <c r="F1469" s="30"/>
      <c r="G1469" s="9" t="s">
        <v>818</v>
      </c>
      <c r="H1469" s="9" t="s">
        <v>818</v>
      </c>
      <c r="I1469" s="11" t="s">
        <v>1030</v>
      </c>
      <c r="J1469" s="12">
        <v>28.6</v>
      </c>
      <c r="K1469" s="12">
        <v>39</v>
      </c>
      <c r="L1469" s="12">
        <v>0</v>
      </c>
      <c r="M1469" s="12">
        <v>5.5</v>
      </c>
      <c r="N1469" s="12">
        <v>6</v>
      </c>
      <c r="O1469" s="9" t="s">
        <v>27</v>
      </c>
      <c r="P1469" s="9" t="s">
        <v>32</v>
      </c>
      <c r="Q1469" s="7" t="s">
        <v>1031</v>
      </c>
    </row>
    <row r="1470" spans="1:17" x14ac:dyDescent="0.25">
      <c r="A1470">
        <v>549</v>
      </c>
      <c r="B1470" s="10"/>
      <c r="C1470" s="10" t="s">
        <v>818</v>
      </c>
      <c r="D1470" s="10"/>
      <c r="E1470" s="10"/>
      <c r="F1470" s="30">
        <v>18</v>
      </c>
      <c r="G1470" s="9" t="s">
        <v>818</v>
      </c>
      <c r="H1470" s="9" t="s">
        <v>818</v>
      </c>
      <c r="I1470" s="11" t="s">
        <v>535</v>
      </c>
      <c r="J1470" s="12">
        <v>28.6</v>
      </c>
      <c r="K1470" s="12">
        <v>37.5</v>
      </c>
      <c r="L1470" s="12">
        <v>0</v>
      </c>
      <c r="M1470" s="12">
        <v>5.0999999999999996</v>
      </c>
      <c r="N1470" s="12">
        <v>0</v>
      </c>
      <c r="O1470" s="9" t="s">
        <v>95</v>
      </c>
      <c r="P1470" s="9" t="s">
        <v>32</v>
      </c>
      <c r="Q1470" s="7" t="s">
        <v>2282</v>
      </c>
    </row>
    <row r="1471" spans="1:17" x14ac:dyDescent="0.25">
      <c r="A1471">
        <v>591</v>
      </c>
      <c r="B1471" s="67"/>
      <c r="C1471" s="67" t="s">
        <v>818</v>
      </c>
      <c r="D1471" s="67"/>
      <c r="E1471" s="67" t="s">
        <v>818</v>
      </c>
      <c r="F1471" s="68"/>
      <c r="G1471" s="69" t="s">
        <v>818</v>
      </c>
      <c r="H1471" s="69"/>
      <c r="I1471" s="70" t="s">
        <v>547</v>
      </c>
      <c r="J1471" s="71">
        <v>28.6</v>
      </c>
      <c r="K1471" s="71">
        <v>38</v>
      </c>
      <c r="L1471" s="71">
        <v>0</v>
      </c>
      <c r="M1471" s="71">
        <v>6</v>
      </c>
      <c r="N1471" s="71">
        <v>0</v>
      </c>
      <c r="O1471" s="69" t="s">
        <v>95</v>
      </c>
      <c r="P1471" s="69" t="s">
        <v>32</v>
      </c>
      <c r="Q1471" s="72" t="s">
        <v>548</v>
      </c>
    </row>
    <row r="1472" spans="1:17" x14ac:dyDescent="0.25">
      <c r="A1472">
        <v>235</v>
      </c>
      <c r="B1472" s="10"/>
      <c r="C1472" s="10"/>
      <c r="D1472" s="10"/>
      <c r="E1472" s="10"/>
      <c r="F1472" s="30"/>
      <c r="G1472" s="9" t="s">
        <v>818</v>
      </c>
      <c r="H1472" s="9" t="s">
        <v>818</v>
      </c>
      <c r="I1472" s="11" t="s">
        <v>595</v>
      </c>
      <c r="J1472" s="12">
        <v>28.8</v>
      </c>
      <c r="K1472" s="12">
        <v>43</v>
      </c>
      <c r="L1472" s="12">
        <v>0</v>
      </c>
      <c r="M1472" s="12">
        <v>6.5</v>
      </c>
      <c r="N1472" s="12">
        <v>0</v>
      </c>
      <c r="O1472" s="9" t="s">
        <v>95</v>
      </c>
      <c r="P1472" s="9" t="s">
        <v>28</v>
      </c>
      <c r="Q1472" s="7"/>
    </row>
    <row r="1473" spans="1:17" x14ac:dyDescent="0.25">
      <c r="A1473">
        <v>23</v>
      </c>
      <c r="B1473" s="10"/>
      <c r="C1473" s="10"/>
      <c r="D1473" s="10"/>
      <c r="E1473" s="10"/>
      <c r="F1473" s="30"/>
      <c r="G1473" s="9"/>
      <c r="H1473" s="9"/>
      <c r="I1473" s="11" t="s">
        <v>1233</v>
      </c>
      <c r="J1473" s="12">
        <v>29</v>
      </c>
      <c r="K1473" s="12">
        <v>36.5</v>
      </c>
      <c r="L1473" s="12">
        <v>0</v>
      </c>
      <c r="M1473" s="12">
        <v>5.5</v>
      </c>
      <c r="N1473" s="12">
        <v>8</v>
      </c>
      <c r="O1473" s="9" t="s">
        <v>27</v>
      </c>
      <c r="P1473" s="9" t="s">
        <v>32</v>
      </c>
      <c r="Q1473" s="7"/>
    </row>
    <row r="1474" spans="1:17" x14ac:dyDescent="0.25">
      <c r="A1474">
        <v>79</v>
      </c>
      <c r="B1474" s="10"/>
      <c r="C1474" s="10"/>
      <c r="D1474" s="10"/>
      <c r="E1474" s="10"/>
      <c r="F1474" s="30"/>
      <c r="G1474" s="9" t="s">
        <v>818</v>
      </c>
      <c r="H1474" s="9"/>
      <c r="I1474" s="11" t="s">
        <v>1906</v>
      </c>
      <c r="J1474" s="12">
        <v>29</v>
      </c>
      <c r="K1474" s="12">
        <v>37</v>
      </c>
      <c r="L1474" s="12">
        <v>0</v>
      </c>
      <c r="M1474" s="12">
        <v>8</v>
      </c>
      <c r="N1474" s="12">
        <v>0</v>
      </c>
      <c r="O1474" s="9" t="s">
        <v>71</v>
      </c>
      <c r="P1474" s="9" t="s">
        <v>72</v>
      </c>
      <c r="Q1474" s="7" t="s">
        <v>1907</v>
      </c>
    </row>
    <row r="1475" spans="1:17" x14ac:dyDescent="0.25">
      <c r="A1475">
        <v>86</v>
      </c>
      <c r="B1475" s="10"/>
      <c r="C1475" s="10"/>
      <c r="D1475" s="10"/>
      <c r="E1475" s="10"/>
      <c r="F1475" s="30"/>
      <c r="G1475" s="9" t="s">
        <v>818</v>
      </c>
      <c r="H1475" s="9"/>
      <c r="I1475" s="11" t="s">
        <v>1101</v>
      </c>
      <c r="J1475" s="12">
        <v>29</v>
      </c>
      <c r="K1475" s="12">
        <v>37</v>
      </c>
      <c r="L1475" s="12">
        <v>0</v>
      </c>
      <c r="M1475" s="12">
        <v>5</v>
      </c>
      <c r="N1475" s="12">
        <v>0</v>
      </c>
      <c r="O1475" s="9" t="s">
        <v>365</v>
      </c>
      <c r="P1475" s="9" t="s">
        <v>32</v>
      </c>
      <c r="Q1475" s="7" t="s">
        <v>1102</v>
      </c>
    </row>
    <row r="1476" spans="1:17" x14ac:dyDescent="0.25">
      <c r="A1476">
        <v>138</v>
      </c>
      <c r="B1476" s="10"/>
      <c r="C1476" s="10"/>
      <c r="D1476" s="10"/>
      <c r="E1476" s="10"/>
      <c r="F1476" s="30"/>
      <c r="G1476" s="9" t="s">
        <v>818</v>
      </c>
      <c r="H1476" s="9"/>
      <c r="I1476" s="11" t="s">
        <v>1346</v>
      </c>
      <c r="J1476" s="12">
        <v>29</v>
      </c>
      <c r="K1476" s="12">
        <v>37.5</v>
      </c>
      <c r="L1476" s="12">
        <v>0</v>
      </c>
      <c r="M1476" s="12">
        <v>6</v>
      </c>
      <c r="N1476" s="12">
        <v>0</v>
      </c>
      <c r="O1476" s="9" t="s">
        <v>365</v>
      </c>
      <c r="P1476" s="9" t="s">
        <v>32</v>
      </c>
      <c r="Q1476" s="7" t="s">
        <v>141</v>
      </c>
    </row>
    <row r="1477" spans="1:17" x14ac:dyDescent="0.25">
      <c r="A1477">
        <v>140</v>
      </c>
      <c r="B1477" s="10"/>
      <c r="C1477" s="10"/>
      <c r="D1477" s="10"/>
      <c r="E1477" s="10"/>
      <c r="F1477" s="30"/>
      <c r="G1477" s="9" t="s">
        <v>818</v>
      </c>
      <c r="H1477" s="9"/>
      <c r="I1477" s="11" t="s">
        <v>1348</v>
      </c>
      <c r="J1477" s="12">
        <v>29</v>
      </c>
      <c r="K1477" s="12">
        <v>43.5</v>
      </c>
      <c r="L1477" s="12">
        <v>0</v>
      </c>
      <c r="M1477" s="12">
        <v>8</v>
      </c>
      <c r="N1477" s="12">
        <v>9.5</v>
      </c>
      <c r="O1477" s="9" t="s">
        <v>365</v>
      </c>
      <c r="P1477" s="9" t="s">
        <v>72</v>
      </c>
      <c r="Q1477" s="7" t="s">
        <v>1349</v>
      </c>
    </row>
    <row r="1478" spans="1:17" x14ac:dyDescent="0.25">
      <c r="A1478">
        <v>143</v>
      </c>
      <c r="B1478" s="10"/>
      <c r="C1478" s="10"/>
      <c r="D1478" s="10"/>
      <c r="E1478" s="10"/>
      <c r="F1478" s="30"/>
      <c r="G1478" s="9" t="s">
        <v>818</v>
      </c>
      <c r="H1478" s="9"/>
      <c r="I1478" s="11" t="s">
        <v>1355</v>
      </c>
      <c r="J1478" s="12">
        <v>29</v>
      </c>
      <c r="K1478" s="12">
        <v>41</v>
      </c>
      <c r="L1478" s="12">
        <v>0</v>
      </c>
      <c r="M1478" s="12">
        <v>7</v>
      </c>
      <c r="N1478" s="12">
        <v>0</v>
      </c>
      <c r="O1478" s="9" t="s">
        <v>365</v>
      </c>
      <c r="P1478" s="9" t="s">
        <v>72</v>
      </c>
      <c r="Q1478" s="7" t="s">
        <v>1356</v>
      </c>
    </row>
    <row r="1479" spans="1:17" x14ac:dyDescent="0.25">
      <c r="A1479">
        <v>144</v>
      </c>
      <c r="B1479" s="10"/>
      <c r="C1479" s="10"/>
      <c r="D1479" s="10"/>
      <c r="E1479" s="10"/>
      <c r="F1479" s="30"/>
      <c r="G1479" s="9" t="s">
        <v>818</v>
      </c>
      <c r="H1479" s="9"/>
      <c r="I1479" s="11" t="s">
        <v>1357</v>
      </c>
      <c r="J1479" s="12">
        <v>29</v>
      </c>
      <c r="K1479" s="12">
        <v>44.5</v>
      </c>
      <c r="L1479" s="12">
        <v>0</v>
      </c>
      <c r="M1479" s="12">
        <v>9</v>
      </c>
      <c r="N1479" s="12">
        <v>0</v>
      </c>
      <c r="O1479" s="9" t="s">
        <v>365</v>
      </c>
      <c r="P1479" s="9" t="s">
        <v>72</v>
      </c>
      <c r="Q1479" s="7" t="s">
        <v>1358</v>
      </c>
    </row>
    <row r="1480" spans="1:17" x14ac:dyDescent="0.25">
      <c r="A1480">
        <v>236</v>
      </c>
      <c r="B1480" s="10"/>
      <c r="C1480" s="10"/>
      <c r="D1480" s="10"/>
      <c r="E1480" s="10"/>
      <c r="F1480" s="30"/>
      <c r="G1480" s="9" t="s">
        <v>818</v>
      </c>
      <c r="H1480" s="9" t="s">
        <v>818</v>
      </c>
      <c r="I1480" s="11" t="s">
        <v>463</v>
      </c>
      <c r="J1480" s="12">
        <v>29</v>
      </c>
      <c r="K1480" s="12">
        <v>47</v>
      </c>
      <c r="L1480" s="12">
        <v>0</v>
      </c>
      <c r="M1480" s="12">
        <v>6</v>
      </c>
      <c r="N1480" s="12">
        <v>6.2</v>
      </c>
      <c r="O1480" s="9" t="s">
        <v>27</v>
      </c>
      <c r="P1480" s="9" t="s">
        <v>28</v>
      </c>
      <c r="Q1480" s="7"/>
    </row>
    <row r="1481" spans="1:17" x14ac:dyDescent="0.25">
      <c r="A1481">
        <v>379</v>
      </c>
      <c r="B1481" s="10"/>
      <c r="C1481" s="10"/>
      <c r="D1481" s="10"/>
      <c r="E1481" s="10" t="s">
        <v>818</v>
      </c>
      <c r="F1481" s="30"/>
      <c r="G1481" s="9" t="s">
        <v>818</v>
      </c>
      <c r="H1481" s="9" t="s">
        <v>818</v>
      </c>
      <c r="I1481" s="11" t="s">
        <v>590</v>
      </c>
      <c r="J1481" s="12">
        <v>29</v>
      </c>
      <c r="K1481" s="12">
        <v>42.5</v>
      </c>
      <c r="L1481" s="12">
        <v>49</v>
      </c>
      <c r="M1481" s="12">
        <v>3.4</v>
      </c>
      <c r="N1481" s="12">
        <v>10.9</v>
      </c>
      <c r="O1481" s="9" t="s">
        <v>86</v>
      </c>
      <c r="P1481" s="9" t="s">
        <v>72</v>
      </c>
      <c r="Q1481" s="7" t="s">
        <v>1066</v>
      </c>
    </row>
    <row r="1482" spans="1:17" x14ac:dyDescent="0.25">
      <c r="A1482">
        <v>669</v>
      </c>
      <c r="B1482" s="10"/>
      <c r="C1482" s="10" t="s">
        <v>818</v>
      </c>
      <c r="D1482" s="10"/>
      <c r="E1482" s="10" t="s">
        <v>818</v>
      </c>
      <c r="F1482" s="30">
        <v>28</v>
      </c>
      <c r="G1482" s="9" t="s">
        <v>818</v>
      </c>
      <c r="H1482" s="9" t="s">
        <v>818</v>
      </c>
      <c r="I1482" s="11" t="s">
        <v>596</v>
      </c>
      <c r="J1482" s="12">
        <v>29</v>
      </c>
      <c r="K1482" s="12">
        <v>43</v>
      </c>
      <c r="L1482" s="12">
        <v>0</v>
      </c>
      <c r="M1482" s="12">
        <v>7</v>
      </c>
      <c r="N1482" s="12">
        <v>0</v>
      </c>
      <c r="O1482" s="9" t="s">
        <v>95</v>
      </c>
      <c r="P1482" s="9" t="s">
        <v>32</v>
      </c>
      <c r="Q1482" s="7" t="s">
        <v>2176</v>
      </c>
    </row>
    <row r="1483" spans="1:17" x14ac:dyDescent="0.25">
      <c r="A1483">
        <v>704</v>
      </c>
      <c r="B1483" s="45"/>
      <c r="C1483" s="45" t="s">
        <v>818</v>
      </c>
      <c r="D1483" s="45" t="s">
        <v>818</v>
      </c>
      <c r="E1483" s="45" t="s">
        <v>818</v>
      </c>
      <c r="F1483" s="46"/>
      <c r="G1483" s="47" t="s">
        <v>818</v>
      </c>
      <c r="H1483" s="47"/>
      <c r="I1483" s="48" t="s">
        <v>1983</v>
      </c>
      <c r="J1483" s="49">
        <v>29</v>
      </c>
      <c r="K1483" s="49">
        <v>42.5</v>
      </c>
      <c r="L1483" s="49">
        <v>0</v>
      </c>
      <c r="M1483" s="49">
        <v>6.5</v>
      </c>
      <c r="N1483" s="49">
        <v>0</v>
      </c>
      <c r="O1483" s="47" t="s">
        <v>71</v>
      </c>
      <c r="P1483" s="47" t="s">
        <v>72</v>
      </c>
      <c r="Q1483" s="50" t="s">
        <v>1066</v>
      </c>
    </row>
    <row r="1484" spans="1:17" x14ac:dyDescent="0.25">
      <c r="A1484">
        <v>728</v>
      </c>
      <c r="B1484" s="67"/>
      <c r="C1484" s="67" t="s">
        <v>818</v>
      </c>
      <c r="D1484" s="67" t="s">
        <v>818</v>
      </c>
      <c r="E1484" s="67" t="s">
        <v>818</v>
      </c>
      <c r="F1484" s="68">
        <v>62</v>
      </c>
      <c r="G1484" s="69" t="s">
        <v>818</v>
      </c>
      <c r="H1484" s="69"/>
      <c r="I1484" s="70" t="s">
        <v>569</v>
      </c>
      <c r="J1484" s="71">
        <v>29</v>
      </c>
      <c r="K1484" s="71">
        <v>40</v>
      </c>
      <c r="L1484" s="71">
        <v>0</v>
      </c>
      <c r="M1484" s="71">
        <v>7</v>
      </c>
      <c r="N1484" s="71">
        <v>0</v>
      </c>
      <c r="O1484" s="69" t="s">
        <v>71</v>
      </c>
      <c r="P1484" s="69" t="s">
        <v>72</v>
      </c>
      <c r="Q1484" s="72" t="s">
        <v>823</v>
      </c>
    </row>
    <row r="1485" spans="1:17" x14ac:dyDescent="0.25">
      <c r="A1485">
        <v>907</v>
      </c>
      <c r="B1485" s="67" t="s">
        <v>818</v>
      </c>
      <c r="C1485" s="67"/>
      <c r="D1485" s="67" t="s">
        <v>818</v>
      </c>
      <c r="E1485" s="67" t="s">
        <v>818</v>
      </c>
      <c r="F1485" s="68"/>
      <c r="G1485" s="69" t="s">
        <v>818</v>
      </c>
      <c r="H1485" s="69"/>
      <c r="I1485" s="70" t="s">
        <v>694</v>
      </c>
      <c r="J1485" s="71">
        <v>29</v>
      </c>
      <c r="K1485" s="71">
        <v>54.5</v>
      </c>
      <c r="L1485" s="71">
        <v>0</v>
      </c>
      <c r="M1485" s="71">
        <v>8</v>
      </c>
      <c r="N1485" s="71">
        <v>0</v>
      </c>
      <c r="O1485" s="69" t="s">
        <v>71</v>
      </c>
      <c r="P1485" s="69" t="s">
        <v>72</v>
      </c>
      <c r="Q1485" s="72" t="s">
        <v>1932</v>
      </c>
    </row>
    <row r="1486" spans="1:17" x14ac:dyDescent="0.25">
      <c r="A1486">
        <v>908</v>
      </c>
      <c r="B1486" s="67" t="s">
        <v>818</v>
      </c>
      <c r="C1486" s="67"/>
      <c r="D1486" s="67" t="s">
        <v>818</v>
      </c>
      <c r="E1486" s="67" t="s">
        <v>818</v>
      </c>
      <c r="F1486" s="68"/>
      <c r="G1486" s="69" t="s">
        <v>818</v>
      </c>
      <c r="H1486" s="69"/>
      <c r="I1486" s="70" t="s">
        <v>2413</v>
      </c>
      <c r="J1486" s="71">
        <v>29</v>
      </c>
      <c r="K1486" s="71">
        <v>54.5</v>
      </c>
      <c r="L1486" s="71">
        <v>0</v>
      </c>
      <c r="M1486" s="71">
        <v>8</v>
      </c>
      <c r="N1486" s="71">
        <v>0</v>
      </c>
      <c r="O1486" s="69" t="s">
        <v>71</v>
      </c>
      <c r="P1486" s="69" t="s">
        <v>72</v>
      </c>
      <c r="Q1486" s="72" t="s">
        <v>1932</v>
      </c>
    </row>
    <row r="1487" spans="1:17" x14ac:dyDescent="0.25">
      <c r="A1487">
        <v>1267</v>
      </c>
      <c r="B1487" s="10" t="s">
        <v>818</v>
      </c>
      <c r="C1487" s="10" t="s">
        <v>818</v>
      </c>
      <c r="D1487" s="10" t="s">
        <v>818</v>
      </c>
      <c r="E1487" s="10" t="s">
        <v>818</v>
      </c>
      <c r="F1487" s="30"/>
      <c r="G1487" s="9"/>
      <c r="H1487" s="9"/>
      <c r="I1487" s="11" t="s">
        <v>2540</v>
      </c>
      <c r="J1487" s="12">
        <v>29</v>
      </c>
      <c r="K1487" s="12">
        <v>42</v>
      </c>
      <c r="L1487" s="12">
        <v>0</v>
      </c>
      <c r="M1487" s="12">
        <v>15</v>
      </c>
      <c r="N1487" s="12">
        <v>17</v>
      </c>
      <c r="O1487" s="9" t="s">
        <v>71</v>
      </c>
      <c r="P1487" s="9" t="s">
        <v>72</v>
      </c>
      <c r="Q1487" s="7" t="s">
        <v>1718</v>
      </c>
    </row>
    <row r="1488" spans="1:17" x14ac:dyDescent="0.25">
      <c r="A1488">
        <v>1417</v>
      </c>
      <c r="B1488" s="10" t="s">
        <v>818</v>
      </c>
      <c r="C1488" s="10" t="s">
        <v>818</v>
      </c>
      <c r="D1488" s="10" t="s">
        <v>818</v>
      </c>
      <c r="E1488" s="10" t="s">
        <v>818</v>
      </c>
      <c r="F1488" s="30"/>
      <c r="G1488" s="9" t="s">
        <v>818</v>
      </c>
      <c r="H1488" s="9"/>
      <c r="I1488" s="11" t="s">
        <v>626</v>
      </c>
      <c r="J1488" s="12">
        <v>29</v>
      </c>
      <c r="K1488" s="12">
        <v>42</v>
      </c>
      <c r="L1488" s="12">
        <v>0</v>
      </c>
      <c r="M1488" s="12">
        <v>15</v>
      </c>
      <c r="N1488" s="12">
        <v>17</v>
      </c>
      <c r="O1488" s="9" t="s">
        <v>71</v>
      </c>
      <c r="P1488" s="9" t="s">
        <v>72</v>
      </c>
      <c r="Q1488" s="7" t="s">
        <v>1718</v>
      </c>
    </row>
    <row r="1489" spans="1:17" x14ac:dyDescent="0.25">
      <c r="A1489">
        <v>1437</v>
      </c>
      <c r="B1489" s="45" t="s">
        <v>818</v>
      </c>
      <c r="C1489" s="45" t="s">
        <v>818</v>
      </c>
      <c r="D1489" s="45" t="s">
        <v>818</v>
      </c>
      <c r="E1489" s="45" t="s">
        <v>818</v>
      </c>
      <c r="F1489" s="46"/>
      <c r="G1489" s="60" t="s">
        <v>818</v>
      </c>
      <c r="H1489" s="60"/>
      <c r="I1489" s="48" t="s">
        <v>790</v>
      </c>
      <c r="J1489" s="61">
        <v>29</v>
      </c>
      <c r="K1489" s="61">
        <v>42.5</v>
      </c>
      <c r="L1489" s="61">
        <v>0</v>
      </c>
      <c r="M1489" s="61">
        <v>8</v>
      </c>
      <c r="N1489" s="61">
        <v>0</v>
      </c>
      <c r="O1489" s="60" t="s">
        <v>71</v>
      </c>
      <c r="P1489" s="60" t="s">
        <v>72</v>
      </c>
      <c r="Q1489" s="62" t="s">
        <v>1728</v>
      </c>
    </row>
    <row r="1490" spans="1:17" x14ac:dyDescent="0.25">
      <c r="A1490">
        <v>1438</v>
      </c>
      <c r="B1490" s="67" t="s">
        <v>818</v>
      </c>
      <c r="C1490" s="67" t="s">
        <v>818</v>
      </c>
      <c r="D1490" s="67" t="s">
        <v>818</v>
      </c>
      <c r="E1490" s="67" t="s">
        <v>818</v>
      </c>
      <c r="F1490" s="68"/>
      <c r="G1490" s="69" t="s">
        <v>818</v>
      </c>
      <c r="H1490" s="69"/>
      <c r="I1490" s="70" t="s">
        <v>2754</v>
      </c>
      <c r="J1490" s="71">
        <v>29</v>
      </c>
      <c r="K1490" s="71">
        <v>42.5</v>
      </c>
      <c r="L1490" s="71">
        <v>0</v>
      </c>
      <c r="M1490" s="71">
        <v>8</v>
      </c>
      <c r="N1490" s="71">
        <v>0</v>
      </c>
      <c r="O1490" s="69" t="s">
        <v>71</v>
      </c>
      <c r="P1490" s="69" t="s">
        <v>72</v>
      </c>
      <c r="Q1490" s="72" t="s">
        <v>1728</v>
      </c>
    </row>
    <row r="1491" spans="1:17" x14ac:dyDescent="0.25">
      <c r="A1491">
        <v>1459</v>
      </c>
      <c r="B1491" s="10" t="s">
        <v>818</v>
      </c>
      <c r="C1491" s="10" t="s">
        <v>818</v>
      </c>
      <c r="D1491" s="10" t="s">
        <v>818</v>
      </c>
      <c r="E1491" s="10" t="s">
        <v>818</v>
      </c>
      <c r="F1491" s="30"/>
      <c r="G1491" s="9" t="s">
        <v>818</v>
      </c>
      <c r="H1491" s="9"/>
      <c r="I1491" s="11" t="s">
        <v>1695</v>
      </c>
      <c r="J1491" s="12">
        <v>29</v>
      </c>
      <c r="K1491" s="12">
        <v>40</v>
      </c>
      <c r="L1491" s="12">
        <v>0</v>
      </c>
      <c r="M1491" s="12">
        <v>8</v>
      </c>
      <c r="N1491" s="12">
        <v>0</v>
      </c>
      <c r="O1491" s="9" t="s">
        <v>71</v>
      </c>
      <c r="P1491" s="9" t="s">
        <v>72</v>
      </c>
      <c r="Q1491" s="7"/>
    </row>
    <row r="1492" spans="1:17" x14ac:dyDescent="0.25">
      <c r="A1492">
        <v>1483</v>
      </c>
      <c r="B1492" s="10" t="s">
        <v>818</v>
      </c>
      <c r="C1492" s="10" t="s">
        <v>818</v>
      </c>
      <c r="D1492" s="10" t="s">
        <v>818</v>
      </c>
      <c r="E1492" s="10" t="s">
        <v>818</v>
      </c>
      <c r="F1492" s="30"/>
      <c r="G1492" s="9" t="s">
        <v>818</v>
      </c>
      <c r="H1492" s="9"/>
      <c r="I1492" s="11" t="s">
        <v>1881</v>
      </c>
      <c r="J1492" s="12">
        <v>29</v>
      </c>
      <c r="K1492" s="12">
        <v>50</v>
      </c>
      <c r="L1492" s="12">
        <v>0</v>
      </c>
      <c r="M1492" s="12">
        <v>10</v>
      </c>
      <c r="N1492" s="12">
        <v>0</v>
      </c>
      <c r="O1492" s="9" t="s">
        <v>71</v>
      </c>
      <c r="P1492" s="9" t="s">
        <v>72</v>
      </c>
      <c r="Q1492" s="7" t="s">
        <v>1882</v>
      </c>
    </row>
    <row r="1493" spans="1:17" x14ac:dyDescent="0.25">
      <c r="A1493">
        <v>1613</v>
      </c>
      <c r="B1493" s="45" t="s">
        <v>818</v>
      </c>
      <c r="C1493" s="45" t="s">
        <v>818</v>
      </c>
      <c r="D1493" s="45" t="s">
        <v>818</v>
      </c>
      <c r="E1493" s="45" t="s">
        <v>818</v>
      </c>
      <c r="F1493" s="46"/>
      <c r="G1493" s="60" t="s">
        <v>818</v>
      </c>
      <c r="H1493" s="60" t="s">
        <v>818</v>
      </c>
      <c r="I1493" s="48" t="s">
        <v>2638</v>
      </c>
      <c r="J1493" s="61">
        <v>29</v>
      </c>
      <c r="K1493" s="61">
        <v>42</v>
      </c>
      <c r="L1493" s="61">
        <v>0</v>
      </c>
      <c r="M1493" s="61">
        <v>8.5</v>
      </c>
      <c r="N1493" s="61">
        <v>0</v>
      </c>
      <c r="O1493" s="60" t="s">
        <v>71</v>
      </c>
      <c r="P1493" s="60" t="s">
        <v>72</v>
      </c>
      <c r="Q1493" s="62" t="s">
        <v>1977</v>
      </c>
    </row>
    <row r="1494" spans="1:17" x14ac:dyDescent="0.25">
      <c r="A1494">
        <v>1699</v>
      </c>
      <c r="B1494" s="10" t="s">
        <v>818</v>
      </c>
      <c r="C1494" s="10" t="s">
        <v>818</v>
      </c>
      <c r="D1494" s="10" t="s">
        <v>818</v>
      </c>
      <c r="E1494" s="10" t="s">
        <v>818</v>
      </c>
      <c r="F1494" s="30"/>
      <c r="G1494" s="9" t="s">
        <v>818</v>
      </c>
      <c r="H1494" s="9" t="s">
        <v>818</v>
      </c>
      <c r="I1494" s="11" t="s">
        <v>2844</v>
      </c>
      <c r="J1494" s="12">
        <v>29</v>
      </c>
      <c r="K1494" s="12">
        <v>42</v>
      </c>
      <c r="L1494" s="12">
        <v>0</v>
      </c>
      <c r="M1494" s="12">
        <v>15</v>
      </c>
      <c r="N1494" s="12">
        <v>17</v>
      </c>
      <c r="O1494" s="9" t="s">
        <v>71</v>
      </c>
      <c r="P1494" s="9" t="s">
        <v>72</v>
      </c>
      <c r="Q1494" s="7" t="s">
        <v>1718</v>
      </c>
    </row>
    <row r="1495" spans="1:17" x14ac:dyDescent="0.25">
      <c r="A1495">
        <v>1745</v>
      </c>
      <c r="B1495" s="10" t="s">
        <v>818</v>
      </c>
      <c r="C1495" s="10" t="s">
        <v>818</v>
      </c>
      <c r="D1495" s="10" t="s">
        <v>818</v>
      </c>
      <c r="E1495" s="10" t="s">
        <v>818</v>
      </c>
      <c r="F1495" s="30"/>
      <c r="G1495" s="9" t="s">
        <v>818</v>
      </c>
      <c r="H1495" s="9" t="s">
        <v>818</v>
      </c>
      <c r="I1495" s="11" t="s">
        <v>2773</v>
      </c>
      <c r="J1495" s="12">
        <v>29</v>
      </c>
      <c r="K1495" s="12">
        <v>40</v>
      </c>
      <c r="L1495" s="12">
        <v>0</v>
      </c>
      <c r="M1495" s="12">
        <v>8</v>
      </c>
      <c r="N1495" s="12">
        <v>0</v>
      </c>
      <c r="O1495" s="9" t="s">
        <v>71</v>
      </c>
      <c r="P1495" s="9" t="s">
        <v>72</v>
      </c>
      <c r="Q1495" s="7"/>
    </row>
    <row r="1496" spans="1:17" x14ac:dyDescent="0.25">
      <c r="A1496">
        <v>1763</v>
      </c>
      <c r="B1496" s="10" t="s">
        <v>818</v>
      </c>
      <c r="C1496" s="10" t="s">
        <v>818</v>
      </c>
      <c r="D1496" s="10" t="s">
        <v>818</v>
      </c>
      <c r="E1496" s="10" t="s">
        <v>818</v>
      </c>
      <c r="F1496" s="30"/>
      <c r="G1496" s="9" t="s">
        <v>818</v>
      </c>
      <c r="H1496" s="9" t="s">
        <v>818</v>
      </c>
      <c r="I1496" s="11" t="s">
        <v>2793</v>
      </c>
      <c r="J1496" s="12">
        <v>29</v>
      </c>
      <c r="K1496" s="12">
        <v>50</v>
      </c>
      <c r="L1496" s="12">
        <v>0</v>
      </c>
      <c r="M1496" s="12">
        <v>10</v>
      </c>
      <c r="N1496" s="12">
        <v>0</v>
      </c>
      <c r="O1496" s="9" t="s">
        <v>71</v>
      </c>
      <c r="P1496" s="9" t="s">
        <v>72</v>
      </c>
      <c r="Q1496" s="7" t="s">
        <v>1882</v>
      </c>
    </row>
    <row r="1497" spans="1:17" x14ac:dyDescent="0.25">
      <c r="A1497">
        <v>1856</v>
      </c>
      <c r="B1497" s="67" t="s">
        <v>818</v>
      </c>
      <c r="C1497" s="67" t="s">
        <v>818</v>
      </c>
      <c r="D1497" s="67" t="s">
        <v>818</v>
      </c>
      <c r="E1497" s="67" t="s">
        <v>818</v>
      </c>
      <c r="F1497" s="68">
        <v>58</v>
      </c>
      <c r="G1497" s="69" t="s">
        <v>818</v>
      </c>
      <c r="H1497" s="69"/>
      <c r="I1497" s="70" t="s">
        <v>625</v>
      </c>
      <c r="J1497" s="71">
        <v>29</v>
      </c>
      <c r="K1497" s="71">
        <v>42</v>
      </c>
      <c r="L1497" s="71">
        <v>0</v>
      </c>
      <c r="M1497" s="71">
        <v>8.5</v>
      </c>
      <c r="N1497" s="71">
        <v>0</v>
      </c>
      <c r="O1497" s="69" t="s">
        <v>71</v>
      </c>
      <c r="P1497" s="69" t="s">
        <v>72</v>
      </c>
      <c r="Q1497" s="72" t="s">
        <v>1977</v>
      </c>
    </row>
    <row r="1498" spans="1:17" x14ac:dyDescent="0.25">
      <c r="A1498">
        <v>559</v>
      </c>
      <c r="B1498" s="10"/>
      <c r="C1498" s="10" t="s">
        <v>818</v>
      </c>
      <c r="D1498" s="10"/>
      <c r="E1498" s="10"/>
      <c r="F1498" s="30">
        <v>57</v>
      </c>
      <c r="G1498" s="9" t="s">
        <v>818</v>
      </c>
      <c r="H1498" s="9"/>
      <c r="I1498" s="11" t="s">
        <v>957</v>
      </c>
      <c r="J1498" s="12">
        <v>29.37</v>
      </c>
      <c r="K1498" s="12">
        <v>46.83</v>
      </c>
      <c r="L1498" s="12">
        <v>0</v>
      </c>
      <c r="M1498" s="12">
        <v>6.3</v>
      </c>
      <c r="N1498" s="12">
        <v>7</v>
      </c>
      <c r="O1498" s="9" t="s">
        <v>27</v>
      </c>
      <c r="P1498" s="9" t="s">
        <v>32</v>
      </c>
      <c r="Q1498" s="7" t="s">
        <v>53</v>
      </c>
    </row>
    <row r="1499" spans="1:17" x14ac:dyDescent="0.25">
      <c r="A1499">
        <v>479</v>
      </c>
      <c r="B1499" s="10"/>
      <c r="C1499" s="10" t="s">
        <v>818</v>
      </c>
      <c r="D1499" s="10"/>
      <c r="E1499" s="10"/>
      <c r="F1499" s="30"/>
      <c r="G1499" s="9" t="s">
        <v>818</v>
      </c>
      <c r="H1499" s="9"/>
      <c r="I1499" s="11" t="s">
        <v>942</v>
      </c>
      <c r="J1499" s="12">
        <v>29.4</v>
      </c>
      <c r="K1499" s="12">
        <v>43</v>
      </c>
      <c r="L1499" s="12">
        <v>46.8</v>
      </c>
      <c r="M1499" s="12">
        <v>6</v>
      </c>
      <c r="N1499" s="12">
        <v>7</v>
      </c>
      <c r="O1499" s="9" t="s">
        <v>820</v>
      </c>
      <c r="P1499" s="9" t="s">
        <v>32</v>
      </c>
      <c r="Q1499" s="7" t="s">
        <v>943</v>
      </c>
    </row>
    <row r="1500" spans="1:17" x14ac:dyDescent="0.25">
      <c r="A1500">
        <v>552</v>
      </c>
      <c r="B1500" s="10"/>
      <c r="C1500" s="10" t="s">
        <v>818</v>
      </c>
      <c r="D1500" s="10"/>
      <c r="E1500" s="10"/>
      <c r="F1500" s="30">
        <v>49</v>
      </c>
      <c r="G1500" s="9" t="s">
        <v>818</v>
      </c>
      <c r="H1500" s="9" t="s">
        <v>818</v>
      </c>
      <c r="I1500" s="11" t="s">
        <v>462</v>
      </c>
      <c r="J1500" s="12">
        <v>29.4</v>
      </c>
      <c r="K1500" s="12">
        <v>47</v>
      </c>
      <c r="L1500" s="12">
        <v>0</v>
      </c>
      <c r="M1500" s="12">
        <v>6</v>
      </c>
      <c r="N1500" s="12">
        <v>7</v>
      </c>
      <c r="O1500" s="9" t="s">
        <v>27</v>
      </c>
      <c r="P1500" s="9" t="s">
        <v>32</v>
      </c>
      <c r="Q1500" s="7" t="s">
        <v>464</v>
      </c>
    </row>
    <row r="1501" spans="1:17" x14ac:dyDescent="0.25">
      <c r="A1501">
        <v>342</v>
      </c>
      <c r="B1501" s="67"/>
      <c r="C1501" s="67"/>
      <c r="D1501" s="67"/>
      <c r="E1501" s="67" t="s">
        <v>818</v>
      </c>
      <c r="F1501" s="68"/>
      <c r="G1501" s="69" t="s">
        <v>818</v>
      </c>
      <c r="H1501" s="69"/>
      <c r="I1501" s="70" t="s">
        <v>644</v>
      </c>
      <c r="J1501" s="71">
        <v>29.5</v>
      </c>
      <c r="K1501" s="71">
        <v>42</v>
      </c>
      <c r="L1501" s="71">
        <v>44</v>
      </c>
      <c r="M1501" s="71">
        <v>8.5</v>
      </c>
      <c r="N1501" s="71">
        <v>15</v>
      </c>
      <c r="O1501" s="69" t="s">
        <v>86</v>
      </c>
      <c r="P1501" s="69" t="s">
        <v>72</v>
      </c>
      <c r="Q1501" s="72" t="s">
        <v>2045</v>
      </c>
    </row>
    <row r="1502" spans="1:17" x14ac:dyDescent="0.25">
      <c r="A1502">
        <v>633</v>
      </c>
      <c r="B1502" s="45"/>
      <c r="C1502" s="45" t="s">
        <v>818</v>
      </c>
      <c r="D1502" s="45"/>
      <c r="E1502" s="45" t="s">
        <v>818</v>
      </c>
      <c r="F1502" s="46"/>
      <c r="G1502" s="60" t="s">
        <v>818</v>
      </c>
      <c r="H1502" s="60" t="s">
        <v>818</v>
      </c>
      <c r="I1502" s="48" t="s">
        <v>1703</v>
      </c>
      <c r="J1502" s="61">
        <v>29.5</v>
      </c>
      <c r="K1502" s="61">
        <v>42.5</v>
      </c>
      <c r="L1502" s="61">
        <v>49</v>
      </c>
      <c r="M1502" s="61">
        <v>3.4</v>
      </c>
      <c r="N1502" s="61">
        <v>10.9</v>
      </c>
      <c r="O1502" s="60" t="s">
        <v>86</v>
      </c>
      <c r="P1502" s="60" t="s">
        <v>72</v>
      </c>
      <c r="Q1502" s="62" t="s">
        <v>1702</v>
      </c>
    </row>
    <row r="1503" spans="1:17" x14ac:dyDescent="0.25">
      <c r="A1503">
        <v>904</v>
      </c>
      <c r="B1503" s="67" t="s">
        <v>818</v>
      </c>
      <c r="C1503" s="67"/>
      <c r="D1503" s="67" t="s">
        <v>818</v>
      </c>
      <c r="E1503" s="67" t="s">
        <v>818</v>
      </c>
      <c r="F1503" s="68"/>
      <c r="G1503" s="69" t="s">
        <v>818</v>
      </c>
      <c r="H1503" s="69"/>
      <c r="I1503" s="70" t="s">
        <v>1997</v>
      </c>
      <c r="J1503" s="71">
        <v>29.5</v>
      </c>
      <c r="K1503" s="71">
        <v>47</v>
      </c>
      <c r="L1503" s="71">
        <v>0</v>
      </c>
      <c r="M1503" s="71">
        <v>8.5</v>
      </c>
      <c r="N1503" s="71">
        <v>0</v>
      </c>
      <c r="O1503" s="69" t="s">
        <v>71</v>
      </c>
      <c r="P1503" s="69" t="s">
        <v>72</v>
      </c>
      <c r="Q1503" s="72" t="s">
        <v>2066</v>
      </c>
    </row>
    <row r="1504" spans="1:17" x14ac:dyDescent="0.25">
      <c r="A1504">
        <v>905</v>
      </c>
      <c r="B1504" s="67" t="s">
        <v>818</v>
      </c>
      <c r="C1504" s="67"/>
      <c r="D1504" s="67" t="s">
        <v>818</v>
      </c>
      <c r="E1504" s="67" t="s">
        <v>818</v>
      </c>
      <c r="F1504" s="68"/>
      <c r="G1504" s="69" t="s">
        <v>818</v>
      </c>
      <c r="H1504" s="69"/>
      <c r="I1504" s="70" t="s">
        <v>2410</v>
      </c>
      <c r="J1504" s="71">
        <v>29.5</v>
      </c>
      <c r="K1504" s="71">
        <v>47</v>
      </c>
      <c r="L1504" s="71">
        <v>0</v>
      </c>
      <c r="M1504" s="71">
        <v>8.5</v>
      </c>
      <c r="N1504" s="71">
        <v>0</v>
      </c>
      <c r="O1504" s="69" t="s">
        <v>71</v>
      </c>
      <c r="P1504" s="69" t="s">
        <v>72</v>
      </c>
      <c r="Q1504" s="72" t="s">
        <v>2066</v>
      </c>
    </row>
    <row r="1505" spans="1:17" x14ac:dyDescent="0.25">
      <c r="A1505">
        <v>906</v>
      </c>
      <c r="B1505" s="67" t="s">
        <v>818</v>
      </c>
      <c r="C1505" s="67"/>
      <c r="D1505" s="67" t="s">
        <v>818</v>
      </c>
      <c r="E1505" s="67" t="s">
        <v>818</v>
      </c>
      <c r="F1505" s="68"/>
      <c r="G1505" s="69" t="s">
        <v>818</v>
      </c>
      <c r="H1505" s="69"/>
      <c r="I1505" s="70" t="s">
        <v>328</v>
      </c>
      <c r="J1505" s="71">
        <v>29.5</v>
      </c>
      <c r="K1505" s="71">
        <v>47</v>
      </c>
      <c r="L1505" s="71">
        <v>0</v>
      </c>
      <c r="M1505" s="71">
        <v>8</v>
      </c>
      <c r="N1505" s="71">
        <v>0</v>
      </c>
      <c r="O1505" s="69" t="s">
        <v>71</v>
      </c>
      <c r="P1505" s="69" t="s">
        <v>72</v>
      </c>
      <c r="Q1505" s="72"/>
    </row>
    <row r="1506" spans="1:17" x14ac:dyDescent="0.25">
      <c r="A1506">
        <v>909</v>
      </c>
      <c r="B1506" s="67" t="s">
        <v>818</v>
      </c>
      <c r="C1506" s="67"/>
      <c r="D1506" s="67" t="s">
        <v>818</v>
      </c>
      <c r="E1506" s="67" t="s">
        <v>818</v>
      </c>
      <c r="F1506" s="68"/>
      <c r="G1506" s="69" t="s">
        <v>818</v>
      </c>
      <c r="H1506" s="69"/>
      <c r="I1506" s="70" t="s">
        <v>702</v>
      </c>
      <c r="J1506" s="71">
        <v>29.5</v>
      </c>
      <c r="K1506" s="71">
        <v>51.2</v>
      </c>
      <c r="L1506" s="71">
        <v>0</v>
      </c>
      <c r="M1506" s="71">
        <v>8.5</v>
      </c>
      <c r="N1506" s="71">
        <v>0</v>
      </c>
      <c r="O1506" s="69" t="s">
        <v>71</v>
      </c>
      <c r="P1506" s="69" t="s">
        <v>72</v>
      </c>
      <c r="Q1506" s="72" t="s">
        <v>2111</v>
      </c>
    </row>
    <row r="1507" spans="1:17" x14ac:dyDescent="0.25">
      <c r="A1507">
        <v>976</v>
      </c>
      <c r="B1507" s="10" t="s">
        <v>818</v>
      </c>
      <c r="C1507" s="10"/>
      <c r="D1507" s="10" t="s">
        <v>818</v>
      </c>
      <c r="E1507" s="10" t="s">
        <v>818</v>
      </c>
      <c r="F1507" s="30"/>
      <c r="G1507" s="9" t="s">
        <v>818</v>
      </c>
      <c r="H1507" s="9" t="s">
        <v>818</v>
      </c>
      <c r="I1507" s="11" t="s">
        <v>2412</v>
      </c>
      <c r="J1507" s="12">
        <v>29.5</v>
      </c>
      <c r="K1507" s="12">
        <v>47</v>
      </c>
      <c r="L1507" s="12">
        <v>0</v>
      </c>
      <c r="M1507" s="12">
        <v>8</v>
      </c>
      <c r="N1507" s="12">
        <v>0</v>
      </c>
      <c r="O1507" s="9" t="s">
        <v>71</v>
      </c>
      <c r="P1507" s="9" t="s">
        <v>72</v>
      </c>
      <c r="Q1507" s="7"/>
    </row>
    <row r="1508" spans="1:17" x14ac:dyDescent="0.25">
      <c r="A1508">
        <v>977</v>
      </c>
      <c r="B1508" s="10" t="s">
        <v>818</v>
      </c>
      <c r="C1508" s="10"/>
      <c r="D1508" s="10" t="s">
        <v>818</v>
      </c>
      <c r="E1508" s="10" t="s">
        <v>818</v>
      </c>
      <c r="F1508" s="30"/>
      <c r="G1508" s="9" t="s">
        <v>818</v>
      </c>
      <c r="H1508" s="9" t="s">
        <v>818</v>
      </c>
      <c r="I1508" s="11" t="s">
        <v>2414</v>
      </c>
      <c r="J1508" s="12">
        <v>29.5</v>
      </c>
      <c r="K1508" s="12">
        <v>51.2</v>
      </c>
      <c r="L1508" s="12">
        <v>0</v>
      </c>
      <c r="M1508" s="12">
        <v>8.5</v>
      </c>
      <c r="N1508" s="12">
        <v>0</v>
      </c>
      <c r="O1508" s="9" t="s">
        <v>71</v>
      </c>
      <c r="P1508" s="9" t="s">
        <v>72</v>
      </c>
      <c r="Q1508" s="7" t="s">
        <v>2111</v>
      </c>
    </row>
    <row r="1509" spans="1:17" x14ac:dyDescent="0.25">
      <c r="A1509">
        <v>1355</v>
      </c>
      <c r="B1509" s="45" t="s">
        <v>818</v>
      </c>
      <c r="C1509" s="45" t="s">
        <v>818</v>
      </c>
      <c r="D1509" s="45" t="s">
        <v>818</v>
      </c>
      <c r="E1509" s="45" t="s">
        <v>818</v>
      </c>
      <c r="F1509" s="46"/>
      <c r="G1509" s="60" t="s">
        <v>818</v>
      </c>
      <c r="H1509" s="60"/>
      <c r="I1509" s="48" t="s">
        <v>2675</v>
      </c>
      <c r="J1509" s="61">
        <v>29.5</v>
      </c>
      <c r="K1509" s="61">
        <v>42.5</v>
      </c>
      <c r="L1509" s="61">
        <v>0</v>
      </c>
      <c r="M1509" s="61">
        <v>6.5</v>
      </c>
      <c r="N1509" s="61">
        <v>0</v>
      </c>
      <c r="O1509" s="60" t="s">
        <v>71</v>
      </c>
      <c r="P1509" s="60" t="s">
        <v>72</v>
      </c>
      <c r="Q1509" s="62" t="s">
        <v>1702</v>
      </c>
    </row>
    <row r="1510" spans="1:17" x14ac:dyDescent="0.25">
      <c r="A1510">
        <v>1361</v>
      </c>
      <c r="B1510" s="10" t="s">
        <v>818</v>
      </c>
      <c r="C1510" s="10" t="s">
        <v>818</v>
      </c>
      <c r="D1510" s="10" t="s">
        <v>818</v>
      </c>
      <c r="E1510" s="10" t="s">
        <v>818</v>
      </c>
      <c r="F1510" s="30"/>
      <c r="G1510" s="9" t="s">
        <v>818</v>
      </c>
      <c r="H1510" s="9"/>
      <c r="I1510" s="11" t="s">
        <v>2679</v>
      </c>
      <c r="J1510" s="12">
        <v>29.5</v>
      </c>
      <c r="K1510" s="12">
        <v>40</v>
      </c>
      <c r="L1510" s="12">
        <v>0</v>
      </c>
      <c r="M1510" s="12">
        <v>7</v>
      </c>
      <c r="N1510" s="12">
        <v>0</v>
      </c>
      <c r="O1510" s="9" t="s">
        <v>71</v>
      </c>
      <c r="P1510" s="9" t="s">
        <v>72</v>
      </c>
      <c r="Q1510" s="7" t="s">
        <v>2119</v>
      </c>
    </row>
    <row r="1511" spans="1:17" x14ac:dyDescent="0.25">
      <c r="A1511">
        <v>1362</v>
      </c>
      <c r="B1511" s="10" t="s">
        <v>818</v>
      </c>
      <c r="C1511" s="10" t="s">
        <v>818</v>
      </c>
      <c r="D1511" s="10" t="s">
        <v>818</v>
      </c>
      <c r="E1511" s="10" t="s">
        <v>818</v>
      </c>
      <c r="F1511" s="30"/>
      <c r="G1511" s="9" t="s">
        <v>818</v>
      </c>
      <c r="H1511" s="9"/>
      <c r="I1511" s="11" t="s">
        <v>685</v>
      </c>
      <c r="J1511" s="12">
        <v>29.5</v>
      </c>
      <c r="K1511" s="12">
        <v>44</v>
      </c>
      <c r="L1511" s="12">
        <v>0</v>
      </c>
      <c r="M1511" s="12">
        <v>8.5</v>
      </c>
      <c r="N1511" s="12">
        <v>0</v>
      </c>
      <c r="O1511" s="9" t="s">
        <v>71</v>
      </c>
      <c r="P1511" s="9" t="s">
        <v>72</v>
      </c>
      <c r="Q1511" s="7" t="s">
        <v>3058</v>
      </c>
    </row>
    <row r="1512" spans="1:17" x14ac:dyDescent="0.25">
      <c r="A1512">
        <v>1363</v>
      </c>
      <c r="B1512" s="10" t="s">
        <v>818</v>
      </c>
      <c r="C1512" s="10" t="s">
        <v>818</v>
      </c>
      <c r="D1512" s="10" t="s">
        <v>818</v>
      </c>
      <c r="E1512" s="10" t="s">
        <v>818</v>
      </c>
      <c r="F1512" s="30"/>
      <c r="G1512" s="9" t="s">
        <v>818</v>
      </c>
      <c r="H1512" s="9"/>
      <c r="I1512" s="11" t="s">
        <v>603</v>
      </c>
      <c r="J1512" s="12">
        <v>29.5</v>
      </c>
      <c r="K1512" s="12">
        <v>45.5</v>
      </c>
      <c r="L1512" s="12">
        <v>0</v>
      </c>
      <c r="M1512" s="12">
        <v>8.5</v>
      </c>
      <c r="N1512" s="12">
        <v>0</v>
      </c>
      <c r="O1512" s="9" t="s">
        <v>71</v>
      </c>
      <c r="P1512" s="9" t="s">
        <v>72</v>
      </c>
      <c r="Q1512" s="7" t="s">
        <v>2064</v>
      </c>
    </row>
    <row r="1513" spans="1:17" x14ac:dyDescent="0.25">
      <c r="A1513">
        <v>1364</v>
      </c>
      <c r="B1513" s="10" t="s">
        <v>818</v>
      </c>
      <c r="C1513" s="10" t="s">
        <v>818</v>
      </c>
      <c r="D1513" s="10" t="s">
        <v>818</v>
      </c>
      <c r="E1513" s="10" t="s">
        <v>818</v>
      </c>
      <c r="F1513" s="30"/>
      <c r="G1513" s="9" t="s">
        <v>818</v>
      </c>
      <c r="H1513" s="9"/>
      <c r="I1513" s="11" t="s">
        <v>609</v>
      </c>
      <c r="J1513" s="12">
        <v>29.5</v>
      </c>
      <c r="K1513" s="12">
        <v>46</v>
      </c>
      <c r="L1513" s="12">
        <v>0</v>
      </c>
      <c r="M1513" s="12">
        <v>8</v>
      </c>
      <c r="N1513" s="12">
        <v>0</v>
      </c>
      <c r="O1513" s="9" t="s">
        <v>71</v>
      </c>
      <c r="P1513" s="9" t="s">
        <v>72</v>
      </c>
      <c r="Q1513" s="7" t="s">
        <v>1849</v>
      </c>
    </row>
    <row r="1514" spans="1:17" x14ac:dyDescent="0.25">
      <c r="A1514">
        <v>1365</v>
      </c>
      <c r="B1514" s="10" t="s">
        <v>818</v>
      </c>
      <c r="C1514" s="10" t="s">
        <v>818</v>
      </c>
      <c r="D1514" s="10" t="s">
        <v>818</v>
      </c>
      <c r="E1514" s="10" t="s">
        <v>818</v>
      </c>
      <c r="F1514" s="30"/>
      <c r="G1514" s="9" t="s">
        <v>818</v>
      </c>
      <c r="H1514" s="9"/>
      <c r="I1514" s="11" t="s">
        <v>615</v>
      </c>
      <c r="J1514" s="12">
        <v>29.5</v>
      </c>
      <c r="K1514" s="12">
        <v>48</v>
      </c>
      <c r="L1514" s="12">
        <v>0</v>
      </c>
      <c r="M1514" s="12">
        <v>8.5</v>
      </c>
      <c r="N1514" s="12">
        <v>0</v>
      </c>
      <c r="O1514" s="9" t="s">
        <v>71</v>
      </c>
      <c r="P1514" s="9" t="s">
        <v>72</v>
      </c>
      <c r="Q1514" s="7" t="s">
        <v>2059</v>
      </c>
    </row>
    <row r="1515" spans="1:17" x14ac:dyDescent="0.25">
      <c r="A1515">
        <v>1366</v>
      </c>
      <c r="B1515" s="10" t="s">
        <v>818</v>
      </c>
      <c r="C1515" s="10" t="s">
        <v>818</v>
      </c>
      <c r="D1515" s="10" t="s">
        <v>818</v>
      </c>
      <c r="E1515" s="10" t="s">
        <v>818</v>
      </c>
      <c r="F1515" s="30"/>
      <c r="G1515" s="9" t="s">
        <v>818</v>
      </c>
      <c r="H1515" s="9"/>
      <c r="I1515" s="11" t="s">
        <v>664</v>
      </c>
      <c r="J1515" s="12">
        <v>29.5</v>
      </c>
      <c r="K1515" s="12">
        <v>50</v>
      </c>
      <c r="L1515" s="12">
        <v>0</v>
      </c>
      <c r="M1515" s="12">
        <v>10</v>
      </c>
      <c r="N1515" s="12">
        <v>0</v>
      </c>
      <c r="O1515" s="9" t="s">
        <v>71</v>
      </c>
      <c r="P1515" s="9" t="s">
        <v>72</v>
      </c>
      <c r="Q1515" s="7" t="s">
        <v>2060</v>
      </c>
    </row>
    <row r="1516" spans="1:17" x14ac:dyDescent="0.25">
      <c r="A1516">
        <v>1367</v>
      </c>
      <c r="B1516" s="10" t="s">
        <v>818</v>
      </c>
      <c r="C1516" s="10" t="s">
        <v>818</v>
      </c>
      <c r="D1516" s="10" t="s">
        <v>818</v>
      </c>
      <c r="E1516" s="10" t="s">
        <v>818</v>
      </c>
      <c r="F1516" s="30"/>
      <c r="G1516" s="9" t="s">
        <v>818</v>
      </c>
      <c r="H1516" s="9"/>
      <c r="I1516" s="11" t="s">
        <v>695</v>
      </c>
      <c r="J1516" s="12">
        <v>29.5</v>
      </c>
      <c r="K1516" s="12">
        <v>54.5</v>
      </c>
      <c r="L1516" s="12">
        <v>0</v>
      </c>
      <c r="M1516" s="12">
        <v>8</v>
      </c>
      <c r="N1516" s="12">
        <v>0</v>
      </c>
      <c r="O1516" s="9" t="s">
        <v>71</v>
      </c>
      <c r="P1516" s="9" t="s">
        <v>72</v>
      </c>
      <c r="Q1516" s="7" t="s">
        <v>2061</v>
      </c>
    </row>
    <row r="1517" spans="1:17" x14ac:dyDescent="0.25">
      <c r="A1517">
        <v>1368</v>
      </c>
      <c r="B1517" s="10" t="s">
        <v>818</v>
      </c>
      <c r="C1517" s="10" t="s">
        <v>818</v>
      </c>
      <c r="D1517" s="10" t="s">
        <v>818</v>
      </c>
      <c r="E1517" s="10" t="s">
        <v>818</v>
      </c>
      <c r="F1517" s="30"/>
      <c r="G1517" s="9" t="s">
        <v>818</v>
      </c>
      <c r="H1517" s="9"/>
      <c r="I1517" s="11" t="s">
        <v>2685</v>
      </c>
      <c r="J1517" s="12">
        <v>29.5</v>
      </c>
      <c r="K1517" s="12">
        <v>54.5</v>
      </c>
      <c r="L1517" s="12">
        <v>0</v>
      </c>
      <c r="M1517" s="12">
        <v>8</v>
      </c>
      <c r="N1517" s="12">
        <v>0</v>
      </c>
      <c r="O1517" s="9" t="s">
        <v>71</v>
      </c>
      <c r="P1517" s="9" t="s">
        <v>72</v>
      </c>
      <c r="Q1517" s="7" t="s">
        <v>2061</v>
      </c>
    </row>
    <row r="1518" spans="1:17" x14ac:dyDescent="0.25">
      <c r="A1518">
        <v>1421</v>
      </c>
      <c r="B1518" s="10" t="s">
        <v>818</v>
      </c>
      <c r="C1518" s="10" t="s">
        <v>818</v>
      </c>
      <c r="D1518" s="10" t="s">
        <v>818</v>
      </c>
      <c r="E1518" s="10" t="s">
        <v>818</v>
      </c>
      <c r="F1518" s="30"/>
      <c r="G1518" s="9" t="s">
        <v>818</v>
      </c>
      <c r="H1518" s="9"/>
      <c r="I1518" s="11" t="s">
        <v>433</v>
      </c>
      <c r="J1518" s="12">
        <v>29.5</v>
      </c>
      <c r="K1518" s="12">
        <v>42.5</v>
      </c>
      <c r="L1518" s="12">
        <v>0</v>
      </c>
      <c r="M1518" s="12">
        <v>8</v>
      </c>
      <c r="N1518" s="12">
        <v>0</v>
      </c>
      <c r="O1518" s="9" t="s">
        <v>71</v>
      </c>
      <c r="P1518" s="9" t="s">
        <v>72</v>
      </c>
      <c r="Q1518" s="7" t="s">
        <v>1893</v>
      </c>
    </row>
    <row r="1519" spans="1:17" x14ac:dyDescent="0.25">
      <c r="A1519">
        <v>1466</v>
      </c>
      <c r="B1519" s="10" t="s">
        <v>818</v>
      </c>
      <c r="C1519" s="10" t="s">
        <v>818</v>
      </c>
      <c r="D1519" s="10" t="s">
        <v>818</v>
      </c>
      <c r="E1519" s="10" t="s">
        <v>818</v>
      </c>
      <c r="F1519" s="30"/>
      <c r="G1519" s="9" t="s">
        <v>818</v>
      </c>
      <c r="H1519" s="9"/>
      <c r="I1519" s="11" t="s">
        <v>1724</v>
      </c>
      <c r="J1519" s="12">
        <v>29.5</v>
      </c>
      <c r="K1519" s="12">
        <v>42</v>
      </c>
      <c r="L1519" s="12">
        <v>0</v>
      </c>
      <c r="M1519" s="12">
        <v>15</v>
      </c>
      <c r="N1519" s="12">
        <v>17</v>
      </c>
      <c r="O1519" s="9" t="s">
        <v>71</v>
      </c>
      <c r="P1519" s="9" t="s">
        <v>72</v>
      </c>
      <c r="Q1519" s="7" t="s">
        <v>1719</v>
      </c>
    </row>
    <row r="1520" spans="1:17" x14ac:dyDescent="0.25">
      <c r="A1520">
        <v>1467</v>
      </c>
      <c r="B1520" s="10" t="s">
        <v>818</v>
      </c>
      <c r="C1520" s="10" t="s">
        <v>818</v>
      </c>
      <c r="D1520" s="10" t="s">
        <v>818</v>
      </c>
      <c r="E1520" s="10" t="s">
        <v>818</v>
      </c>
      <c r="F1520" s="30"/>
      <c r="G1520" s="9" t="s">
        <v>818</v>
      </c>
      <c r="H1520" s="9"/>
      <c r="I1520" s="11" t="s">
        <v>2781</v>
      </c>
      <c r="J1520" s="12">
        <v>29.5</v>
      </c>
      <c r="K1520" s="12">
        <v>42</v>
      </c>
      <c r="L1520" s="12">
        <v>0</v>
      </c>
      <c r="M1520" s="12">
        <v>15</v>
      </c>
      <c r="N1520" s="12">
        <v>17</v>
      </c>
      <c r="O1520" s="9" t="s">
        <v>71</v>
      </c>
      <c r="P1520" s="9" t="s">
        <v>72</v>
      </c>
      <c r="Q1520" s="7" t="s">
        <v>1719</v>
      </c>
    </row>
    <row r="1521" spans="1:17" x14ac:dyDescent="0.25">
      <c r="A1521">
        <v>1476</v>
      </c>
      <c r="B1521" s="10" t="s">
        <v>818</v>
      </c>
      <c r="C1521" s="10" t="s">
        <v>818</v>
      </c>
      <c r="D1521" s="10" t="s">
        <v>818</v>
      </c>
      <c r="E1521" s="10" t="s">
        <v>818</v>
      </c>
      <c r="F1521" s="30"/>
      <c r="G1521" s="9" t="s">
        <v>818</v>
      </c>
      <c r="H1521" s="9"/>
      <c r="I1521" s="11" t="s">
        <v>1808</v>
      </c>
      <c r="J1521" s="12">
        <v>29.5</v>
      </c>
      <c r="K1521" s="12">
        <v>45.5</v>
      </c>
      <c r="L1521" s="12">
        <v>0</v>
      </c>
      <c r="M1521" s="12">
        <v>10</v>
      </c>
      <c r="N1521" s="12">
        <v>12.5</v>
      </c>
      <c r="O1521" s="9" t="s">
        <v>71</v>
      </c>
      <c r="P1521" s="9" t="s">
        <v>72</v>
      </c>
      <c r="Q1521" s="7" t="s">
        <v>1704</v>
      </c>
    </row>
    <row r="1522" spans="1:17" x14ac:dyDescent="0.25">
      <c r="A1522">
        <v>1481</v>
      </c>
      <c r="B1522" s="10" t="s">
        <v>818</v>
      </c>
      <c r="C1522" s="10" t="s">
        <v>818</v>
      </c>
      <c r="D1522" s="10" t="s">
        <v>818</v>
      </c>
      <c r="E1522" s="10" t="s">
        <v>818</v>
      </c>
      <c r="F1522" s="30"/>
      <c r="G1522" s="9" t="s">
        <v>818</v>
      </c>
      <c r="H1522" s="9"/>
      <c r="I1522" s="11" t="s">
        <v>1879</v>
      </c>
      <c r="J1522" s="12">
        <v>29.5</v>
      </c>
      <c r="K1522" s="12">
        <v>49.7</v>
      </c>
      <c r="L1522" s="12">
        <v>0</v>
      </c>
      <c r="M1522" s="12">
        <v>10</v>
      </c>
      <c r="N1522" s="12">
        <v>13</v>
      </c>
      <c r="O1522" s="9" t="s">
        <v>71</v>
      </c>
      <c r="P1522" s="9" t="s">
        <v>72</v>
      </c>
      <c r="Q1522" s="7" t="s">
        <v>1880</v>
      </c>
    </row>
    <row r="1523" spans="1:17" x14ac:dyDescent="0.25">
      <c r="A1523">
        <v>1482</v>
      </c>
      <c r="B1523" s="10" t="s">
        <v>818</v>
      </c>
      <c r="C1523" s="10" t="s">
        <v>818</v>
      </c>
      <c r="D1523" s="10" t="s">
        <v>818</v>
      </c>
      <c r="E1523" s="10" t="s">
        <v>818</v>
      </c>
      <c r="F1523" s="30"/>
      <c r="G1523" s="9" t="s">
        <v>818</v>
      </c>
      <c r="H1523" s="9"/>
      <c r="I1523" s="11" t="s">
        <v>2792</v>
      </c>
      <c r="J1523" s="12">
        <v>29.5</v>
      </c>
      <c r="K1523" s="12">
        <v>49.7</v>
      </c>
      <c r="L1523" s="12">
        <v>0</v>
      </c>
      <c r="M1523" s="12">
        <v>10</v>
      </c>
      <c r="N1523" s="12">
        <v>13</v>
      </c>
      <c r="O1523" s="9" t="s">
        <v>71</v>
      </c>
      <c r="P1523" s="9" t="s">
        <v>72</v>
      </c>
      <c r="Q1523" s="7" t="s">
        <v>1880</v>
      </c>
    </row>
    <row r="1524" spans="1:17" x14ac:dyDescent="0.25">
      <c r="A1524">
        <v>1502</v>
      </c>
      <c r="B1524" s="10" t="s">
        <v>818</v>
      </c>
      <c r="C1524" s="10" t="s">
        <v>818</v>
      </c>
      <c r="D1524" s="10" t="s">
        <v>818</v>
      </c>
      <c r="E1524" s="10" t="s">
        <v>818</v>
      </c>
      <c r="F1524" s="30"/>
      <c r="G1524" s="9" t="s">
        <v>818</v>
      </c>
      <c r="H1524" s="9"/>
      <c r="I1524" s="11" t="s">
        <v>2124</v>
      </c>
      <c r="J1524" s="12">
        <v>29.5</v>
      </c>
      <c r="K1524" s="12">
        <v>50</v>
      </c>
      <c r="L1524" s="12">
        <v>0</v>
      </c>
      <c r="M1524" s="12">
        <v>8.5</v>
      </c>
      <c r="N1524" s="12">
        <v>0</v>
      </c>
      <c r="O1524" s="9" t="s">
        <v>71</v>
      </c>
      <c r="P1524" s="9" t="s">
        <v>72</v>
      </c>
      <c r="Q1524" s="7" t="s">
        <v>2125</v>
      </c>
    </row>
    <row r="1525" spans="1:17" x14ac:dyDescent="0.25">
      <c r="A1525">
        <v>1641</v>
      </c>
      <c r="B1525" s="10" t="s">
        <v>818</v>
      </c>
      <c r="C1525" s="10" t="s">
        <v>818</v>
      </c>
      <c r="D1525" s="10" t="s">
        <v>818</v>
      </c>
      <c r="E1525" s="10" t="s">
        <v>818</v>
      </c>
      <c r="F1525" s="30"/>
      <c r="G1525" s="9" t="s">
        <v>818</v>
      </c>
      <c r="H1525" s="9" t="s">
        <v>818</v>
      </c>
      <c r="I1525" s="11" t="s">
        <v>1984</v>
      </c>
      <c r="J1525" s="12">
        <v>29.5</v>
      </c>
      <c r="K1525" s="12">
        <v>42.5</v>
      </c>
      <c r="L1525" s="12">
        <v>0</v>
      </c>
      <c r="M1525" s="12">
        <v>6.5</v>
      </c>
      <c r="N1525" s="12">
        <v>0</v>
      </c>
      <c r="O1525" s="9" t="s">
        <v>71</v>
      </c>
      <c r="P1525" s="9" t="s">
        <v>72</v>
      </c>
      <c r="Q1525" s="7" t="s">
        <v>1702</v>
      </c>
    </row>
    <row r="1526" spans="1:17" x14ac:dyDescent="0.25">
      <c r="A1526">
        <v>1643</v>
      </c>
      <c r="B1526" s="10" t="s">
        <v>818</v>
      </c>
      <c r="C1526" s="10" t="s">
        <v>818</v>
      </c>
      <c r="D1526" s="10" t="s">
        <v>818</v>
      </c>
      <c r="E1526" s="10" t="s">
        <v>818</v>
      </c>
      <c r="F1526" s="30"/>
      <c r="G1526" s="9" t="s">
        <v>818</v>
      </c>
      <c r="H1526" s="9" t="s">
        <v>818</v>
      </c>
      <c r="I1526" s="11" t="s">
        <v>570</v>
      </c>
      <c r="J1526" s="12">
        <v>29.5</v>
      </c>
      <c r="K1526" s="12">
        <v>40</v>
      </c>
      <c r="L1526" s="12">
        <v>0</v>
      </c>
      <c r="M1526" s="12">
        <v>7</v>
      </c>
      <c r="N1526" s="12">
        <v>0</v>
      </c>
      <c r="O1526" s="9" t="s">
        <v>71</v>
      </c>
      <c r="P1526" s="9" t="s">
        <v>72</v>
      </c>
      <c r="Q1526" s="7" t="s">
        <v>2119</v>
      </c>
    </row>
    <row r="1527" spans="1:17" x14ac:dyDescent="0.25">
      <c r="A1527">
        <v>1644</v>
      </c>
      <c r="B1527" s="10" t="s">
        <v>818</v>
      </c>
      <c r="C1527" s="10" t="s">
        <v>818</v>
      </c>
      <c r="D1527" s="10" t="s">
        <v>818</v>
      </c>
      <c r="E1527" s="10" t="s">
        <v>818</v>
      </c>
      <c r="F1527" s="30"/>
      <c r="G1527" s="9" t="s">
        <v>818</v>
      </c>
      <c r="H1527" s="9" t="s">
        <v>818</v>
      </c>
      <c r="I1527" s="11" t="s">
        <v>2680</v>
      </c>
      <c r="J1527" s="12">
        <v>29.5</v>
      </c>
      <c r="K1527" s="12">
        <v>44</v>
      </c>
      <c r="L1527" s="12">
        <v>0</v>
      </c>
      <c r="M1527" s="12">
        <v>8.5</v>
      </c>
      <c r="N1527" s="12">
        <v>0</v>
      </c>
      <c r="O1527" s="9" t="s">
        <v>71</v>
      </c>
      <c r="P1527" s="9" t="s">
        <v>72</v>
      </c>
      <c r="Q1527" s="7" t="s">
        <v>3058</v>
      </c>
    </row>
    <row r="1528" spans="1:17" x14ac:dyDescent="0.25">
      <c r="A1528">
        <v>1645</v>
      </c>
      <c r="B1528" s="10" t="s">
        <v>818</v>
      </c>
      <c r="C1528" s="10" t="s">
        <v>818</v>
      </c>
      <c r="D1528" s="10" t="s">
        <v>818</v>
      </c>
      <c r="E1528" s="10" t="s">
        <v>818</v>
      </c>
      <c r="F1528" s="30"/>
      <c r="G1528" s="9" t="s">
        <v>818</v>
      </c>
      <c r="H1528" s="9" t="s">
        <v>818</v>
      </c>
      <c r="I1528" s="11" t="s">
        <v>2681</v>
      </c>
      <c r="J1528" s="12">
        <v>29.5</v>
      </c>
      <c r="K1528" s="12">
        <v>45.5</v>
      </c>
      <c r="L1528" s="12">
        <v>0</v>
      </c>
      <c r="M1528" s="12">
        <v>8.5</v>
      </c>
      <c r="N1528" s="12">
        <v>0</v>
      </c>
      <c r="O1528" s="9" t="s">
        <v>71</v>
      </c>
      <c r="P1528" s="9" t="s">
        <v>72</v>
      </c>
      <c r="Q1528" s="7" t="s">
        <v>2064</v>
      </c>
    </row>
    <row r="1529" spans="1:17" x14ac:dyDescent="0.25">
      <c r="A1529">
        <v>1646</v>
      </c>
      <c r="B1529" s="10" t="s">
        <v>818</v>
      </c>
      <c r="C1529" s="10" t="s">
        <v>818</v>
      </c>
      <c r="D1529" s="10" t="s">
        <v>818</v>
      </c>
      <c r="E1529" s="10" t="s">
        <v>818</v>
      </c>
      <c r="F1529" s="30"/>
      <c r="G1529" s="9" t="s">
        <v>818</v>
      </c>
      <c r="H1529" s="9" t="s">
        <v>818</v>
      </c>
      <c r="I1529" s="11" t="s">
        <v>2682</v>
      </c>
      <c r="J1529" s="12">
        <v>29.5</v>
      </c>
      <c r="K1529" s="12">
        <v>46</v>
      </c>
      <c r="L1529" s="12">
        <v>0</v>
      </c>
      <c r="M1529" s="12">
        <v>8</v>
      </c>
      <c r="N1529" s="12">
        <v>0</v>
      </c>
      <c r="O1529" s="9" t="s">
        <v>71</v>
      </c>
      <c r="P1529" s="9" t="s">
        <v>72</v>
      </c>
      <c r="Q1529" s="7" t="s">
        <v>1849</v>
      </c>
    </row>
    <row r="1530" spans="1:17" x14ac:dyDescent="0.25">
      <c r="A1530">
        <v>1647</v>
      </c>
      <c r="B1530" s="10" t="s">
        <v>818</v>
      </c>
      <c r="C1530" s="10" t="s">
        <v>818</v>
      </c>
      <c r="D1530" s="10" t="s">
        <v>818</v>
      </c>
      <c r="E1530" s="10" t="s">
        <v>818</v>
      </c>
      <c r="F1530" s="30"/>
      <c r="G1530" s="9" t="s">
        <v>818</v>
      </c>
      <c r="H1530" s="9" t="s">
        <v>818</v>
      </c>
      <c r="I1530" s="11" t="s">
        <v>2683</v>
      </c>
      <c r="J1530" s="12">
        <v>29.5</v>
      </c>
      <c r="K1530" s="12">
        <v>48</v>
      </c>
      <c r="L1530" s="12">
        <v>0</v>
      </c>
      <c r="M1530" s="12">
        <v>8.5</v>
      </c>
      <c r="N1530" s="12">
        <v>0</v>
      </c>
      <c r="O1530" s="9" t="s">
        <v>71</v>
      </c>
      <c r="P1530" s="9" t="s">
        <v>72</v>
      </c>
      <c r="Q1530" s="7" t="s">
        <v>2059</v>
      </c>
    </row>
    <row r="1531" spans="1:17" x14ac:dyDescent="0.25">
      <c r="A1531">
        <v>1648</v>
      </c>
      <c r="B1531" s="10" t="s">
        <v>818</v>
      </c>
      <c r="C1531" s="10" t="s">
        <v>818</v>
      </c>
      <c r="D1531" s="10" t="s">
        <v>818</v>
      </c>
      <c r="E1531" s="10" t="s">
        <v>818</v>
      </c>
      <c r="F1531" s="30"/>
      <c r="G1531" s="9" t="s">
        <v>818</v>
      </c>
      <c r="H1531" s="9" t="s">
        <v>818</v>
      </c>
      <c r="I1531" s="11" t="s">
        <v>2684</v>
      </c>
      <c r="J1531" s="12">
        <v>29.5</v>
      </c>
      <c r="K1531" s="12">
        <v>50</v>
      </c>
      <c r="L1531" s="12">
        <v>0</v>
      </c>
      <c r="M1531" s="12">
        <v>10</v>
      </c>
      <c r="N1531" s="12">
        <v>0</v>
      </c>
      <c r="O1531" s="9" t="s">
        <v>71</v>
      </c>
      <c r="P1531" s="9" t="s">
        <v>72</v>
      </c>
      <c r="Q1531" s="7" t="s">
        <v>2060</v>
      </c>
    </row>
    <row r="1532" spans="1:17" x14ac:dyDescent="0.25">
      <c r="A1532">
        <v>1703</v>
      </c>
      <c r="B1532" s="10" t="s">
        <v>818</v>
      </c>
      <c r="C1532" s="10" t="s">
        <v>818</v>
      </c>
      <c r="D1532" s="10" t="s">
        <v>818</v>
      </c>
      <c r="E1532" s="10" t="s">
        <v>818</v>
      </c>
      <c r="F1532" s="30"/>
      <c r="G1532" s="9" t="s">
        <v>818</v>
      </c>
      <c r="H1532" s="9" t="s">
        <v>818</v>
      </c>
      <c r="I1532" s="11" t="s">
        <v>2735</v>
      </c>
      <c r="J1532" s="12">
        <v>29.5</v>
      </c>
      <c r="K1532" s="12">
        <v>42.5</v>
      </c>
      <c r="L1532" s="12">
        <v>0</v>
      </c>
      <c r="M1532" s="12">
        <v>8</v>
      </c>
      <c r="N1532" s="12">
        <v>0</v>
      </c>
      <c r="O1532" s="9" t="s">
        <v>71</v>
      </c>
      <c r="P1532" s="9" t="s">
        <v>72</v>
      </c>
      <c r="Q1532" s="7" t="s">
        <v>1893</v>
      </c>
    </row>
    <row r="1533" spans="1:17" x14ac:dyDescent="0.25">
      <c r="A1533">
        <v>1752</v>
      </c>
      <c r="B1533" s="10" t="s">
        <v>818</v>
      </c>
      <c r="C1533" s="10" t="s">
        <v>818</v>
      </c>
      <c r="D1533" s="10" t="s">
        <v>818</v>
      </c>
      <c r="E1533" s="10" t="s">
        <v>818</v>
      </c>
      <c r="F1533" s="30"/>
      <c r="G1533" s="9" t="s">
        <v>818</v>
      </c>
      <c r="H1533" s="9" t="s">
        <v>818</v>
      </c>
      <c r="I1533" s="11" t="s">
        <v>1738</v>
      </c>
      <c r="J1533" s="12">
        <v>29.5</v>
      </c>
      <c r="K1533" s="12">
        <v>42</v>
      </c>
      <c r="L1533" s="12">
        <v>0</v>
      </c>
      <c r="M1533" s="12">
        <v>8</v>
      </c>
      <c r="N1533" s="12">
        <v>0</v>
      </c>
      <c r="O1533" s="9" t="s">
        <v>71</v>
      </c>
      <c r="P1533" s="9" t="s">
        <v>72</v>
      </c>
      <c r="Q1533" s="7" t="s">
        <v>1739</v>
      </c>
    </row>
    <row r="1534" spans="1:17" x14ac:dyDescent="0.25">
      <c r="A1534">
        <v>1753</v>
      </c>
      <c r="B1534" s="10" t="s">
        <v>818</v>
      </c>
      <c r="C1534" s="10" t="s">
        <v>818</v>
      </c>
      <c r="D1534" s="10" t="s">
        <v>818</v>
      </c>
      <c r="E1534" s="10" t="s">
        <v>818</v>
      </c>
      <c r="F1534" s="30"/>
      <c r="G1534" s="9" t="s">
        <v>818</v>
      </c>
      <c r="H1534" s="9" t="s">
        <v>818</v>
      </c>
      <c r="I1534" s="11" t="s">
        <v>2780</v>
      </c>
      <c r="J1534" s="12">
        <v>29.5</v>
      </c>
      <c r="K1534" s="12">
        <v>42</v>
      </c>
      <c r="L1534" s="12">
        <v>0</v>
      </c>
      <c r="M1534" s="12">
        <v>8</v>
      </c>
      <c r="N1534" s="12">
        <v>0</v>
      </c>
      <c r="O1534" s="9" t="s">
        <v>71</v>
      </c>
      <c r="P1534" s="9" t="s">
        <v>72</v>
      </c>
      <c r="Q1534" s="7" t="s">
        <v>1739</v>
      </c>
    </row>
    <row r="1535" spans="1:17" x14ac:dyDescent="0.25">
      <c r="A1535">
        <v>1760</v>
      </c>
      <c r="B1535" s="10" t="s">
        <v>818</v>
      </c>
      <c r="C1535" s="10" t="s">
        <v>818</v>
      </c>
      <c r="D1535" s="10" t="s">
        <v>818</v>
      </c>
      <c r="E1535" s="10" t="s">
        <v>818</v>
      </c>
      <c r="F1535" s="30"/>
      <c r="G1535" s="9" t="s">
        <v>818</v>
      </c>
      <c r="H1535" s="9" t="s">
        <v>818</v>
      </c>
      <c r="I1535" s="11" t="s">
        <v>2788</v>
      </c>
      <c r="J1535" s="12">
        <v>29.5</v>
      </c>
      <c r="K1535" s="12">
        <v>45.5</v>
      </c>
      <c r="L1535" s="12">
        <v>0</v>
      </c>
      <c r="M1535" s="12">
        <v>10</v>
      </c>
      <c r="N1535" s="12">
        <v>12.5</v>
      </c>
      <c r="O1535" s="9" t="s">
        <v>71</v>
      </c>
      <c r="P1535" s="9" t="s">
        <v>72</v>
      </c>
      <c r="Q1535" s="7" t="s">
        <v>1704</v>
      </c>
    </row>
    <row r="1536" spans="1:17" x14ac:dyDescent="0.25">
      <c r="A1536">
        <v>1780</v>
      </c>
      <c r="B1536" s="10" t="s">
        <v>818</v>
      </c>
      <c r="C1536" s="10" t="s">
        <v>818</v>
      </c>
      <c r="D1536" s="10" t="s">
        <v>818</v>
      </c>
      <c r="E1536" s="10" t="s">
        <v>818</v>
      </c>
      <c r="F1536" s="30"/>
      <c r="G1536" s="9" t="s">
        <v>818</v>
      </c>
      <c r="H1536" s="9" t="s">
        <v>818</v>
      </c>
      <c r="I1536" s="11" t="s">
        <v>2808</v>
      </c>
      <c r="J1536" s="12">
        <v>29.5</v>
      </c>
      <c r="K1536" s="12">
        <v>50</v>
      </c>
      <c r="L1536" s="12">
        <v>0</v>
      </c>
      <c r="M1536" s="12">
        <v>8.5</v>
      </c>
      <c r="N1536" s="12">
        <v>0</v>
      </c>
      <c r="O1536" s="9" t="s">
        <v>71</v>
      </c>
      <c r="P1536" s="9" t="s">
        <v>72</v>
      </c>
      <c r="Q1536" s="7" t="s">
        <v>2125</v>
      </c>
    </row>
    <row r="1537" spans="1:17" x14ac:dyDescent="0.25">
      <c r="A1537">
        <v>1274</v>
      </c>
      <c r="B1537" s="10" t="s">
        <v>818</v>
      </c>
      <c r="C1537" s="10" t="s">
        <v>818</v>
      </c>
      <c r="D1537" s="10" t="s">
        <v>818</v>
      </c>
      <c r="E1537" s="10" t="s">
        <v>818</v>
      </c>
      <c r="F1537" s="30"/>
      <c r="G1537" s="9"/>
      <c r="H1537" s="9"/>
      <c r="I1537" s="11" t="s">
        <v>2220</v>
      </c>
      <c r="J1537" s="12">
        <v>29.7</v>
      </c>
      <c r="K1537" s="12">
        <v>50</v>
      </c>
      <c r="L1537" s="12">
        <v>0</v>
      </c>
      <c r="M1537" s="12">
        <v>8.5</v>
      </c>
      <c r="N1537" s="12">
        <v>0</v>
      </c>
      <c r="O1537" s="9" t="s">
        <v>71</v>
      </c>
      <c r="P1537" s="9" t="s">
        <v>72</v>
      </c>
      <c r="Q1537" s="7" t="s">
        <v>2221</v>
      </c>
    </row>
    <row r="1538" spans="1:17" x14ac:dyDescent="0.25">
      <c r="A1538">
        <v>1508</v>
      </c>
      <c r="B1538" s="67" t="s">
        <v>818</v>
      </c>
      <c r="C1538" s="67" t="s">
        <v>818</v>
      </c>
      <c r="D1538" s="67" t="s">
        <v>818</v>
      </c>
      <c r="E1538" s="67" t="s">
        <v>818</v>
      </c>
      <c r="F1538" s="68"/>
      <c r="G1538" s="69" t="s">
        <v>818</v>
      </c>
      <c r="H1538" s="69"/>
      <c r="I1538" s="70" t="s">
        <v>2815</v>
      </c>
      <c r="J1538" s="71">
        <v>29.7</v>
      </c>
      <c r="K1538" s="71">
        <v>50</v>
      </c>
      <c r="L1538" s="71">
        <v>0</v>
      </c>
      <c r="M1538" s="71">
        <v>8.5</v>
      </c>
      <c r="N1538" s="71">
        <v>0</v>
      </c>
      <c r="O1538" s="69" t="s">
        <v>71</v>
      </c>
      <c r="P1538" s="69" t="s">
        <v>72</v>
      </c>
      <c r="Q1538" s="72" t="s">
        <v>2221</v>
      </c>
    </row>
    <row r="1539" spans="1:17" x14ac:dyDescent="0.25">
      <c r="A1539">
        <v>635</v>
      </c>
      <c r="B1539" s="45"/>
      <c r="C1539" s="45" t="s">
        <v>818</v>
      </c>
      <c r="D1539" s="45"/>
      <c r="E1539" s="45" t="s">
        <v>818</v>
      </c>
      <c r="F1539" s="46"/>
      <c r="G1539" s="60" t="s">
        <v>818</v>
      </c>
      <c r="H1539" s="60" t="s">
        <v>818</v>
      </c>
      <c r="I1539" s="48" t="s">
        <v>1725</v>
      </c>
      <c r="J1539" s="61">
        <v>29.75</v>
      </c>
      <c r="K1539" s="61">
        <v>42.5</v>
      </c>
      <c r="L1539" s="61">
        <v>49</v>
      </c>
      <c r="M1539" s="61">
        <v>3.4</v>
      </c>
      <c r="N1539" s="61">
        <v>10.9</v>
      </c>
      <c r="O1539" s="60" t="s">
        <v>86</v>
      </c>
      <c r="P1539" s="60" t="s">
        <v>72</v>
      </c>
      <c r="Q1539" s="62" t="s">
        <v>1726</v>
      </c>
    </row>
    <row r="1540" spans="1:17" ht="24" x14ac:dyDescent="0.25">
      <c r="A1540">
        <v>646</v>
      </c>
      <c r="B1540" s="10"/>
      <c r="C1540" s="10" t="s">
        <v>818</v>
      </c>
      <c r="D1540" s="10"/>
      <c r="E1540" s="10" t="s">
        <v>818</v>
      </c>
      <c r="F1540" s="30"/>
      <c r="G1540" s="9" t="s">
        <v>818</v>
      </c>
      <c r="H1540" s="9" t="s">
        <v>818</v>
      </c>
      <c r="I1540" s="11" t="s">
        <v>2212</v>
      </c>
      <c r="J1540" s="12">
        <v>29.75</v>
      </c>
      <c r="K1540" s="12">
        <v>42.5</v>
      </c>
      <c r="L1540" s="12">
        <v>0</v>
      </c>
      <c r="M1540" s="12">
        <v>6.5</v>
      </c>
      <c r="N1540" s="12">
        <v>0</v>
      </c>
      <c r="O1540" s="9" t="s">
        <v>71</v>
      </c>
      <c r="P1540" s="9" t="s">
        <v>72</v>
      </c>
      <c r="Q1540" s="7" t="s">
        <v>2213</v>
      </c>
    </row>
    <row r="1541" spans="1:17" x14ac:dyDescent="0.25">
      <c r="A1541">
        <v>1478</v>
      </c>
      <c r="B1541" s="10" t="s">
        <v>818</v>
      </c>
      <c r="C1541" s="10" t="s">
        <v>818</v>
      </c>
      <c r="D1541" s="10" t="s">
        <v>818</v>
      </c>
      <c r="E1541" s="10" t="s">
        <v>818</v>
      </c>
      <c r="F1541" s="30"/>
      <c r="G1541" s="9" t="s">
        <v>818</v>
      </c>
      <c r="H1541" s="9"/>
      <c r="I1541" s="11" t="s">
        <v>1793</v>
      </c>
      <c r="J1541" s="12">
        <v>29.8</v>
      </c>
      <c r="K1541" s="12">
        <v>46</v>
      </c>
      <c r="L1541" s="12">
        <v>0</v>
      </c>
      <c r="M1541" s="12">
        <v>8</v>
      </c>
      <c r="N1541" s="12">
        <v>0</v>
      </c>
      <c r="O1541" s="9" t="s">
        <v>71</v>
      </c>
      <c r="P1541" s="9" t="s">
        <v>72</v>
      </c>
      <c r="Q1541" s="7" t="s">
        <v>1794</v>
      </c>
    </row>
    <row r="1542" spans="1:17" x14ac:dyDescent="0.25">
      <c r="A1542">
        <v>1762</v>
      </c>
      <c r="B1542" s="10" t="s">
        <v>818</v>
      </c>
      <c r="C1542" s="10" t="s">
        <v>818</v>
      </c>
      <c r="D1542" s="10" t="s">
        <v>818</v>
      </c>
      <c r="E1542" s="10" t="s">
        <v>818</v>
      </c>
      <c r="F1542" s="30"/>
      <c r="G1542" s="9" t="s">
        <v>818</v>
      </c>
      <c r="H1542" s="9" t="s">
        <v>818</v>
      </c>
      <c r="I1542" s="11" t="s">
        <v>2790</v>
      </c>
      <c r="J1542" s="12">
        <v>29.8</v>
      </c>
      <c r="K1542" s="12">
        <v>46</v>
      </c>
      <c r="L1542" s="12">
        <v>0</v>
      </c>
      <c r="M1542" s="12">
        <v>8</v>
      </c>
      <c r="N1542" s="12">
        <v>0</v>
      </c>
      <c r="O1542" s="9" t="s">
        <v>71</v>
      </c>
      <c r="P1542" s="9" t="s">
        <v>72</v>
      </c>
      <c r="Q1542" s="7" t="s">
        <v>1794</v>
      </c>
    </row>
    <row r="1543" spans="1:17" x14ac:dyDescent="0.25">
      <c r="A1543">
        <v>543</v>
      </c>
      <c r="B1543" s="10"/>
      <c r="C1543" s="10" t="s">
        <v>818</v>
      </c>
      <c r="D1543" s="10"/>
      <c r="E1543" s="10"/>
      <c r="F1543" s="30"/>
      <c r="G1543" s="9" t="s">
        <v>818</v>
      </c>
      <c r="H1543" s="9" t="s">
        <v>818</v>
      </c>
      <c r="I1543" s="11" t="s">
        <v>2945</v>
      </c>
      <c r="J1543" s="12">
        <v>29.85</v>
      </c>
      <c r="K1543" s="12">
        <v>49.4</v>
      </c>
      <c r="L1543" s="12">
        <v>0</v>
      </c>
      <c r="M1543" s="12">
        <v>10.01</v>
      </c>
      <c r="N1543" s="12">
        <v>12.5</v>
      </c>
      <c r="O1543" s="9" t="s">
        <v>71</v>
      </c>
      <c r="P1543" s="9" t="s">
        <v>72</v>
      </c>
      <c r="Q1543" s="7"/>
    </row>
    <row r="1544" spans="1:17" x14ac:dyDescent="0.25">
      <c r="A1544">
        <v>421</v>
      </c>
      <c r="B1544" s="67"/>
      <c r="C1544" s="67"/>
      <c r="D1544" s="67"/>
      <c r="E1544" s="67" t="s">
        <v>818</v>
      </c>
      <c r="F1544" s="68"/>
      <c r="G1544" s="69" t="s">
        <v>818</v>
      </c>
      <c r="H1544" s="69" t="s">
        <v>818</v>
      </c>
      <c r="I1544" s="70" t="s">
        <v>2924</v>
      </c>
      <c r="J1544" s="71">
        <v>29.9</v>
      </c>
      <c r="K1544" s="71">
        <v>43</v>
      </c>
      <c r="L1544" s="71">
        <v>0</v>
      </c>
      <c r="M1544" s="71">
        <v>6.7</v>
      </c>
      <c r="N1544" s="71">
        <v>0</v>
      </c>
      <c r="O1544" s="69" t="s">
        <v>71</v>
      </c>
      <c r="P1544" s="69" t="s">
        <v>72</v>
      </c>
      <c r="Q1544" s="72"/>
    </row>
    <row r="1545" spans="1:17" x14ac:dyDescent="0.25">
      <c r="A1545">
        <v>10</v>
      </c>
      <c r="B1545" s="10"/>
      <c r="C1545" s="10"/>
      <c r="D1545" s="10"/>
      <c r="E1545" s="10"/>
      <c r="F1545" s="30"/>
      <c r="G1545" s="9"/>
      <c r="H1545" s="9"/>
      <c r="I1545" s="11" t="s">
        <v>1171</v>
      </c>
      <c r="J1545" s="12">
        <v>30</v>
      </c>
      <c r="K1545" s="12">
        <v>36</v>
      </c>
      <c r="L1545" s="12">
        <v>40</v>
      </c>
      <c r="M1545" s="12">
        <v>4</v>
      </c>
      <c r="N1545" s="12">
        <v>6.5</v>
      </c>
      <c r="O1545" s="9" t="s">
        <v>490</v>
      </c>
      <c r="P1545" s="9" t="s">
        <v>72</v>
      </c>
      <c r="Q1545" s="7"/>
    </row>
    <row r="1546" spans="1:17" x14ac:dyDescent="0.25">
      <c r="A1546">
        <v>51</v>
      </c>
      <c r="B1546" s="10"/>
      <c r="C1546" s="10"/>
      <c r="D1546" s="10"/>
      <c r="E1546" s="10"/>
      <c r="F1546" s="30"/>
      <c r="G1546" s="9" t="s">
        <v>818</v>
      </c>
      <c r="H1546" s="9"/>
      <c r="I1546" s="11" t="s">
        <v>830</v>
      </c>
      <c r="J1546" s="12">
        <v>30</v>
      </c>
      <c r="K1546" s="12">
        <v>38</v>
      </c>
      <c r="L1546" s="12">
        <v>0</v>
      </c>
      <c r="M1546" s="12">
        <v>5</v>
      </c>
      <c r="N1546" s="12">
        <v>0</v>
      </c>
      <c r="O1546" s="9" t="s">
        <v>365</v>
      </c>
      <c r="P1546" s="9" t="s">
        <v>72</v>
      </c>
      <c r="Q1546" s="7" t="s">
        <v>831</v>
      </c>
    </row>
    <row r="1547" spans="1:17" x14ac:dyDescent="0.25">
      <c r="A1547">
        <v>82</v>
      </c>
      <c r="B1547" s="10"/>
      <c r="C1547" s="10"/>
      <c r="D1547" s="10"/>
      <c r="E1547" s="10"/>
      <c r="F1547" s="30"/>
      <c r="G1547" s="9" t="s">
        <v>818</v>
      </c>
      <c r="H1547" s="9"/>
      <c r="I1547" s="11" t="s">
        <v>1085</v>
      </c>
      <c r="J1547" s="12">
        <v>30</v>
      </c>
      <c r="K1547" s="12">
        <v>47</v>
      </c>
      <c r="L1547" s="12">
        <v>0</v>
      </c>
      <c r="M1547" s="12">
        <v>6</v>
      </c>
      <c r="N1547" s="12">
        <v>0</v>
      </c>
      <c r="O1547" s="9" t="s">
        <v>95</v>
      </c>
      <c r="P1547" s="9" t="s">
        <v>32</v>
      </c>
      <c r="Q1547" s="7"/>
    </row>
    <row r="1548" spans="1:17" x14ac:dyDescent="0.25">
      <c r="A1548">
        <v>98</v>
      </c>
      <c r="B1548" s="10"/>
      <c r="C1548" s="10"/>
      <c r="D1548" s="10"/>
      <c r="E1548" s="10"/>
      <c r="F1548" s="30"/>
      <c r="G1548" s="9" t="s">
        <v>818</v>
      </c>
      <c r="H1548" s="9"/>
      <c r="I1548" s="11" t="s">
        <v>1129</v>
      </c>
      <c r="J1548" s="12">
        <v>30</v>
      </c>
      <c r="K1548" s="12">
        <v>40</v>
      </c>
      <c r="L1548" s="12">
        <v>0</v>
      </c>
      <c r="M1548" s="12">
        <v>7</v>
      </c>
      <c r="N1548" s="12">
        <v>0</v>
      </c>
      <c r="O1548" s="9" t="s">
        <v>277</v>
      </c>
      <c r="P1548" s="9" t="s">
        <v>28</v>
      </c>
      <c r="Q1548" s="7"/>
    </row>
    <row r="1549" spans="1:17" x14ac:dyDescent="0.25">
      <c r="A1549">
        <v>167</v>
      </c>
      <c r="B1549" s="10"/>
      <c r="C1549" s="10"/>
      <c r="D1549" s="10"/>
      <c r="E1549" s="10"/>
      <c r="F1549" s="30"/>
      <c r="G1549" s="9" t="s">
        <v>818</v>
      </c>
      <c r="H1549" s="9"/>
      <c r="I1549" s="11" t="s">
        <v>2888</v>
      </c>
      <c r="J1549" s="12">
        <v>30</v>
      </c>
      <c r="K1549" s="12">
        <v>40</v>
      </c>
      <c r="L1549" s="12">
        <v>0</v>
      </c>
      <c r="M1549" s="12">
        <v>11</v>
      </c>
      <c r="N1549" s="12">
        <v>0</v>
      </c>
      <c r="O1549" s="9" t="s">
        <v>71</v>
      </c>
      <c r="P1549" s="9" t="s">
        <v>72</v>
      </c>
      <c r="Q1549" s="7"/>
    </row>
    <row r="1550" spans="1:17" x14ac:dyDescent="0.25">
      <c r="A1550">
        <v>168</v>
      </c>
      <c r="B1550" s="10"/>
      <c r="C1550" s="10"/>
      <c r="D1550" s="10"/>
      <c r="E1550" s="10"/>
      <c r="F1550" s="30"/>
      <c r="G1550" s="9" t="s">
        <v>818</v>
      </c>
      <c r="H1550" s="9"/>
      <c r="I1550" s="11" t="s">
        <v>2890</v>
      </c>
      <c r="J1550" s="12">
        <v>30</v>
      </c>
      <c r="K1550" s="12">
        <v>47</v>
      </c>
      <c r="L1550" s="12">
        <v>0</v>
      </c>
      <c r="M1550" s="12">
        <v>8</v>
      </c>
      <c r="N1550" s="12">
        <v>9</v>
      </c>
      <c r="O1550" s="9" t="s">
        <v>297</v>
      </c>
      <c r="P1550" s="9" t="s">
        <v>72</v>
      </c>
      <c r="Q1550" s="7"/>
    </row>
    <row r="1551" spans="1:17" x14ac:dyDescent="0.25">
      <c r="A1551">
        <v>180</v>
      </c>
      <c r="B1551" s="10"/>
      <c r="C1551" s="10"/>
      <c r="D1551" s="10"/>
      <c r="E1551" s="10"/>
      <c r="F1551" s="30"/>
      <c r="G1551" s="9" t="s">
        <v>818</v>
      </c>
      <c r="H1551" s="9" t="s">
        <v>818</v>
      </c>
      <c r="I1551" s="11" t="s">
        <v>944</v>
      </c>
      <c r="J1551" s="12">
        <v>30</v>
      </c>
      <c r="K1551" s="12">
        <v>43</v>
      </c>
      <c r="L1551" s="12">
        <v>0</v>
      </c>
      <c r="M1551" s="12">
        <v>8</v>
      </c>
      <c r="N1551" s="12">
        <v>9.5</v>
      </c>
      <c r="O1551" s="9" t="s">
        <v>27</v>
      </c>
      <c r="P1551" s="9" t="s">
        <v>32</v>
      </c>
      <c r="Q1551" s="7" t="s">
        <v>1731</v>
      </c>
    </row>
    <row r="1552" spans="1:17" x14ac:dyDescent="0.25">
      <c r="A1552">
        <v>183</v>
      </c>
      <c r="B1552" s="10"/>
      <c r="C1552" s="10"/>
      <c r="D1552" s="10"/>
      <c r="E1552" s="10"/>
      <c r="F1552" s="30"/>
      <c r="G1552" s="9" t="s">
        <v>818</v>
      </c>
      <c r="H1552" s="9" t="s">
        <v>818</v>
      </c>
      <c r="I1552" s="11" t="s">
        <v>975</v>
      </c>
      <c r="J1552" s="12">
        <v>30</v>
      </c>
      <c r="K1552" s="12">
        <v>42</v>
      </c>
      <c r="L1552" s="12">
        <v>0</v>
      </c>
      <c r="M1552" s="12">
        <v>7</v>
      </c>
      <c r="N1552" s="12">
        <v>0</v>
      </c>
      <c r="O1552" s="9" t="s">
        <v>277</v>
      </c>
      <c r="P1552" s="9" t="s">
        <v>28</v>
      </c>
      <c r="Q1552" s="7" t="s">
        <v>976</v>
      </c>
    </row>
    <row r="1553" spans="1:17" x14ac:dyDescent="0.25">
      <c r="A1553">
        <v>196</v>
      </c>
      <c r="B1553" s="10"/>
      <c r="C1553" s="10"/>
      <c r="D1553" s="10"/>
      <c r="E1553" s="10"/>
      <c r="F1553" s="30"/>
      <c r="G1553" s="9" t="s">
        <v>818</v>
      </c>
      <c r="H1553" s="9" t="s">
        <v>818</v>
      </c>
      <c r="I1553" s="11" t="s">
        <v>362</v>
      </c>
      <c r="J1553" s="12">
        <v>30</v>
      </c>
      <c r="K1553" s="12">
        <v>38</v>
      </c>
      <c r="L1553" s="12">
        <v>0</v>
      </c>
      <c r="M1553" s="12">
        <v>7</v>
      </c>
      <c r="N1553" s="12">
        <v>0</v>
      </c>
      <c r="O1553" s="9" t="s">
        <v>826</v>
      </c>
      <c r="P1553" s="9" t="s">
        <v>32</v>
      </c>
      <c r="Q1553" s="7" t="s">
        <v>189</v>
      </c>
    </row>
    <row r="1554" spans="1:17" x14ac:dyDescent="0.25">
      <c r="A1554">
        <v>261</v>
      </c>
      <c r="B1554" s="10"/>
      <c r="C1554" s="10"/>
      <c r="D1554" s="10"/>
      <c r="E1554" s="10"/>
      <c r="F1554" s="30"/>
      <c r="G1554" s="9" t="s">
        <v>818</v>
      </c>
      <c r="H1554" s="9" t="s">
        <v>818</v>
      </c>
      <c r="I1554" s="11" t="s">
        <v>2889</v>
      </c>
      <c r="J1554" s="12">
        <v>30</v>
      </c>
      <c r="K1554" s="12">
        <v>42.5</v>
      </c>
      <c r="L1554" s="12">
        <v>49</v>
      </c>
      <c r="M1554" s="12">
        <v>7.5</v>
      </c>
      <c r="N1554" s="12">
        <v>11</v>
      </c>
      <c r="O1554" s="9" t="s">
        <v>86</v>
      </c>
      <c r="P1554" s="9" t="s">
        <v>72</v>
      </c>
      <c r="Q1554" s="7"/>
    </row>
    <row r="1555" spans="1:17" x14ac:dyDescent="0.25">
      <c r="A1555">
        <v>279</v>
      </c>
      <c r="B1555" s="10"/>
      <c r="C1555" s="10"/>
      <c r="D1555" s="10"/>
      <c r="E1555" s="10"/>
      <c r="F1555" s="30">
        <v>54</v>
      </c>
      <c r="G1555" s="9" t="s">
        <v>818</v>
      </c>
      <c r="H1555" s="9" t="s">
        <v>818</v>
      </c>
      <c r="I1555" s="11" t="s">
        <v>1039</v>
      </c>
      <c r="J1555" s="12">
        <v>30</v>
      </c>
      <c r="K1555" s="12">
        <v>40</v>
      </c>
      <c r="L1555" s="12">
        <v>0</v>
      </c>
      <c r="M1555" s="12">
        <v>4</v>
      </c>
      <c r="N1555" s="12">
        <v>6.5</v>
      </c>
      <c r="O1555" s="9" t="s">
        <v>1005</v>
      </c>
      <c r="P1555" s="9" t="s">
        <v>72</v>
      </c>
      <c r="Q1555" s="7" t="s">
        <v>1912</v>
      </c>
    </row>
    <row r="1556" spans="1:17" x14ac:dyDescent="0.25">
      <c r="A1556">
        <v>283</v>
      </c>
      <c r="B1556" s="10"/>
      <c r="C1556" s="10"/>
      <c r="D1556" s="10"/>
      <c r="E1556" s="10"/>
      <c r="F1556" s="30">
        <v>56</v>
      </c>
      <c r="G1556" s="9" t="s">
        <v>818</v>
      </c>
      <c r="H1556" s="9" t="s">
        <v>818</v>
      </c>
      <c r="I1556" s="11" t="s">
        <v>928</v>
      </c>
      <c r="J1556" s="12">
        <v>30</v>
      </c>
      <c r="K1556" s="12">
        <v>41</v>
      </c>
      <c r="L1556" s="12">
        <v>0</v>
      </c>
      <c r="M1556" s="12">
        <v>6.5</v>
      </c>
      <c r="N1556" s="12">
        <v>0</v>
      </c>
      <c r="O1556" s="9" t="s">
        <v>71</v>
      </c>
      <c r="P1556" s="9" t="s">
        <v>72</v>
      </c>
      <c r="Q1556" s="7" t="s">
        <v>929</v>
      </c>
    </row>
    <row r="1557" spans="1:17" x14ac:dyDescent="0.25">
      <c r="A1557">
        <v>354</v>
      </c>
      <c r="B1557" s="10"/>
      <c r="C1557" s="10"/>
      <c r="D1557" s="10"/>
      <c r="E1557" s="10" t="s">
        <v>818</v>
      </c>
      <c r="F1557" s="30"/>
      <c r="G1557" s="9" t="s">
        <v>818</v>
      </c>
      <c r="H1557" s="9"/>
      <c r="I1557" s="11" t="s">
        <v>635</v>
      </c>
      <c r="J1557" s="12">
        <v>30</v>
      </c>
      <c r="K1557" s="12">
        <v>43</v>
      </c>
      <c r="L1557" s="12">
        <v>0</v>
      </c>
      <c r="M1557" s="12">
        <v>15</v>
      </c>
      <c r="N1557" s="12">
        <v>0</v>
      </c>
      <c r="O1557" s="9" t="s">
        <v>71</v>
      </c>
      <c r="P1557" s="9" t="s">
        <v>72</v>
      </c>
      <c r="Q1557" s="7"/>
    </row>
    <row r="1558" spans="1:17" x14ac:dyDescent="0.25">
      <c r="A1558">
        <v>398</v>
      </c>
      <c r="B1558" s="10"/>
      <c r="C1558" s="10"/>
      <c r="D1558" s="10"/>
      <c r="E1558" s="10" t="s">
        <v>818</v>
      </c>
      <c r="F1558" s="30"/>
      <c r="G1558" s="9" t="s">
        <v>818</v>
      </c>
      <c r="H1558" s="9" t="s">
        <v>818</v>
      </c>
      <c r="I1558" s="11" t="s">
        <v>1328</v>
      </c>
      <c r="J1558" s="12">
        <v>30</v>
      </c>
      <c r="K1558" s="12">
        <v>44</v>
      </c>
      <c r="L1558" s="12">
        <v>0</v>
      </c>
      <c r="M1558" s="12">
        <v>8</v>
      </c>
      <c r="N1558" s="12">
        <v>11</v>
      </c>
      <c r="O1558" s="9" t="s">
        <v>27</v>
      </c>
      <c r="P1558" s="9" t="s">
        <v>28</v>
      </c>
      <c r="Q1558" s="7"/>
    </row>
    <row r="1559" spans="1:17" x14ac:dyDescent="0.25">
      <c r="A1559">
        <v>403</v>
      </c>
      <c r="B1559" s="10"/>
      <c r="C1559" s="10"/>
      <c r="D1559" s="10"/>
      <c r="E1559" s="10" t="s">
        <v>818</v>
      </c>
      <c r="F1559" s="30"/>
      <c r="G1559" s="9" t="s">
        <v>818</v>
      </c>
      <c r="H1559" s="9" t="s">
        <v>818</v>
      </c>
      <c r="I1559" s="11" t="s">
        <v>1840</v>
      </c>
      <c r="J1559" s="12">
        <v>30</v>
      </c>
      <c r="K1559" s="12">
        <v>49</v>
      </c>
      <c r="L1559" s="12">
        <v>0</v>
      </c>
      <c r="M1559" s="12">
        <v>10</v>
      </c>
      <c r="N1559" s="12">
        <v>0</v>
      </c>
      <c r="O1559" s="9" t="s">
        <v>71</v>
      </c>
      <c r="P1559" s="9" t="s">
        <v>72</v>
      </c>
      <c r="Q1559" s="7"/>
    </row>
    <row r="1560" spans="1:17" x14ac:dyDescent="0.25">
      <c r="A1560">
        <v>451</v>
      </c>
      <c r="B1560" s="10"/>
      <c r="C1560" s="10"/>
      <c r="D1560" s="10" t="s">
        <v>818</v>
      </c>
      <c r="E1560" s="10"/>
      <c r="F1560" s="30">
        <v>62</v>
      </c>
      <c r="G1560" s="9" t="s">
        <v>818</v>
      </c>
      <c r="H1560" s="9" t="s">
        <v>818</v>
      </c>
      <c r="I1560" s="11" t="s">
        <v>385</v>
      </c>
      <c r="J1560" s="12">
        <v>30</v>
      </c>
      <c r="K1560" s="12">
        <v>42</v>
      </c>
      <c r="L1560" s="12">
        <v>0</v>
      </c>
      <c r="M1560" s="12">
        <v>7</v>
      </c>
      <c r="N1560" s="12">
        <v>8</v>
      </c>
      <c r="O1560" s="9" t="s">
        <v>27</v>
      </c>
      <c r="P1560" s="9" t="s">
        <v>32</v>
      </c>
      <c r="Q1560" s="7" t="s">
        <v>3048</v>
      </c>
    </row>
    <row r="1561" spans="1:17" x14ac:dyDescent="0.25">
      <c r="A1561">
        <v>478</v>
      </c>
      <c r="B1561" s="10"/>
      <c r="C1561" s="10" t="s">
        <v>818</v>
      </c>
      <c r="D1561" s="10"/>
      <c r="E1561" s="10"/>
      <c r="F1561" s="30"/>
      <c r="G1561" s="9" t="s">
        <v>818</v>
      </c>
      <c r="H1561" s="9"/>
      <c r="I1561" s="11" t="s">
        <v>363</v>
      </c>
      <c r="J1561" s="12">
        <v>30</v>
      </c>
      <c r="K1561" s="12">
        <v>38</v>
      </c>
      <c r="L1561" s="12">
        <v>0</v>
      </c>
      <c r="M1561" s="12">
        <v>5</v>
      </c>
      <c r="N1561" s="12">
        <v>0</v>
      </c>
      <c r="O1561" s="9" t="s">
        <v>95</v>
      </c>
      <c r="P1561" s="9" t="s">
        <v>32</v>
      </c>
      <c r="Q1561" s="7" t="s">
        <v>918</v>
      </c>
    </row>
    <row r="1562" spans="1:17" x14ac:dyDescent="0.25">
      <c r="A1562">
        <v>505</v>
      </c>
      <c r="B1562" s="10"/>
      <c r="C1562" s="10" t="s">
        <v>818</v>
      </c>
      <c r="D1562" s="10"/>
      <c r="E1562" s="10"/>
      <c r="F1562" s="30"/>
      <c r="G1562" s="9" t="s">
        <v>818</v>
      </c>
      <c r="H1562" s="9"/>
      <c r="I1562" s="11" t="s">
        <v>2946</v>
      </c>
      <c r="J1562" s="12">
        <v>30</v>
      </c>
      <c r="K1562" s="12">
        <v>45</v>
      </c>
      <c r="L1562" s="12">
        <v>0</v>
      </c>
      <c r="M1562" s="12">
        <v>8</v>
      </c>
      <c r="N1562" s="12">
        <v>0</v>
      </c>
      <c r="O1562" s="9" t="s">
        <v>71</v>
      </c>
      <c r="P1562" s="9" t="s">
        <v>72</v>
      </c>
      <c r="Q1562" s="7"/>
    </row>
    <row r="1563" spans="1:17" x14ac:dyDescent="0.25">
      <c r="A1563">
        <v>553</v>
      </c>
      <c r="B1563" s="10"/>
      <c r="C1563" s="10" t="s">
        <v>818</v>
      </c>
      <c r="D1563" s="10"/>
      <c r="E1563" s="10"/>
      <c r="F1563" s="30">
        <v>51</v>
      </c>
      <c r="G1563" s="9" t="s">
        <v>818</v>
      </c>
      <c r="H1563" s="9" t="s">
        <v>818</v>
      </c>
      <c r="I1563" s="11" t="s">
        <v>589</v>
      </c>
      <c r="J1563" s="12">
        <v>30</v>
      </c>
      <c r="K1563" s="12">
        <v>42.5</v>
      </c>
      <c r="L1563" s="12">
        <v>49</v>
      </c>
      <c r="M1563" s="12">
        <v>3.4</v>
      </c>
      <c r="N1563" s="12">
        <v>10.9</v>
      </c>
      <c r="O1563" s="9" t="s">
        <v>86</v>
      </c>
      <c r="P1563" s="9" t="s">
        <v>72</v>
      </c>
      <c r="Q1563" s="7" t="s">
        <v>588</v>
      </c>
    </row>
    <row r="1564" spans="1:17" x14ac:dyDescent="0.25">
      <c r="A1564">
        <v>558</v>
      </c>
      <c r="B1564" s="10"/>
      <c r="C1564" s="10" t="s">
        <v>818</v>
      </c>
      <c r="D1564" s="10"/>
      <c r="E1564" s="10"/>
      <c r="F1564" s="30">
        <v>56</v>
      </c>
      <c r="G1564" s="9" t="s">
        <v>818</v>
      </c>
      <c r="H1564" s="9" t="s">
        <v>818</v>
      </c>
      <c r="I1564" s="11" t="s">
        <v>643</v>
      </c>
      <c r="J1564" s="12">
        <v>30</v>
      </c>
      <c r="K1564" s="12">
        <v>42</v>
      </c>
      <c r="L1564" s="12">
        <v>44</v>
      </c>
      <c r="M1564" s="12">
        <v>8.5</v>
      </c>
      <c r="N1564" s="12">
        <v>15</v>
      </c>
      <c r="O1564" s="9" t="s">
        <v>86</v>
      </c>
      <c r="P1564" s="9" t="s">
        <v>72</v>
      </c>
      <c r="Q1564" s="7" t="s">
        <v>2074</v>
      </c>
    </row>
    <row r="1565" spans="1:17" x14ac:dyDescent="0.25">
      <c r="A1565">
        <v>572</v>
      </c>
      <c r="B1565" s="10"/>
      <c r="C1565" s="10" t="s">
        <v>818</v>
      </c>
      <c r="D1565" s="10"/>
      <c r="E1565" s="10"/>
      <c r="F1565" s="30">
        <v>61</v>
      </c>
      <c r="G1565" s="9" t="s">
        <v>818</v>
      </c>
      <c r="H1565" s="9"/>
      <c r="I1565" s="11" t="s">
        <v>205</v>
      </c>
      <c r="J1565" s="12">
        <v>30</v>
      </c>
      <c r="K1565" s="12">
        <v>43</v>
      </c>
      <c r="L1565" s="12">
        <v>0</v>
      </c>
      <c r="M1565" s="12">
        <v>6</v>
      </c>
      <c r="N1565" s="12">
        <v>0</v>
      </c>
      <c r="O1565" s="9" t="s">
        <v>95</v>
      </c>
      <c r="P1565" s="9" t="s">
        <v>32</v>
      </c>
      <c r="Q1565" s="7" t="s">
        <v>3050</v>
      </c>
    </row>
    <row r="1566" spans="1:17" x14ac:dyDescent="0.25">
      <c r="A1566">
        <v>742</v>
      </c>
      <c r="B1566" s="45" t="s">
        <v>818</v>
      </c>
      <c r="C1566" s="45"/>
      <c r="D1566" s="45"/>
      <c r="E1566" s="45"/>
      <c r="F1566" s="46"/>
      <c r="G1566" s="60" t="s">
        <v>818</v>
      </c>
      <c r="H1566" s="60" t="s">
        <v>818</v>
      </c>
      <c r="I1566" s="48" t="s">
        <v>384</v>
      </c>
      <c r="J1566" s="61">
        <v>30</v>
      </c>
      <c r="K1566" s="61">
        <v>42</v>
      </c>
      <c r="L1566" s="61">
        <v>0</v>
      </c>
      <c r="M1566" s="61">
        <v>8</v>
      </c>
      <c r="N1566" s="61">
        <v>8.1999999999999993</v>
      </c>
      <c r="O1566" s="60" t="s">
        <v>27</v>
      </c>
      <c r="P1566" s="60" t="s">
        <v>32</v>
      </c>
      <c r="Q1566" s="62"/>
    </row>
    <row r="1567" spans="1:17" x14ac:dyDescent="0.25">
      <c r="A1567">
        <v>764</v>
      </c>
      <c r="B1567" s="10" t="s">
        <v>818</v>
      </c>
      <c r="C1567" s="10"/>
      <c r="D1567" s="10" t="s">
        <v>818</v>
      </c>
      <c r="E1567" s="10"/>
      <c r="F1567" s="30"/>
      <c r="G1567" s="9"/>
      <c r="H1567" s="9"/>
      <c r="I1567" s="11" t="s">
        <v>2351</v>
      </c>
      <c r="J1567" s="12">
        <v>30</v>
      </c>
      <c r="K1567" s="12">
        <v>42</v>
      </c>
      <c r="L1567" s="12">
        <v>0</v>
      </c>
      <c r="M1567" s="12">
        <v>15</v>
      </c>
      <c r="N1567" s="12">
        <v>0</v>
      </c>
      <c r="O1567" s="9" t="s">
        <v>71</v>
      </c>
      <c r="P1567" s="9" t="s">
        <v>72</v>
      </c>
      <c r="Q1567" s="7" t="s">
        <v>1076</v>
      </c>
    </row>
    <row r="1568" spans="1:17" x14ac:dyDescent="0.25">
      <c r="A1568">
        <v>773</v>
      </c>
      <c r="B1568" s="10" t="s">
        <v>818</v>
      </c>
      <c r="C1568" s="10"/>
      <c r="D1568" s="10" t="s">
        <v>818</v>
      </c>
      <c r="E1568" s="10"/>
      <c r="F1568" s="30"/>
      <c r="G1568" s="9"/>
      <c r="H1568" s="9"/>
      <c r="I1568" s="11" t="s">
        <v>2358</v>
      </c>
      <c r="J1568" s="12">
        <v>30</v>
      </c>
      <c r="K1568" s="12">
        <v>37</v>
      </c>
      <c r="L1568" s="12">
        <v>0</v>
      </c>
      <c r="M1568" s="12">
        <v>5.5</v>
      </c>
      <c r="N1568" s="12">
        <v>0</v>
      </c>
      <c r="O1568" s="9" t="s">
        <v>365</v>
      </c>
      <c r="P1568" s="9" t="s">
        <v>72</v>
      </c>
      <c r="Q1568" s="7" t="s">
        <v>1364</v>
      </c>
    </row>
    <row r="1569" spans="1:17" x14ac:dyDescent="0.25">
      <c r="A1569">
        <v>805</v>
      </c>
      <c r="B1569" s="67" t="s">
        <v>818</v>
      </c>
      <c r="C1569" s="67"/>
      <c r="D1569" s="67" t="s">
        <v>818</v>
      </c>
      <c r="E1569" s="67"/>
      <c r="F1569" s="68"/>
      <c r="G1569" s="69" t="s">
        <v>818</v>
      </c>
      <c r="H1569" s="69"/>
      <c r="I1569" s="70" t="s">
        <v>2375</v>
      </c>
      <c r="J1569" s="71">
        <v>30</v>
      </c>
      <c r="K1569" s="71">
        <v>48</v>
      </c>
      <c r="L1569" s="71">
        <v>0</v>
      </c>
      <c r="M1569" s="71">
        <v>9</v>
      </c>
      <c r="N1569" s="71">
        <v>10</v>
      </c>
      <c r="O1569" s="69" t="s">
        <v>297</v>
      </c>
      <c r="P1569" s="69" t="s">
        <v>72</v>
      </c>
      <c r="Q1569" s="72" t="s">
        <v>1041</v>
      </c>
    </row>
    <row r="1570" spans="1:17" x14ac:dyDescent="0.25">
      <c r="A1570">
        <v>811</v>
      </c>
      <c r="B1570" s="45" t="s">
        <v>818</v>
      </c>
      <c r="C1570" s="45"/>
      <c r="D1570" s="45" t="s">
        <v>818</v>
      </c>
      <c r="E1570" s="45"/>
      <c r="F1570" s="46"/>
      <c r="G1570" s="60" t="s">
        <v>818</v>
      </c>
      <c r="H1570" s="60"/>
      <c r="I1570" s="48" t="s">
        <v>1941</v>
      </c>
      <c r="J1570" s="61">
        <v>30</v>
      </c>
      <c r="K1570" s="61">
        <v>42</v>
      </c>
      <c r="L1570" s="61">
        <v>0</v>
      </c>
      <c r="M1570" s="61">
        <v>15</v>
      </c>
      <c r="N1570" s="61">
        <v>0</v>
      </c>
      <c r="O1570" s="60" t="s">
        <v>71</v>
      </c>
      <c r="P1570" s="60" t="s">
        <v>72</v>
      </c>
      <c r="Q1570" s="62" t="s">
        <v>1076</v>
      </c>
    </row>
    <row r="1571" spans="1:17" x14ac:dyDescent="0.25">
      <c r="A1571">
        <v>814</v>
      </c>
      <c r="B1571" s="67" t="s">
        <v>818</v>
      </c>
      <c r="C1571" s="67"/>
      <c r="D1571" s="67" t="s">
        <v>818</v>
      </c>
      <c r="E1571" s="67"/>
      <c r="F1571" s="68"/>
      <c r="G1571" s="69" t="s">
        <v>818</v>
      </c>
      <c r="H1571" s="69"/>
      <c r="I1571" s="70" t="s">
        <v>1234</v>
      </c>
      <c r="J1571" s="71">
        <v>30</v>
      </c>
      <c r="K1571" s="71">
        <v>44</v>
      </c>
      <c r="L1571" s="71">
        <v>0</v>
      </c>
      <c r="M1571" s="71">
        <v>9</v>
      </c>
      <c r="N1571" s="71">
        <v>10</v>
      </c>
      <c r="O1571" s="69" t="s">
        <v>297</v>
      </c>
      <c r="P1571" s="69" t="s">
        <v>72</v>
      </c>
      <c r="Q1571" s="72" t="s">
        <v>1235</v>
      </c>
    </row>
    <row r="1572" spans="1:17" x14ac:dyDescent="0.25">
      <c r="A1572">
        <v>817</v>
      </c>
      <c r="B1572" s="10" t="s">
        <v>818</v>
      </c>
      <c r="C1572" s="10"/>
      <c r="D1572" s="10" t="s">
        <v>818</v>
      </c>
      <c r="E1572" s="10"/>
      <c r="F1572" s="30"/>
      <c r="G1572" s="9" t="s">
        <v>818</v>
      </c>
      <c r="H1572" s="9"/>
      <c r="I1572" s="11" t="s">
        <v>1363</v>
      </c>
      <c r="J1572" s="12">
        <v>30</v>
      </c>
      <c r="K1572" s="12">
        <v>37</v>
      </c>
      <c r="L1572" s="12">
        <v>0</v>
      </c>
      <c r="M1572" s="12">
        <v>5.5</v>
      </c>
      <c r="N1572" s="12">
        <v>0</v>
      </c>
      <c r="O1572" s="9" t="s">
        <v>365</v>
      </c>
      <c r="P1572" s="9" t="s">
        <v>72</v>
      </c>
      <c r="Q1572" s="7" t="s">
        <v>1364</v>
      </c>
    </row>
    <row r="1573" spans="1:17" x14ac:dyDescent="0.25">
      <c r="A1573">
        <v>840</v>
      </c>
      <c r="B1573" s="10" t="s">
        <v>818</v>
      </c>
      <c r="C1573" s="10"/>
      <c r="D1573" s="10" t="s">
        <v>818</v>
      </c>
      <c r="E1573" s="10"/>
      <c r="F1573" s="30"/>
      <c r="G1573" s="9" t="s">
        <v>818</v>
      </c>
      <c r="H1573" s="9" t="s">
        <v>818</v>
      </c>
      <c r="I1573" s="11" t="s">
        <v>2377</v>
      </c>
      <c r="J1573" s="12">
        <v>30</v>
      </c>
      <c r="K1573" s="12">
        <v>50</v>
      </c>
      <c r="L1573" s="12">
        <v>0</v>
      </c>
      <c r="M1573" s="12">
        <v>9</v>
      </c>
      <c r="N1573" s="12">
        <v>10</v>
      </c>
      <c r="O1573" s="9" t="s">
        <v>297</v>
      </c>
      <c r="P1573" s="9" t="s">
        <v>72</v>
      </c>
      <c r="Q1573" s="7" t="s">
        <v>1910</v>
      </c>
    </row>
    <row r="1574" spans="1:17" x14ac:dyDescent="0.25">
      <c r="A1574">
        <v>843</v>
      </c>
      <c r="B1574" s="10" t="s">
        <v>818</v>
      </c>
      <c r="C1574" s="10"/>
      <c r="D1574" s="10" t="s">
        <v>818</v>
      </c>
      <c r="E1574" s="10"/>
      <c r="F1574" s="30"/>
      <c r="G1574" s="9" t="s">
        <v>818</v>
      </c>
      <c r="H1574" s="9" t="s">
        <v>818</v>
      </c>
      <c r="I1574" s="11" t="s">
        <v>2355</v>
      </c>
      <c r="J1574" s="12">
        <v>30</v>
      </c>
      <c r="K1574" s="12">
        <v>44</v>
      </c>
      <c r="L1574" s="12">
        <v>0</v>
      </c>
      <c r="M1574" s="12">
        <v>9</v>
      </c>
      <c r="N1574" s="12">
        <v>10</v>
      </c>
      <c r="O1574" s="9" t="s">
        <v>297</v>
      </c>
      <c r="P1574" s="9" t="s">
        <v>72</v>
      </c>
      <c r="Q1574" s="7" t="s">
        <v>1235</v>
      </c>
    </row>
    <row r="1575" spans="1:17" x14ac:dyDescent="0.25">
      <c r="A1575">
        <v>858</v>
      </c>
      <c r="B1575" s="10" t="s">
        <v>818</v>
      </c>
      <c r="C1575" s="10"/>
      <c r="D1575" s="10" t="s">
        <v>818</v>
      </c>
      <c r="E1575" s="10"/>
      <c r="F1575" s="30">
        <v>52</v>
      </c>
      <c r="G1575" s="9" t="s">
        <v>818</v>
      </c>
      <c r="H1575" s="9" t="s">
        <v>818</v>
      </c>
      <c r="I1575" s="11" t="s">
        <v>1052</v>
      </c>
      <c r="J1575" s="12">
        <v>30</v>
      </c>
      <c r="K1575" s="12">
        <v>50</v>
      </c>
      <c r="L1575" s="12">
        <v>0</v>
      </c>
      <c r="M1575" s="12">
        <v>9</v>
      </c>
      <c r="N1575" s="12">
        <v>10</v>
      </c>
      <c r="O1575" s="9" t="s">
        <v>297</v>
      </c>
      <c r="P1575" s="9" t="s">
        <v>72</v>
      </c>
      <c r="Q1575" s="7" t="s">
        <v>1910</v>
      </c>
    </row>
    <row r="1576" spans="1:17" x14ac:dyDescent="0.25">
      <c r="A1576">
        <v>869</v>
      </c>
      <c r="B1576" s="10" t="s">
        <v>818</v>
      </c>
      <c r="C1576" s="10"/>
      <c r="D1576" s="10" t="s">
        <v>818</v>
      </c>
      <c r="E1576" s="10"/>
      <c r="F1576" s="30">
        <v>61</v>
      </c>
      <c r="G1576" s="9" t="s">
        <v>818</v>
      </c>
      <c r="H1576" s="9" t="s">
        <v>818</v>
      </c>
      <c r="I1576" s="11" t="s">
        <v>1922</v>
      </c>
      <c r="J1576" s="12">
        <v>30</v>
      </c>
      <c r="K1576" s="12">
        <v>48</v>
      </c>
      <c r="L1576" s="12">
        <v>0</v>
      </c>
      <c r="M1576" s="12">
        <v>9</v>
      </c>
      <c r="N1576" s="12">
        <v>10</v>
      </c>
      <c r="O1576" s="9" t="s">
        <v>297</v>
      </c>
      <c r="P1576" s="9" t="s">
        <v>72</v>
      </c>
      <c r="Q1576" s="7" t="s">
        <v>1041</v>
      </c>
    </row>
    <row r="1577" spans="1:17" x14ac:dyDescent="0.25">
      <c r="A1577">
        <v>935</v>
      </c>
      <c r="B1577" s="67" t="s">
        <v>818</v>
      </c>
      <c r="C1577" s="67"/>
      <c r="D1577" s="67" t="s">
        <v>818</v>
      </c>
      <c r="E1577" s="67" t="s">
        <v>818</v>
      </c>
      <c r="F1577" s="68"/>
      <c r="G1577" s="69" t="s">
        <v>818</v>
      </c>
      <c r="H1577" s="69"/>
      <c r="I1577" s="70" t="s">
        <v>346</v>
      </c>
      <c r="J1577" s="71">
        <v>30</v>
      </c>
      <c r="K1577" s="71">
        <v>43</v>
      </c>
      <c r="L1577" s="71">
        <v>0</v>
      </c>
      <c r="M1577" s="71">
        <v>7</v>
      </c>
      <c r="N1577" s="71">
        <v>0</v>
      </c>
      <c r="O1577" s="69" t="s">
        <v>71</v>
      </c>
      <c r="P1577" s="69" t="s">
        <v>72</v>
      </c>
      <c r="Q1577" s="72" t="s">
        <v>347</v>
      </c>
    </row>
    <row r="1578" spans="1:17" x14ac:dyDescent="0.25">
      <c r="A1578">
        <v>945</v>
      </c>
      <c r="B1578" s="45" t="s">
        <v>818</v>
      </c>
      <c r="C1578" s="45"/>
      <c r="D1578" s="45" t="s">
        <v>818</v>
      </c>
      <c r="E1578" s="45" t="s">
        <v>818</v>
      </c>
      <c r="F1578" s="46"/>
      <c r="G1578" s="60" t="s">
        <v>818</v>
      </c>
      <c r="H1578" s="60"/>
      <c r="I1578" s="48" t="s">
        <v>1817</v>
      </c>
      <c r="J1578" s="61">
        <v>30</v>
      </c>
      <c r="K1578" s="61">
        <v>49.3</v>
      </c>
      <c r="L1578" s="61">
        <v>0</v>
      </c>
      <c r="M1578" s="61">
        <v>10</v>
      </c>
      <c r="N1578" s="61">
        <v>12.5</v>
      </c>
      <c r="O1578" s="60" t="s">
        <v>71</v>
      </c>
      <c r="P1578" s="60" t="s">
        <v>72</v>
      </c>
      <c r="Q1578" s="62"/>
    </row>
    <row r="1579" spans="1:17" x14ac:dyDescent="0.25">
      <c r="A1579">
        <v>1000</v>
      </c>
      <c r="B1579" s="67" t="s">
        <v>818</v>
      </c>
      <c r="C1579" s="67"/>
      <c r="D1579" s="67" t="s">
        <v>818</v>
      </c>
      <c r="E1579" s="67" t="s">
        <v>818</v>
      </c>
      <c r="F1579" s="68"/>
      <c r="G1579" s="69" t="s">
        <v>818</v>
      </c>
      <c r="H1579" s="69" t="s">
        <v>818</v>
      </c>
      <c r="I1579" s="70" t="s">
        <v>2434</v>
      </c>
      <c r="J1579" s="71">
        <v>30</v>
      </c>
      <c r="K1579" s="71">
        <v>43</v>
      </c>
      <c r="L1579" s="71">
        <v>0</v>
      </c>
      <c r="M1579" s="71">
        <v>7</v>
      </c>
      <c r="N1579" s="71">
        <v>0</v>
      </c>
      <c r="O1579" s="69" t="s">
        <v>71</v>
      </c>
      <c r="P1579" s="69" t="s">
        <v>72</v>
      </c>
      <c r="Q1579" s="72" t="s">
        <v>347</v>
      </c>
    </row>
    <row r="1580" spans="1:17" x14ac:dyDescent="0.25">
      <c r="A1580">
        <v>1007</v>
      </c>
      <c r="B1580" s="67" t="s">
        <v>818</v>
      </c>
      <c r="C1580" s="67"/>
      <c r="D1580" s="67" t="s">
        <v>818</v>
      </c>
      <c r="E1580" s="67" t="s">
        <v>818</v>
      </c>
      <c r="F1580" s="68"/>
      <c r="G1580" s="69" t="s">
        <v>818</v>
      </c>
      <c r="H1580" s="69" t="s">
        <v>818</v>
      </c>
      <c r="I1580" s="70" t="s">
        <v>2440</v>
      </c>
      <c r="J1580" s="71">
        <v>30</v>
      </c>
      <c r="K1580" s="71">
        <v>49.3</v>
      </c>
      <c r="L1580" s="71">
        <v>0</v>
      </c>
      <c r="M1580" s="71">
        <v>10</v>
      </c>
      <c r="N1580" s="71">
        <v>12.5</v>
      </c>
      <c r="O1580" s="69" t="s">
        <v>71</v>
      </c>
      <c r="P1580" s="69" t="s">
        <v>72</v>
      </c>
      <c r="Q1580" s="72"/>
    </row>
    <row r="1581" spans="1:17" x14ac:dyDescent="0.25">
      <c r="A1581">
        <v>1080</v>
      </c>
      <c r="B1581" s="10" t="s">
        <v>818</v>
      </c>
      <c r="C1581" s="10" t="s">
        <v>818</v>
      </c>
      <c r="D1581" s="10" t="s">
        <v>818</v>
      </c>
      <c r="E1581" s="10"/>
      <c r="F1581" s="30"/>
      <c r="G1581" s="9"/>
      <c r="H1581" s="9"/>
      <c r="I1581" s="11" t="s">
        <v>2460</v>
      </c>
      <c r="J1581" s="12">
        <v>30</v>
      </c>
      <c r="K1581" s="12">
        <v>40</v>
      </c>
      <c r="L1581" s="12">
        <v>0</v>
      </c>
      <c r="M1581" s="12">
        <v>8</v>
      </c>
      <c r="N1581" s="12">
        <v>0</v>
      </c>
      <c r="O1581" s="9" t="s">
        <v>71</v>
      </c>
      <c r="P1581" s="9" t="s">
        <v>72</v>
      </c>
      <c r="Q1581" s="7"/>
    </row>
    <row r="1582" spans="1:17" x14ac:dyDescent="0.25">
      <c r="A1582">
        <v>1094</v>
      </c>
      <c r="B1582" s="67" t="s">
        <v>818</v>
      </c>
      <c r="C1582" s="67" t="s">
        <v>818</v>
      </c>
      <c r="D1582" s="67" t="s">
        <v>818</v>
      </c>
      <c r="E1582" s="67"/>
      <c r="F1582" s="68"/>
      <c r="G1582" s="69" t="s">
        <v>818</v>
      </c>
      <c r="H1582" s="69"/>
      <c r="I1582" s="70" t="s">
        <v>2485</v>
      </c>
      <c r="J1582" s="71">
        <v>30</v>
      </c>
      <c r="K1582" s="71">
        <v>42</v>
      </c>
      <c r="L1582" s="71">
        <v>0</v>
      </c>
      <c r="M1582" s="71">
        <v>15</v>
      </c>
      <c r="N1582" s="71">
        <v>17</v>
      </c>
      <c r="O1582" s="69" t="s">
        <v>71</v>
      </c>
      <c r="P1582" s="69" t="s">
        <v>72</v>
      </c>
      <c r="Q1582" s="72" t="s">
        <v>1076</v>
      </c>
    </row>
    <row r="1583" spans="1:17" x14ac:dyDescent="0.25">
      <c r="A1583">
        <v>1098</v>
      </c>
      <c r="B1583" s="67" t="s">
        <v>818</v>
      </c>
      <c r="C1583" s="67" t="s">
        <v>818</v>
      </c>
      <c r="D1583" s="67" t="s">
        <v>818</v>
      </c>
      <c r="E1583" s="67"/>
      <c r="F1583" s="68"/>
      <c r="G1583" s="69" t="s">
        <v>818</v>
      </c>
      <c r="H1583" s="69"/>
      <c r="I1583" s="70" t="s">
        <v>2500</v>
      </c>
      <c r="J1583" s="71">
        <v>30</v>
      </c>
      <c r="K1583" s="71">
        <v>49.7</v>
      </c>
      <c r="L1583" s="71">
        <v>0</v>
      </c>
      <c r="M1583" s="71">
        <v>10</v>
      </c>
      <c r="N1583" s="71">
        <v>13</v>
      </c>
      <c r="O1583" s="69" t="s">
        <v>71</v>
      </c>
      <c r="P1583" s="69" t="s">
        <v>72</v>
      </c>
      <c r="Q1583" s="72" t="s">
        <v>1952</v>
      </c>
    </row>
    <row r="1584" spans="1:17" x14ac:dyDescent="0.25">
      <c r="A1584">
        <v>1114</v>
      </c>
      <c r="B1584" s="67" t="s">
        <v>818</v>
      </c>
      <c r="C1584" s="67" t="s">
        <v>818</v>
      </c>
      <c r="D1584" s="67" t="s">
        <v>818</v>
      </c>
      <c r="E1584" s="67"/>
      <c r="F1584" s="68"/>
      <c r="G1584" s="69" t="s">
        <v>818</v>
      </c>
      <c r="H1584" s="69"/>
      <c r="I1584" s="70" t="s">
        <v>420</v>
      </c>
      <c r="J1584" s="71">
        <v>30</v>
      </c>
      <c r="K1584" s="71">
        <v>40</v>
      </c>
      <c r="L1584" s="71">
        <v>0</v>
      </c>
      <c r="M1584" s="71">
        <v>8</v>
      </c>
      <c r="N1584" s="71">
        <v>0</v>
      </c>
      <c r="O1584" s="69" t="s">
        <v>71</v>
      </c>
      <c r="P1584" s="69" t="s">
        <v>72</v>
      </c>
      <c r="Q1584" s="72"/>
    </row>
    <row r="1585" spans="1:17" x14ac:dyDescent="0.25">
      <c r="A1585">
        <v>1116</v>
      </c>
      <c r="B1585" s="67" t="s">
        <v>818</v>
      </c>
      <c r="C1585" s="67" t="s">
        <v>818</v>
      </c>
      <c r="D1585" s="67" t="s">
        <v>818</v>
      </c>
      <c r="E1585" s="67"/>
      <c r="F1585" s="68"/>
      <c r="G1585" s="69" t="s">
        <v>818</v>
      </c>
      <c r="H1585" s="69"/>
      <c r="I1585" s="70" t="s">
        <v>2518</v>
      </c>
      <c r="J1585" s="71">
        <v>30</v>
      </c>
      <c r="K1585" s="71">
        <v>42.5</v>
      </c>
      <c r="L1585" s="71">
        <v>0</v>
      </c>
      <c r="M1585" s="71">
        <v>8</v>
      </c>
      <c r="N1585" s="71">
        <v>0</v>
      </c>
      <c r="O1585" s="69" t="s">
        <v>71</v>
      </c>
      <c r="P1585" s="69" t="s">
        <v>72</v>
      </c>
      <c r="Q1585" s="72" t="s">
        <v>1747</v>
      </c>
    </row>
    <row r="1586" spans="1:17" x14ac:dyDescent="0.25">
      <c r="A1586">
        <v>1123</v>
      </c>
      <c r="B1586" s="45" t="s">
        <v>818</v>
      </c>
      <c r="C1586" s="45" t="s">
        <v>818</v>
      </c>
      <c r="D1586" s="45" t="s">
        <v>818</v>
      </c>
      <c r="E1586" s="45"/>
      <c r="F1586" s="46"/>
      <c r="G1586" s="60" t="s">
        <v>818</v>
      </c>
      <c r="H1586" s="60"/>
      <c r="I1586" s="48" t="s">
        <v>1900</v>
      </c>
      <c r="J1586" s="61">
        <v>30</v>
      </c>
      <c r="K1586" s="61">
        <v>42</v>
      </c>
      <c r="L1586" s="61">
        <v>0</v>
      </c>
      <c r="M1586" s="61">
        <v>7</v>
      </c>
      <c r="N1586" s="61">
        <v>0</v>
      </c>
      <c r="O1586" s="60" t="s">
        <v>71</v>
      </c>
      <c r="P1586" s="60" t="s">
        <v>72</v>
      </c>
      <c r="Q1586" s="62"/>
    </row>
    <row r="1587" spans="1:17" x14ac:dyDescent="0.25">
      <c r="A1587">
        <v>1146</v>
      </c>
      <c r="B1587" s="10" t="s">
        <v>818</v>
      </c>
      <c r="C1587" s="10" t="s">
        <v>818</v>
      </c>
      <c r="D1587" s="10" t="s">
        <v>818</v>
      </c>
      <c r="E1587" s="10"/>
      <c r="F1587" s="30"/>
      <c r="G1587" s="9" t="s">
        <v>818</v>
      </c>
      <c r="H1587" s="9" t="s">
        <v>818</v>
      </c>
      <c r="I1587" s="11" t="s">
        <v>2473</v>
      </c>
      <c r="J1587" s="12">
        <v>30</v>
      </c>
      <c r="K1587" s="12">
        <v>40</v>
      </c>
      <c r="L1587" s="12">
        <v>0</v>
      </c>
      <c r="M1587" s="12">
        <v>7</v>
      </c>
      <c r="N1587" s="12">
        <v>0</v>
      </c>
      <c r="O1587" s="9" t="s">
        <v>71</v>
      </c>
      <c r="P1587" s="9" t="s">
        <v>72</v>
      </c>
      <c r="Q1587" s="7" t="s">
        <v>2121</v>
      </c>
    </row>
    <row r="1588" spans="1:17" ht="24" x14ac:dyDescent="0.25">
      <c r="A1588">
        <v>1148</v>
      </c>
      <c r="B1588" s="67" t="s">
        <v>818</v>
      </c>
      <c r="C1588" s="67" t="s">
        <v>818</v>
      </c>
      <c r="D1588" s="67" t="s">
        <v>818</v>
      </c>
      <c r="E1588" s="67"/>
      <c r="F1588" s="68"/>
      <c r="G1588" s="69" t="s">
        <v>818</v>
      </c>
      <c r="H1588" s="69" t="s">
        <v>818</v>
      </c>
      <c r="I1588" s="70" t="s">
        <v>2475</v>
      </c>
      <c r="J1588" s="71">
        <v>30</v>
      </c>
      <c r="K1588" s="71">
        <v>42.5</v>
      </c>
      <c r="L1588" s="71">
        <v>0</v>
      </c>
      <c r="M1588" s="71">
        <v>6.5</v>
      </c>
      <c r="N1588" s="71">
        <v>0</v>
      </c>
      <c r="O1588" s="69" t="s">
        <v>71</v>
      </c>
      <c r="P1588" s="69" t="s">
        <v>72</v>
      </c>
      <c r="Q1588" s="72" t="s">
        <v>2079</v>
      </c>
    </row>
    <row r="1589" spans="1:17" x14ac:dyDescent="0.25">
      <c r="A1589">
        <v>1155</v>
      </c>
      <c r="B1589" s="67" t="s">
        <v>818</v>
      </c>
      <c r="C1589" s="67" t="s">
        <v>818</v>
      </c>
      <c r="D1589" s="67" t="s">
        <v>818</v>
      </c>
      <c r="E1589" s="67"/>
      <c r="F1589" s="68"/>
      <c r="G1589" s="69" t="s">
        <v>818</v>
      </c>
      <c r="H1589" s="69" t="s">
        <v>818</v>
      </c>
      <c r="I1589" s="70" t="s">
        <v>2484</v>
      </c>
      <c r="J1589" s="71">
        <v>30</v>
      </c>
      <c r="K1589" s="71">
        <v>42</v>
      </c>
      <c r="L1589" s="71">
        <v>0</v>
      </c>
      <c r="M1589" s="71">
        <v>8</v>
      </c>
      <c r="N1589" s="71">
        <v>0</v>
      </c>
      <c r="O1589" s="69" t="s">
        <v>71</v>
      </c>
      <c r="P1589" s="69" t="s">
        <v>72</v>
      </c>
      <c r="Q1589" s="72" t="s">
        <v>2082</v>
      </c>
    </row>
    <row r="1590" spans="1:17" x14ac:dyDescent="0.25">
      <c r="A1590">
        <v>1156</v>
      </c>
      <c r="B1590" s="67" t="s">
        <v>818</v>
      </c>
      <c r="C1590" s="67" t="s">
        <v>818</v>
      </c>
      <c r="D1590" s="67" t="s">
        <v>818</v>
      </c>
      <c r="E1590" s="67"/>
      <c r="F1590" s="68"/>
      <c r="G1590" s="69" t="s">
        <v>818</v>
      </c>
      <c r="H1590" s="69" t="s">
        <v>818</v>
      </c>
      <c r="I1590" s="70" t="s">
        <v>2840</v>
      </c>
      <c r="J1590" s="71">
        <v>30</v>
      </c>
      <c r="K1590" s="71">
        <v>42</v>
      </c>
      <c r="L1590" s="71">
        <v>0</v>
      </c>
      <c r="M1590" s="71">
        <v>15</v>
      </c>
      <c r="N1590" s="71">
        <v>17</v>
      </c>
      <c r="O1590" s="69" t="s">
        <v>71</v>
      </c>
      <c r="P1590" s="69" t="s">
        <v>72</v>
      </c>
      <c r="Q1590" s="72" t="s">
        <v>1076</v>
      </c>
    </row>
    <row r="1591" spans="1:17" x14ac:dyDescent="0.25">
      <c r="A1591">
        <v>1168</v>
      </c>
      <c r="B1591" s="45" t="s">
        <v>818</v>
      </c>
      <c r="C1591" s="45" t="s">
        <v>818</v>
      </c>
      <c r="D1591" s="45" t="s">
        <v>818</v>
      </c>
      <c r="E1591" s="45"/>
      <c r="F1591" s="46"/>
      <c r="G1591" s="60" t="s">
        <v>818</v>
      </c>
      <c r="H1591" s="60" t="s">
        <v>818</v>
      </c>
      <c r="I1591" s="48" t="s">
        <v>2503</v>
      </c>
      <c r="J1591" s="61">
        <v>30</v>
      </c>
      <c r="K1591" s="61">
        <v>54.5</v>
      </c>
      <c r="L1591" s="61">
        <v>0</v>
      </c>
      <c r="M1591" s="61">
        <v>8</v>
      </c>
      <c r="N1591" s="61">
        <v>0</v>
      </c>
      <c r="O1591" s="60" t="s">
        <v>71</v>
      </c>
      <c r="P1591" s="60" t="s">
        <v>72</v>
      </c>
      <c r="Q1591" s="62" t="s">
        <v>1960</v>
      </c>
    </row>
    <row r="1592" spans="1:17" x14ac:dyDescent="0.25">
      <c r="A1592">
        <v>1183</v>
      </c>
      <c r="B1592" s="10" t="s">
        <v>818</v>
      </c>
      <c r="C1592" s="10" t="s">
        <v>818</v>
      </c>
      <c r="D1592" s="10" t="s">
        <v>818</v>
      </c>
      <c r="E1592" s="10"/>
      <c r="F1592" s="30"/>
      <c r="G1592" s="9" t="s">
        <v>818</v>
      </c>
      <c r="H1592" s="9" t="s">
        <v>818</v>
      </c>
      <c r="I1592" s="11" t="s">
        <v>789</v>
      </c>
      <c r="J1592" s="12">
        <v>30</v>
      </c>
      <c r="K1592" s="12">
        <v>42.5</v>
      </c>
      <c r="L1592" s="12">
        <v>0</v>
      </c>
      <c r="M1592" s="12">
        <v>8</v>
      </c>
      <c r="N1592" s="12">
        <v>0</v>
      </c>
      <c r="O1592" s="9" t="s">
        <v>71</v>
      </c>
      <c r="P1592" s="9" t="s">
        <v>72</v>
      </c>
      <c r="Q1592" s="7" t="s">
        <v>1747</v>
      </c>
    </row>
    <row r="1593" spans="1:17" x14ac:dyDescent="0.25">
      <c r="A1593">
        <v>1192</v>
      </c>
      <c r="B1593" s="10" t="s">
        <v>818</v>
      </c>
      <c r="C1593" s="10" t="s">
        <v>818</v>
      </c>
      <c r="D1593" s="10" t="s">
        <v>818</v>
      </c>
      <c r="E1593" s="10"/>
      <c r="F1593" s="30"/>
      <c r="G1593" s="9" t="s">
        <v>818</v>
      </c>
      <c r="H1593" s="9" t="s">
        <v>818</v>
      </c>
      <c r="I1593" s="11" t="s">
        <v>2524</v>
      </c>
      <c r="J1593" s="12">
        <v>30</v>
      </c>
      <c r="K1593" s="12">
        <v>42</v>
      </c>
      <c r="L1593" s="12">
        <v>0</v>
      </c>
      <c r="M1593" s="12">
        <v>7</v>
      </c>
      <c r="N1593" s="12">
        <v>0</v>
      </c>
      <c r="O1593" s="9" t="s">
        <v>71</v>
      </c>
      <c r="P1593" s="9" t="s">
        <v>72</v>
      </c>
      <c r="Q1593" s="7"/>
    </row>
    <row r="1594" spans="1:17" ht="24" x14ac:dyDescent="0.25">
      <c r="A1594">
        <v>1206</v>
      </c>
      <c r="B1594" s="10" t="s">
        <v>818</v>
      </c>
      <c r="C1594" s="10" t="s">
        <v>818</v>
      </c>
      <c r="D1594" s="10" t="s">
        <v>818</v>
      </c>
      <c r="E1594" s="10"/>
      <c r="F1594" s="30">
        <v>43</v>
      </c>
      <c r="G1594" s="9" t="s">
        <v>818</v>
      </c>
      <c r="H1594" s="9" t="s">
        <v>818</v>
      </c>
      <c r="I1594" s="11" t="s">
        <v>587</v>
      </c>
      <c r="J1594" s="12">
        <v>30</v>
      </c>
      <c r="K1594" s="12">
        <v>42.5</v>
      </c>
      <c r="L1594" s="12">
        <v>0</v>
      </c>
      <c r="M1594" s="12">
        <v>6.5</v>
      </c>
      <c r="N1594" s="12">
        <v>0</v>
      </c>
      <c r="O1594" s="9" t="s">
        <v>71</v>
      </c>
      <c r="P1594" s="9" t="s">
        <v>72</v>
      </c>
      <c r="Q1594" s="7" t="s">
        <v>2079</v>
      </c>
    </row>
    <row r="1595" spans="1:17" x14ac:dyDescent="0.25">
      <c r="A1595">
        <v>1214</v>
      </c>
      <c r="B1595" s="67" t="s">
        <v>818</v>
      </c>
      <c r="C1595" s="67" t="s">
        <v>818</v>
      </c>
      <c r="D1595" s="67" t="s">
        <v>818</v>
      </c>
      <c r="E1595" s="67"/>
      <c r="F1595" s="68">
        <v>53</v>
      </c>
      <c r="G1595" s="69" t="s">
        <v>818</v>
      </c>
      <c r="H1595" s="69" t="s">
        <v>818</v>
      </c>
      <c r="I1595" s="70" t="s">
        <v>623</v>
      </c>
      <c r="J1595" s="71">
        <v>30</v>
      </c>
      <c r="K1595" s="71">
        <v>42</v>
      </c>
      <c r="L1595" s="71">
        <v>0</v>
      </c>
      <c r="M1595" s="71">
        <v>8</v>
      </c>
      <c r="N1595" s="71">
        <v>0</v>
      </c>
      <c r="O1595" s="69" t="s">
        <v>71</v>
      </c>
      <c r="P1595" s="69" t="s">
        <v>72</v>
      </c>
      <c r="Q1595" s="72" t="s">
        <v>2082</v>
      </c>
    </row>
    <row r="1596" spans="1:17" x14ac:dyDescent="0.25">
      <c r="A1596">
        <v>1222</v>
      </c>
      <c r="B1596" s="67" t="s">
        <v>818</v>
      </c>
      <c r="C1596" s="67" t="s">
        <v>818</v>
      </c>
      <c r="D1596" s="67" t="s">
        <v>818</v>
      </c>
      <c r="E1596" s="67"/>
      <c r="F1596" s="68">
        <v>56</v>
      </c>
      <c r="G1596" s="69" t="s">
        <v>818</v>
      </c>
      <c r="H1596" s="69"/>
      <c r="I1596" s="70" t="s">
        <v>682</v>
      </c>
      <c r="J1596" s="71">
        <v>30</v>
      </c>
      <c r="K1596" s="71">
        <v>49.7</v>
      </c>
      <c r="L1596" s="71">
        <v>0</v>
      </c>
      <c r="M1596" s="71">
        <v>10</v>
      </c>
      <c r="N1596" s="71">
        <v>13</v>
      </c>
      <c r="O1596" s="69" t="s">
        <v>71</v>
      </c>
      <c r="P1596" s="69" t="s">
        <v>72</v>
      </c>
      <c r="Q1596" s="72" t="s">
        <v>1952</v>
      </c>
    </row>
    <row r="1597" spans="1:17" x14ac:dyDescent="0.25">
      <c r="A1597">
        <v>1231</v>
      </c>
      <c r="B1597" s="67" t="s">
        <v>818</v>
      </c>
      <c r="C1597" s="67" t="s">
        <v>818</v>
      </c>
      <c r="D1597" s="67" t="s">
        <v>818</v>
      </c>
      <c r="E1597" s="67"/>
      <c r="F1597" s="68">
        <v>60</v>
      </c>
      <c r="G1597" s="69" t="s">
        <v>818</v>
      </c>
      <c r="H1597" s="69" t="s">
        <v>818</v>
      </c>
      <c r="I1597" s="70" t="s">
        <v>421</v>
      </c>
      <c r="J1597" s="71">
        <v>30</v>
      </c>
      <c r="K1597" s="71">
        <v>40</v>
      </c>
      <c r="L1597" s="71">
        <v>0</v>
      </c>
      <c r="M1597" s="71">
        <v>7</v>
      </c>
      <c r="N1597" s="71">
        <v>0</v>
      </c>
      <c r="O1597" s="69" t="s">
        <v>71</v>
      </c>
      <c r="P1597" s="69" t="s">
        <v>72</v>
      </c>
      <c r="Q1597" s="72" t="s">
        <v>2121</v>
      </c>
    </row>
    <row r="1598" spans="1:17" x14ac:dyDescent="0.25">
      <c r="A1598">
        <v>1235</v>
      </c>
      <c r="B1598" s="67" t="s">
        <v>818</v>
      </c>
      <c r="C1598" s="67" t="s">
        <v>818</v>
      </c>
      <c r="D1598" s="67" t="s">
        <v>818</v>
      </c>
      <c r="E1598" s="67"/>
      <c r="F1598" s="68">
        <v>61</v>
      </c>
      <c r="G1598" s="69" t="s">
        <v>818</v>
      </c>
      <c r="H1598" s="69"/>
      <c r="I1598" s="70" t="s">
        <v>231</v>
      </c>
      <c r="J1598" s="71">
        <v>30</v>
      </c>
      <c r="K1598" s="71">
        <v>42</v>
      </c>
      <c r="L1598" s="71">
        <v>0</v>
      </c>
      <c r="M1598" s="71">
        <v>15</v>
      </c>
      <c r="N1598" s="71">
        <v>17</v>
      </c>
      <c r="O1598" s="69" t="s">
        <v>71</v>
      </c>
      <c r="P1598" s="69" t="s">
        <v>72</v>
      </c>
      <c r="Q1598" s="72" t="s">
        <v>1076</v>
      </c>
    </row>
    <row r="1599" spans="1:17" x14ac:dyDescent="0.25">
      <c r="A1599">
        <v>1243</v>
      </c>
      <c r="B1599" s="45" t="s">
        <v>818</v>
      </c>
      <c r="C1599" s="45" t="s">
        <v>818</v>
      </c>
      <c r="D1599" s="45" t="s">
        <v>818</v>
      </c>
      <c r="E1599" s="45"/>
      <c r="F1599" s="46">
        <v>62</v>
      </c>
      <c r="G1599" s="60" t="s">
        <v>818</v>
      </c>
      <c r="H1599" s="60" t="s">
        <v>818</v>
      </c>
      <c r="I1599" s="48" t="s">
        <v>693</v>
      </c>
      <c r="J1599" s="61">
        <v>30</v>
      </c>
      <c r="K1599" s="61">
        <v>54.5</v>
      </c>
      <c r="L1599" s="61">
        <v>0</v>
      </c>
      <c r="M1599" s="61">
        <v>8</v>
      </c>
      <c r="N1599" s="61">
        <v>0</v>
      </c>
      <c r="O1599" s="60" t="s">
        <v>71</v>
      </c>
      <c r="P1599" s="60" t="s">
        <v>72</v>
      </c>
      <c r="Q1599" s="62" t="s">
        <v>1960</v>
      </c>
    </row>
    <row r="1600" spans="1:17" x14ac:dyDescent="0.25">
      <c r="A1600">
        <v>1309</v>
      </c>
      <c r="B1600" s="10" t="s">
        <v>818</v>
      </c>
      <c r="C1600" s="10" t="s">
        <v>818</v>
      </c>
      <c r="D1600" s="10" t="s">
        <v>818</v>
      </c>
      <c r="E1600" s="10" t="s">
        <v>818</v>
      </c>
      <c r="F1600" s="30"/>
      <c r="G1600" s="9" t="s">
        <v>818</v>
      </c>
      <c r="H1600" s="9"/>
      <c r="I1600" s="11" t="s">
        <v>285</v>
      </c>
      <c r="J1600" s="12">
        <v>30</v>
      </c>
      <c r="K1600" s="12">
        <v>45.5</v>
      </c>
      <c r="L1600" s="12">
        <v>0</v>
      </c>
      <c r="M1600" s="12">
        <v>8.5</v>
      </c>
      <c r="N1600" s="12">
        <v>0</v>
      </c>
      <c r="O1600" s="9" t="s">
        <v>71</v>
      </c>
      <c r="P1600" s="9" t="s">
        <v>72</v>
      </c>
      <c r="Q1600" s="7" t="s">
        <v>604</v>
      </c>
    </row>
    <row r="1601" spans="1:17" x14ac:dyDescent="0.25">
      <c r="A1601">
        <v>1313</v>
      </c>
      <c r="B1601" s="10" t="s">
        <v>818</v>
      </c>
      <c r="C1601" s="10" t="s">
        <v>818</v>
      </c>
      <c r="D1601" s="10" t="s">
        <v>818</v>
      </c>
      <c r="E1601" s="10" t="s">
        <v>818</v>
      </c>
      <c r="F1601" s="30"/>
      <c r="G1601" s="9" t="s">
        <v>818</v>
      </c>
      <c r="H1601" s="9"/>
      <c r="I1601" s="11" t="s">
        <v>268</v>
      </c>
      <c r="J1601" s="12">
        <v>30</v>
      </c>
      <c r="K1601" s="12">
        <v>50</v>
      </c>
      <c r="L1601" s="12">
        <v>0</v>
      </c>
      <c r="M1601" s="12">
        <v>8.5</v>
      </c>
      <c r="N1601" s="12">
        <v>0</v>
      </c>
      <c r="O1601" s="9" t="s">
        <v>71</v>
      </c>
      <c r="P1601" s="9" t="s">
        <v>72</v>
      </c>
      <c r="Q1601" s="7" t="s">
        <v>963</v>
      </c>
    </row>
    <row r="1602" spans="1:17" x14ac:dyDescent="0.25">
      <c r="A1602">
        <v>1314</v>
      </c>
      <c r="B1602" s="10" t="s">
        <v>818</v>
      </c>
      <c r="C1602" s="10" t="s">
        <v>818</v>
      </c>
      <c r="D1602" s="10" t="s">
        <v>818</v>
      </c>
      <c r="E1602" s="10" t="s">
        <v>818</v>
      </c>
      <c r="F1602" s="30"/>
      <c r="G1602" s="9" t="s">
        <v>818</v>
      </c>
      <c r="H1602" s="9"/>
      <c r="I1602" s="11" t="s">
        <v>2604</v>
      </c>
      <c r="J1602" s="12">
        <v>30</v>
      </c>
      <c r="K1602" s="12">
        <v>50</v>
      </c>
      <c r="L1602" s="12">
        <v>0</v>
      </c>
      <c r="M1602" s="12">
        <v>8.5</v>
      </c>
      <c r="N1602" s="12">
        <v>0</v>
      </c>
      <c r="O1602" s="9" t="s">
        <v>71</v>
      </c>
      <c r="P1602" s="9" t="s">
        <v>72</v>
      </c>
      <c r="Q1602" s="7" t="s">
        <v>963</v>
      </c>
    </row>
    <row r="1603" spans="1:17" x14ac:dyDescent="0.25">
      <c r="A1603">
        <v>1433</v>
      </c>
      <c r="B1603" s="45" t="s">
        <v>818</v>
      </c>
      <c r="C1603" s="45" t="s">
        <v>818</v>
      </c>
      <c r="D1603" s="45" t="s">
        <v>818</v>
      </c>
      <c r="E1603" s="45" t="s">
        <v>818</v>
      </c>
      <c r="F1603" s="46"/>
      <c r="G1603" s="60" t="s">
        <v>818</v>
      </c>
      <c r="H1603" s="60"/>
      <c r="I1603" s="48" t="s">
        <v>703</v>
      </c>
      <c r="J1603" s="61">
        <v>30</v>
      </c>
      <c r="K1603" s="61">
        <v>51</v>
      </c>
      <c r="L1603" s="61">
        <v>0</v>
      </c>
      <c r="M1603" s="61">
        <v>8.5</v>
      </c>
      <c r="N1603" s="61">
        <v>0</v>
      </c>
      <c r="O1603" s="60" t="s">
        <v>71</v>
      </c>
      <c r="P1603" s="60" t="s">
        <v>72</v>
      </c>
      <c r="Q1603" s="62" t="s">
        <v>2120</v>
      </c>
    </row>
    <row r="1604" spans="1:17" x14ac:dyDescent="0.25">
      <c r="A1604">
        <v>1572</v>
      </c>
      <c r="B1604" s="10" t="s">
        <v>818</v>
      </c>
      <c r="C1604" s="10" t="s">
        <v>818</v>
      </c>
      <c r="D1604" s="10" t="s">
        <v>818</v>
      </c>
      <c r="E1604" s="10" t="s">
        <v>818</v>
      </c>
      <c r="F1604" s="30"/>
      <c r="G1604" s="9" t="s">
        <v>818</v>
      </c>
      <c r="H1604" s="9" t="s">
        <v>818</v>
      </c>
      <c r="I1604" s="11" t="s">
        <v>2597</v>
      </c>
      <c r="J1604" s="12">
        <v>30</v>
      </c>
      <c r="K1604" s="12">
        <v>45.5</v>
      </c>
      <c r="L1604" s="12">
        <v>0</v>
      </c>
      <c r="M1604" s="12">
        <v>8.5</v>
      </c>
      <c r="N1604" s="12">
        <v>0</v>
      </c>
      <c r="O1604" s="9" t="s">
        <v>71</v>
      </c>
      <c r="P1604" s="9" t="s">
        <v>72</v>
      </c>
      <c r="Q1604" s="7" t="s">
        <v>604</v>
      </c>
    </row>
    <row r="1605" spans="1:17" x14ac:dyDescent="0.25">
      <c r="A1605">
        <v>1575</v>
      </c>
      <c r="B1605" s="10" t="s">
        <v>818</v>
      </c>
      <c r="C1605" s="10" t="s">
        <v>818</v>
      </c>
      <c r="D1605" s="10" t="s">
        <v>818</v>
      </c>
      <c r="E1605" s="10" t="s">
        <v>818</v>
      </c>
      <c r="F1605" s="30"/>
      <c r="G1605" s="9" t="s">
        <v>818</v>
      </c>
      <c r="H1605" s="9" t="s">
        <v>818</v>
      </c>
      <c r="I1605" s="11" t="s">
        <v>2600</v>
      </c>
      <c r="J1605" s="12">
        <v>30</v>
      </c>
      <c r="K1605" s="12">
        <v>46</v>
      </c>
      <c r="L1605" s="12">
        <v>0</v>
      </c>
      <c r="M1605" s="12">
        <v>8</v>
      </c>
      <c r="N1605" s="12">
        <v>0</v>
      </c>
      <c r="O1605" s="9" t="s">
        <v>71</v>
      </c>
      <c r="P1605" s="9" t="s">
        <v>72</v>
      </c>
      <c r="Q1605" s="7" t="s">
        <v>612</v>
      </c>
    </row>
    <row r="1606" spans="1:17" x14ac:dyDescent="0.25">
      <c r="A1606">
        <v>1576</v>
      </c>
      <c r="B1606" s="10" t="s">
        <v>818</v>
      </c>
      <c r="C1606" s="10" t="s">
        <v>818</v>
      </c>
      <c r="D1606" s="10" t="s">
        <v>818</v>
      </c>
      <c r="E1606" s="10" t="s">
        <v>818</v>
      </c>
      <c r="F1606" s="30"/>
      <c r="G1606" s="9" t="s">
        <v>818</v>
      </c>
      <c r="H1606" s="9" t="s">
        <v>818</v>
      </c>
      <c r="I1606" s="11" t="s">
        <v>223</v>
      </c>
      <c r="J1606" s="12">
        <v>30</v>
      </c>
      <c r="K1606" s="12">
        <v>47</v>
      </c>
      <c r="L1606" s="12">
        <v>0</v>
      </c>
      <c r="M1606" s="12">
        <v>9</v>
      </c>
      <c r="N1606" s="12">
        <v>0</v>
      </c>
      <c r="O1606" s="9" t="s">
        <v>71</v>
      </c>
      <c r="P1606" s="9" t="s">
        <v>72</v>
      </c>
      <c r="Q1606" s="7" t="s">
        <v>93</v>
      </c>
    </row>
    <row r="1607" spans="1:17" x14ac:dyDescent="0.25">
      <c r="A1607">
        <v>1578</v>
      </c>
      <c r="B1607" s="10" t="s">
        <v>818</v>
      </c>
      <c r="C1607" s="10" t="s">
        <v>818</v>
      </c>
      <c r="D1607" s="10" t="s">
        <v>818</v>
      </c>
      <c r="E1607" s="10" t="s">
        <v>818</v>
      </c>
      <c r="F1607" s="30"/>
      <c r="G1607" s="9" t="s">
        <v>818</v>
      </c>
      <c r="H1607" s="9" t="s">
        <v>818</v>
      </c>
      <c r="I1607" s="11" t="s">
        <v>2602</v>
      </c>
      <c r="J1607" s="12">
        <v>30</v>
      </c>
      <c r="K1607" s="12">
        <v>48</v>
      </c>
      <c r="L1607" s="12">
        <v>0</v>
      </c>
      <c r="M1607" s="12">
        <v>8</v>
      </c>
      <c r="N1607" s="12">
        <v>0</v>
      </c>
      <c r="O1607" s="9" t="s">
        <v>71</v>
      </c>
      <c r="P1607" s="9" t="s">
        <v>72</v>
      </c>
      <c r="Q1607" s="7" t="s">
        <v>227</v>
      </c>
    </row>
    <row r="1608" spans="1:17" x14ac:dyDescent="0.25">
      <c r="A1608">
        <v>1593</v>
      </c>
      <c r="B1608" s="45" t="s">
        <v>818</v>
      </c>
      <c r="C1608" s="45" t="s">
        <v>818</v>
      </c>
      <c r="D1608" s="45" t="s">
        <v>818</v>
      </c>
      <c r="E1608" s="45" t="s">
        <v>818</v>
      </c>
      <c r="F1608" s="46"/>
      <c r="G1608" s="60" t="s">
        <v>818</v>
      </c>
      <c r="H1608" s="60" t="s">
        <v>818</v>
      </c>
      <c r="I1608" s="48" t="s">
        <v>2618</v>
      </c>
      <c r="J1608" s="61">
        <v>30</v>
      </c>
      <c r="K1608" s="61">
        <v>47</v>
      </c>
      <c r="L1608" s="61">
        <v>0</v>
      </c>
      <c r="M1608" s="61">
        <v>8.5</v>
      </c>
      <c r="N1608" s="61">
        <v>0</v>
      </c>
      <c r="O1608" s="60" t="s">
        <v>71</v>
      </c>
      <c r="P1608" s="60" t="s">
        <v>72</v>
      </c>
      <c r="Q1608" s="62" t="s">
        <v>2186</v>
      </c>
    </row>
    <row r="1609" spans="1:17" x14ac:dyDescent="0.25">
      <c r="A1609">
        <v>1594</v>
      </c>
      <c r="B1609" s="45" t="s">
        <v>818</v>
      </c>
      <c r="C1609" s="45" t="s">
        <v>818</v>
      </c>
      <c r="D1609" s="45" t="s">
        <v>818</v>
      </c>
      <c r="E1609" s="45" t="s">
        <v>818</v>
      </c>
      <c r="F1609" s="46"/>
      <c r="G1609" s="60" t="s">
        <v>818</v>
      </c>
      <c r="H1609" s="60" t="s">
        <v>818</v>
      </c>
      <c r="I1609" s="48" t="s">
        <v>2619</v>
      </c>
      <c r="J1609" s="61">
        <v>30</v>
      </c>
      <c r="K1609" s="61">
        <v>50</v>
      </c>
      <c r="L1609" s="61">
        <v>0</v>
      </c>
      <c r="M1609" s="61">
        <v>10</v>
      </c>
      <c r="N1609" s="61">
        <v>0</v>
      </c>
      <c r="O1609" s="60" t="s">
        <v>71</v>
      </c>
      <c r="P1609" s="60" t="s">
        <v>72</v>
      </c>
      <c r="Q1609" s="62" t="s">
        <v>2185</v>
      </c>
    </row>
    <row r="1610" spans="1:17" x14ac:dyDescent="0.25">
      <c r="A1610">
        <v>1597</v>
      </c>
      <c r="B1610" s="67" t="s">
        <v>818</v>
      </c>
      <c r="C1610" s="67" t="s">
        <v>818</v>
      </c>
      <c r="D1610" s="67" t="s">
        <v>818</v>
      </c>
      <c r="E1610" s="67" t="s">
        <v>818</v>
      </c>
      <c r="F1610" s="68"/>
      <c r="G1610" s="69" t="s">
        <v>818</v>
      </c>
      <c r="H1610" s="69" t="s">
        <v>818</v>
      </c>
      <c r="I1610" s="70" t="s">
        <v>2624</v>
      </c>
      <c r="J1610" s="71">
        <v>30</v>
      </c>
      <c r="K1610" s="71">
        <v>45.5</v>
      </c>
      <c r="L1610" s="71">
        <v>0</v>
      </c>
      <c r="M1610" s="71">
        <v>10</v>
      </c>
      <c r="N1610" s="71">
        <v>12.5</v>
      </c>
      <c r="O1610" s="69" t="s">
        <v>71</v>
      </c>
      <c r="P1610" s="69" t="s">
        <v>72</v>
      </c>
      <c r="Q1610" s="72" t="s">
        <v>1963</v>
      </c>
    </row>
    <row r="1611" spans="1:17" x14ac:dyDescent="0.25">
      <c r="A1611">
        <v>1604</v>
      </c>
      <c r="B1611" s="67" t="s">
        <v>818</v>
      </c>
      <c r="C1611" s="67" t="s">
        <v>818</v>
      </c>
      <c r="D1611" s="67" t="s">
        <v>818</v>
      </c>
      <c r="E1611" s="67" t="s">
        <v>818</v>
      </c>
      <c r="F1611" s="68"/>
      <c r="G1611" s="69" t="s">
        <v>818</v>
      </c>
      <c r="H1611" s="69" t="s">
        <v>818</v>
      </c>
      <c r="I1611" s="70" t="s">
        <v>2631</v>
      </c>
      <c r="J1611" s="71">
        <v>30</v>
      </c>
      <c r="K1611" s="71">
        <v>48</v>
      </c>
      <c r="L1611" s="71">
        <v>0</v>
      </c>
      <c r="M1611" s="71">
        <v>8.5</v>
      </c>
      <c r="N1611" s="71">
        <v>0</v>
      </c>
      <c r="O1611" s="69" t="s">
        <v>71</v>
      </c>
      <c r="P1611" s="69" t="s">
        <v>72</v>
      </c>
      <c r="Q1611" s="72" t="s">
        <v>2020</v>
      </c>
    </row>
    <row r="1612" spans="1:17" x14ac:dyDescent="0.25">
      <c r="A1612">
        <v>1606</v>
      </c>
      <c r="B1612" s="67" t="s">
        <v>818</v>
      </c>
      <c r="C1612" s="67" t="s">
        <v>818</v>
      </c>
      <c r="D1612" s="67" t="s">
        <v>818</v>
      </c>
      <c r="E1612" s="67" t="s">
        <v>818</v>
      </c>
      <c r="F1612" s="68"/>
      <c r="G1612" s="69" t="s">
        <v>818</v>
      </c>
      <c r="H1612" s="69" t="s">
        <v>818</v>
      </c>
      <c r="I1612" s="70" t="s">
        <v>2633</v>
      </c>
      <c r="J1612" s="71">
        <v>30</v>
      </c>
      <c r="K1612" s="71">
        <v>44</v>
      </c>
      <c r="L1612" s="71">
        <v>0</v>
      </c>
      <c r="M1612" s="71">
        <v>8.5</v>
      </c>
      <c r="N1612" s="71">
        <v>0</v>
      </c>
      <c r="O1612" s="69" t="s">
        <v>71</v>
      </c>
      <c r="P1612" s="69" t="s">
        <v>72</v>
      </c>
      <c r="Q1612" s="72" t="s">
        <v>3063</v>
      </c>
    </row>
    <row r="1613" spans="1:17" x14ac:dyDescent="0.25">
      <c r="A1613">
        <v>1720</v>
      </c>
      <c r="B1613" s="10" t="s">
        <v>818</v>
      </c>
      <c r="C1613" s="10" t="s">
        <v>818</v>
      </c>
      <c r="D1613" s="10" t="s">
        <v>818</v>
      </c>
      <c r="E1613" s="10" t="s">
        <v>818</v>
      </c>
      <c r="F1613" s="30"/>
      <c r="G1613" s="9" t="s">
        <v>818</v>
      </c>
      <c r="H1613" s="9" t="s">
        <v>818</v>
      </c>
      <c r="I1613" s="11" t="s">
        <v>2750</v>
      </c>
      <c r="J1613" s="12">
        <v>30</v>
      </c>
      <c r="K1613" s="12">
        <v>51</v>
      </c>
      <c r="L1613" s="12">
        <v>0</v>
      </c>
      <c r="M1613" s="12">
        <v>8.5</v>
      </c>
      <c r="N1613" s="12">
        <v>0</v>
      </c>
      <c r="O1613" s="9" t="s">
        <v>71</v>
      </c>
      <c r="P1613" s="9" t="s">
        <v>72</v>
      </c>
      <c r="Q1613" s="7" t="s">
        <v>2120</v>
      </c>
    </row>
    <row r="1614" spans="1:17" x14ac:dyDescent="0.25">
      <c r="A1614">
        <v>1827</v>
      </c>
      <c r="B1614" s="10" t="s">
        <v>818</v>
      </c>
      <c r="C1614" s="10" t="s">
        <v>818</v>
      </c>
      <c r="D1614" s="10" t="s">
        <v>818</v>
      </c>
      <c r="E1614" s="10" t="s">
        <v>818</v>
      </c>
      <c r="F1614" s="30">
        <v>50</v>
      </c>
      <c r="G1614" s="9" t="s">
        <v>818</v>
      </c>
      <c r="H1614" s="9" t="s">
        <v>818</v>
      </c>
      <c r="I1614" s="11" t="s">
        <v>225</v>
      </c>
      <c r="J1614" s="12">
        <v>30</v>
      </c>
      <c r="K1614" s="12">
        <v>48</v>
      </c>
      <c r="L1614" s="12">
        <v>0</v>
      </c>
      <c r="M1614" s="12">
        <v>8</v>
      </c>
      <c r="N1614" s="12">
        <v>0</v>
      </c>
      <c r="O1614" s="9" t="s">
        <v>71</v>
      </c>
      <c r="P1614" s="9" t="s">
        <v>72</v>
      </c>
      <c r="Q1614" s="7" t="s">
        <v>227</v>
      </c>
    </row>
    <row r="1615" spans="1:17" x14ac:dyDescent="0.25">
      <c r="A1615">
        <v>1836</v>
      </c>
      <c r="B1615" s="45" t="s">
        <v>818</v>
      </c>
      <c r="C1615" s="45" t="s">
        <v>818</v>
      </c>
      <c r="D1615" s="45" t="s">
        <v>818</v>
      </c>
      <c r="E1615" s="45" t="s">
        <v>818</v>
      </c>
      <c r="F1615" s="46">
        <v>54</v>
      </c>
      <c r="G1615" s="47" t="s">
        <v>818</v>
      </c>
      <c r="H1615" s="47"/>
      <c r="I1615" s="48" t="s">
        <v>224</v>
      </c>
      <c r="J1615" s="49">
        <v>30</v>
      </c>
      <c r="K1615" s="49">
        <v>47</v>
      </c>
      <c r="L1615" s="49">
        <v>0</v>
      </c>
      <c r="M1615" s="49">
        <v>8.5</v>
      </c>
      <c r="N1615" s="49">
        <v>0</v>
      </c>
      <c r="O1615" s="47" t="s">
        <v>71</v>
      </c>
      <c r="P1615" s="47" t="s">
        <v>72</v>
      </c>
      <c r="Q1615" s="50" t="s">
        <v>2186</v>
      </c>
    </row>
    <row r="1616" spans="1:17" x14ac:dyDescent="0.25">
      <c r="A1616">
        <v>1850</v>
      </c>
      <c r="B1616" s="10" t="s">
        <v>818</v>
      </c>
      <c r="C1616" s="10" t="s">
        <v>818</v>
      </c>
      <c r="D1616" s="10" t="s">
        <v>818</v>
      </c>
      <c r="E1616" s="10" t="s">
        <v>818</v>
      </c>
      <c r="F1616" s="30">
        <v>56</v>
      </c>
      <c r="G1616" s="9" t="s">
        <v>818</v>
      </c>
      <c r="H1616" s="9" t="s">
        <v>818</v>
      </c>
      <c r="I1616" s="11" t="s">
        <v>267</v>
      </c>
      <c r="J1616" s="12">
        <v>30</v>
      </c>
      <c r="K1616" s="12">
        <v>50</v>
      </c>
      <c r="L1616" s="12">
        <v>0</v>
      </c>
      <c r="M1616" s="12">
        <v>10</v>
      </c>
      <c r="N1616" s="12">
        <v>0</v>
      </c>
      <c r="O1616" s="9" t="s">
        <v>71</v>
      </c>
      <c r="P1616" s="9" t="s">
        <v>72</v>
      </c>
      <c r="Q1616" s="7" t="s">
        <v>2185</v>
      </c>
    </row>
    <row r="1617" spans="1:17" x14ac:dyDescent="0.25">
      <c r="A1617">
        <v>1859</v>
      </c>
      <c r="B1617" s="10" t="s">
        <v>818</v>
      </c>
      <c r="C1617" s="10" t="s">
        <v>818</v>
      </c>
      <c r="D1617" s="10" t="s">
        <v>818</v>
      </c>
      <c r="E1617" s="10" t="s">
        <v>818</v>
      </c>
      <c r="F1617" s="30">
        <v>58</v>
      </c>
      <c r="G1617" s="9" t="s">
        <v>818</v>
      </c>
      <c r="H1617" s="9" t="s">
        <v>818</v>
      </c>
      <c r="I1617" s="11" t="s">
        <v>608</v>
      </c>
      <c r="J1617" s="12">
        <v>30</v>
      </c>
      <c r="K1617" s="12">
        <v>46</v>
      </c>
      <c r="L1617" s="12">
        <v>0</v>
      </c>
      <c r="M1617" s="12">
        <v>8</v>
      </c>
      <c r="N1617" s="12">
        <v>0</v>
      </c>
      <c r="O1617" s="9" t="s">
        <v>71</v>
      </c>
      <c r="P1617" s="9" t="s">
        <v>72</v>
      </c>
      <c r="Q1617" s="7" t="s">
        <v>612</v>
      </c>
    </row>
    <row r="1618" spans="1:17" x14ac:dyDescent="0.25">
      <c r="A1618">
        <v>1886</v>
      </c>
      <c r="B1618" s="10" t="s">
        <v>818</v>
      </c>
      <c r="C1618" s="10" t="s">
        <v>818</v>
      </c>
      <c r="D1618" s="10" t="s">
        <v>818</v>
      </c>
      <c r="E1618" s="10" t="s">
        <v>818</v>
      </c>
      <c r="F1618" s="30">
        <v>62</v>
      </c>
      <c r="G1618" s="9" t="s">
        <v>818</v>
      </c>
      <c r="H1618" s="9"/>
      <c r="I1618" s="11" t="s">
        <v>284</v>
      </c>
      <c r="J1618" s="12">
        <v>30</v>
      </c>
      <c r="K1618" s="12">
        <v>45.5</v>
      </c>
      <c r="L1618" s="12">
        <v>0</v>
      </c>
      <c r="M1618" s="12">
        <v>10</v>
      </c>
      <c r="N1618" s="12">
        <v>12.5</v>
      </c>
      <c r="O1618" s="9" t="s">
        <v>71</v>
      </c>
      <c r="P1618" s="9" t="s">
        <v>72</v>
      </c>
      <c r="Q1618" s="7" t="s">
        <v>1963</v>
      </c>
    </row>
    <row r="1619" spans="1:17" x14ac:dyDescent="0.25">
      <c r="A1619">
        <v>1890</v>
      </c>
      <c r="B1619" s="10" t="s">
        <v>818</v>
      </c>
      <c r="C1619" s="10" t="s">
        <v>818</v>
      </c>
      <c r="D1619" s="10" t="s">
        <v>818</v>
      </c>
      <c r="E1619" s="10" t="s">
        <v>818</v>
      </c>
      <c r="F1619" s="30">
        <v>62</v>
      </c>
      <c r="G1619" s="9" t="s">
        <v>818</v>
      </c>
      <c r="H1619" s="9"/>
      <c r="I1619" s="11" t="s">
        <v>684</v>
      </c>
      <c r="J1619" s="12">
        <v>30</v>
      </c>
      <c r="K1619" s="12">
        <v>44</v>
      </c>
      <c r="L1619" s="12">
        <v>0</v>
      </c>
      <c r="M1619" s="12">
        <v>8.5</v>
      </c>
      <c r="N1619" s="12">
        <v>0</v>
      </c>
      <c r="O1619" s="9" t="s">
        <v>71</v>
      </c>
      <c r="P1619" s="9" t="s">
        <v>72</v>
      </c>
      <c r="Q1619" s="7" t="s">
        <v>3063</v>
      </c>
    </row>
    <row r="1620" spans="1:17" x14ac:dyDescent="0.25">
      <c r="A1620">
        <v>1907</v>
      </c>
      <c r="B1620" s="10" t="s">
        <v>818</v>
      </c>
      <c r="C1620" s="10" t="s">
        <v>818</v>
      </c>
      <c r="D1620" s="10" t="s">
        <v>818</v>
      </c>
      <c r="E1620" s="10" t="s">
        <v>818</v>
      </c>
      <c r="F1620" s="30">
        <v>63</v>
      </c>
      <c r="G1620" s="9" t="s">
        <v>818</v>
      </c>
      <c r="H1620" s="9"/>
      <c r="I1620" s="11" t="s">
        <v>226</v>
      </c>
      <c r="J1620" s="12">
        <v>30</v>
      </c>
      <c r="K1620" s="12">
        <v>48</v>
      </c>
      <c r="L1620" s="12">
        <v>0</v>
      </c>
      <c r="M1620" s="12">
        <v>8.5</v>
      </c>
      <c r="N1620" s="12">
        <v>0</v>
      </c>
      <c r="O1620" s="9" t="s">
        <v>71</v>
      </c>
      <c r="P1620" s="9" t="s">
        <v>72</v>
      </c>
      <c r="Q1620" s="7" t="s">
        <v>2020</v>
      </c>
    </row>
    <row r="1621" spans="1:17" x14ac:dyDescent="0.25">
      <c r="A1621">
        <v>169</v>
      </c>
      <c r="B1621" s="10"/>
      <c r="C1621" s="10"/>
      <c r="D1621" s="10"/>
      <c r="E1621" s="10"/>
      <c r="F1621" s="30"/>
      <c r="G1621" s="9" t="s">
        <v>818</v>
      </c>
      <c r="H1621" s="9" t="s">
        <v>818</v>
      </c>
      <c r="I1621" s="11" t="s">
        <v>825</v>
      </c>
      <c r="J1621" s="12">
        <v>30.2</v>
      </c>
      <c r="K1621" s="12">
        <v>42</v>
      </c>
      <c r="L1621" s="12">
        <v>0</v>
      </c>
      <c r="M1621" s="12">
        <v>6</v>
      </c>
      <c r="N1621" s="12">
        <v>0</v>
      </c>
      <c r="O1621" s="9" t="s">
        <v>826</v>
      </c>
      <c r="P1621" s="9" t="s">
        <v>32</v>
      </c>
      <c r="Q1621" s="7" t="s">
        <v>827</v>
      </c>
    </row>
    <row r="1622" spans="1:17" x14ac:dyDescent="0.25">
      <c r="A1622">
        <v>401</v>
      </c>
      <c r="B1622" s="10"/>
      <c r="C1622" s="10"/>
      <c r="D1622" s="10"/>
      <c r="E1622" s="10" t="s">
        <v>818</v>
      </c>
      <c r="F1622" s="30"/>
      <c r="G1622" s="9" t="s">
        <v>818</v>
      </c>
      <c r="H1622" s="9" t="s">
        <v>818</v>
      </c>
      <c r="I1622" s="11" t="s">
        <v>1733</v>
      </c>
      <c r="J1622" s="12">
        <v>30.5</v>
      </c>
      <c r="K1622" s="12">
        <v>43.5</v>
      </c>
      <c r="L1622" s="12">
        <v>48</v>
      </c>
      <c r="M1622" s="12">
        <v>4</v>
      </c>
      <c r="N1622" s="12">
        <v>8.3000000000000007</v>
      </c>
      <c r="O1622" s="9" t="s">
        <v>86</v>
      </c>
      <c r="P1622" s="9" t="s">
        <v>72</v>
      </c>
      <c r="Q1622" s="7" t="s">
        <v>1734</v>
      </c>
    </row>
    <row r="1623" spans="1:17" x14ac:dyDescent="0.25">
      <c r="A1623">
        <v>626</v>
      </c>
      <c r="B1623" s="67"/>
      <c r="C1623" s="67" t="s">
        <v>818</v>
      </c>
      <c r="D1623" s="67"/>
      <c r="E1623" s="67" t="s">
        <v>818</v>
      </c>
      <c r="F1623" s="68"/>
      <c r="G1623" s="69" t="s">
        <v>818</v>
      </c>
      <c r="H1623" s="69" t="s">
        <v>818</v>
      </c>
      <c r="I1623" s="70" t="s">
        <v>636</v>
      </c>
      <c r="J1623" s="71">
        <v>30.5</v>
      </c>
      <c r="K1623" s="71">
        <v>43</v>
      </c>
      <c r="L1623" s="71">
        <v>0</v>
      </c>
      <c r="M1623" s="71">
        <v>15</v>
      </c>
      <c r="N1623" s="71">
        <v>0</v>
      </c>
      <c r="O1623" s="69" t="s">
        <v>71</v>
      </c>
      <c r="P1623" s="69" t="s">
        <v>72</v>
      </c>
      <c r="Q1623" s="72" t="s">
        <v>1872</v>
      </c>
    </row>
    <row r="1624" spans="1:17" x14ac:dyDescent="0.25">
      <c r="A1624">
        <v>929</v>
      </c>
      <c r="B1624" s="67" t="s">
        <v>818</v>
      </c>
      <c r="C1624" s="67"/>
      <c r="D1624" s="67" t="s">
        <v>818</v>
      </c>
      <c r="E1624" s="67" t="s">
        <v>818</v>
      </c>
      <c r="F1624" s="68"/>
      <c r="G1624" s="69" t="s">
        <v>818</v>
      </c>
      <c r="H1624" s="69"/>
      <c r="I1624" s="70" t="s">
        <v>600</v>
      </c>
      <c r="J1624" s="71">
        <v>30.5</v>
      </c>
      <c r="K1624" s="71">
        <v>44.5</v>
      </c>
      <c r="L1624" s="71">
        <v>0</v>
      </c>
      <c r="M1624" s="71">
        <v>8.5</v>
      </c>
      <c r="N1624" s="71">
        <v>0</v>
      </c>
      <c r="O1624" s="69" t="s">
        <v>71</v>
      </c>
      <c r="P1624" s="69" t="s">
        <v>72</v>
      </c>
      <c r="Q1624" s="72" t="s">
        <v>2027</v>
      </c>
    </row>
    <row r="1625" spans="1:17" x14ac:dyDescent="0.25">
      <c r="A1625">
        <v>933</v>
      </c>
      <c r="B1625" s="67" t="s">
        <v>818</v>
      </c>
      <c r="C1625" s="67"/>
      <c r="D1625" s="67" t="s">
        <v>818</v>
      </c>
      <c r="E1625" s="67" t="s">
        <v>818</v>
      </c>
      <c r="F1625" s="68"/>
      <c r="G1625" s="69" t="s">
        <v>818</v>
      </c>
      <c r="H1625" s="69"/>
      <c r="I1625" s="70" t="s">
        <v>689</v>
      </c>
      <c r="J1625" s="71">
        <v>30.5</v>
      </c>
      <c r="K1625" s="71">
        <v>52</v>
      </c>
      <c r="L1625" s="71">
        <v>0</v>
      </c>
      <c r="M1625" s="71">
        <v>8</v>
      </c>
      <c r="N1625" s="71">
        <v>0</v>
      </c>
      <c r="O1625" s="69" t="s">
        <v>71</v>
      </c>
      <c r="P1625" s="69" t="s">
        <v>72</v>
      </c>
      <c r="Q1625" s="72" t="s">
        <v>1757</v>
      </c>
    </row>
    <row r="1626" spans="1:17" x14ac:dyDescent="0.25">
      <c r="A1626">
        <v>994</v>
      </c>
      <c r="B1626" s="67" t="s">
        <v>818</v>
      </c>
      <c r="C1626" s="67"/>
      <c r="D1626" s="67" t="s">
        <v>818</v>
      </c>
      <c r="E1626" s="67" t="s">
        <v>818</v>
      </c>
      <c r="F1626" s="68"/>
      <c r="G1626" s="69" t="s">
        <v>818</v>
      </c>
      <c r="H1626" s="69" t="s">
        <v>818</v>
      </c>
      <c r="I1626" s="70" t="s">
        <v>2430</v>
      </c>
      <c r="J1626" s="71">
        <v>30.5</v>
      </c>
      <c r="K1626" s="71">
        <v>44.5</v>
      </c>
      <c r="L1626" s="71">
        <v>0</v>
      </c>
      <c r="M1626" s="71">
        <v>8.5</v>
      </c>
      <c r="N1626" s="71">
        <v>0</v>
      </c>
      <c r="O1626" s="69" t="s">
        <v>71</v>
      </c>
      <c r="P1626" s="69" t="s">
        <v>72</v>
      </c>
      <c r="Q1626" s="72" t="s">
        <v>2027</v>
      </c>
    </row>
    <row r="1627" spans="1:17" x14ac:dyDescent="0.25">
      <c r="A1627">
        <v>998</v>
      </c>
      <c r="B1627" s="67" t="s">
        <v>818</v>
      </c>
      <c r="C1627" s="67"/>
      <c r="D1627" s="67" t="s">
        <v>818</v>
      </c>
      <c r="E1627" s="67" t="s">
        <v>818</v>
      </c>
      <c r="F1627" s="68"/>
      <c r="G1627" s="69" t="s">
        <v>818</v>
      </c>
      <c r="H1627" s="69" t="s">
        <v>818</v>
      </c>
      <c r="I1627" s="70" t="s">
        <v>2432</v>
      </c>
      <c r="J1627" s="71">
        <v>30.5</v>
      </c>
      <c r="K1627" s="71">
        <v>52</v>
      </c>
      <c r="L1627" s="71">
        <v>0</v>
      </c>
      <c r="M1627" s="71">
        <v>8</v>
      </c>
      <c r="N1627" s="71">
        <v>0</v>
      </c>
      <c r="O1627" s="69" t="s">
        <v>71</v>
      </c>
      <c r="P1627" s="69" t="s">
        <v>72</v>
      </c>
      <c r="Q1627" s="72" t="s">
        <v>1757</v>
      </c>
    </row>
    <row r="1628" spans="1:17" x14ac:dyDescent="0.25">
      <c r="A1628">
        <v>1395</v>
      </c>
      <c r="B1628" s="10" t="s">
        <v>818</v>
      </c>
      <c r="C1628" s="10" t="s">
        <v>818</v>
      </c>
      <c r="D1628" s="10" t="s">
        <v>818</v>
      </c>
      <c r="E1628" s="10" t="s">
        <v>818</v>
      </c>
      <c r="F1628" s="30"/>
      <c r="G1628" s="9" t="s">
        <v>818</v>
      </c>
      <c r="H1628" s="9"/>
      <c r="I1628" s="11" t="s">
        <v>638</v>
      </c>
      <c r="J1628" s="12">
        <v>30.5</v>
      </c>
      <c r="K1628" s="12">
        <v>43</v>
      </c>
      <c r="L1628" s="12">
        <v>0</v>
      </c>
      <c r="M1628" s="12">
        <v>7</v>
      </c>
      <c r="N1628" s="12">
        <v>0</v>
      </c>
      <c r="O1628" s="9" t="s">
        <v>71</v>
      </c>
      <c r="P1628" s="9" t="s">
        <v>72</v>
      </c>
      <c r="Q1628" s="7" t="s">
        <v>1872</v>
      </c>
    </row>
    <row r="1629" spans="1:17" x14ac:dyDescent="0.25">
      <c r="A1629">
        <v>1396</v>
      </c>
      <c r="B1629" s="10" t="s">
        <v>818</v>
      </c>
      <c r="C1629" s="10" t="s">
        <v>818</v>
      </c>
      <c r="D1629" s="10" t="s">
        <v>818</v>
      </c>
      <c r="E1629" s="10" t="s">
        <v>818</v>
      </c>
      <c r="F1629" s="30"/>
      <c r="G1629" s="9" t="s">
        <v>818</v>
      </c>
      <c r="H1629" s="9"/>
      <c r="I1629" s="11" t="s">
        <v>2712</v>
      </c>
      <c r="J1629" s="12">
        <v>30.5</v>
      </c>
      <c r="K1629" s="12">
        <v>43</v>
      </c>
      <c r="L1629" s="12">
        <v>0</v>
      </c>
      <c r="M1629" s="12">
        <v>7</v>
      </c>
      <c r="N1629" s="12">
        <v>0</v>
      </c>
      <c r="O1629" s="9" t="s">
        <v>71</v>
      </c>
      <c r="P1629" s="9" t="s">
        <v>72</v>
      </c>
      <c r="Q1629" s="7" t="s">
        <v>1872</v>
      </c>
    </row>
    <row r="1630" spans="1:17" x14ac:dyDescent="0.25">
      <c r="A1630">
        <v>1431</v>
      </c>
      <c r="B1630" s="45" t="s">
        <v>818</v>
      </c>
      <c r="C1630" s="45" t="s">
        <v>818</v>
      </c>
      <c r="D1630" s="45" t="s">
        <v>818</v>
      </c>
      <c r="E1630" s="45" t="s">
        <v>818</v>
      </c>
      <c r="F1630" s="46"/>
      <c r="G1630" s="60" t="s">
        <v>818</v>
      </c>
      <c r="H1630" s="60"/>
      <c r="I1630" s="48" t="s">
        <v>704</v>
      </c>
      <c r="J1630" s="61">
        <v>30.5</v>
      </c>
      <c r="K1630" s="61">
        <v>51</v>
      </c>
      <c r="L1630" s="61">
        <v>0</v>
      </c>
      <c r="M1630" s="61">
        <v>8.5</v>
      </c>
      <c r="N1630" s="61">
        <v>0</v>
      </c>
      <c r="O1630" s="60" t="s">
        <v>71</v>
      </c>
      <c r="P1630" s="60" t="s">
        <v>72</v>
      </c>
      <c r="Q1630" s="62" t="s">
        <v>1877</v>
      </c>
    </row>
    <row r="1631" spans="1:17" x14ac:dyDescent="0.25">
      <c r="A1631">
        <v>1469</v>
      </c>
      <c r="B1631" s="10" t="s">
        <v>818</v>
      </c>
      <c r="C1631" s="10" t="s">
        <v>818</v>
      </c>
      <c r="D1631" s="10" t="s">
        <v>818</v>
      </c>
      <c r="E1631" s="10" t="s">
        <v>818</v>
      </c>
      <c r="F1631" s="30"/>
      <c r="G1631" s="9" t="s">
        <v>818</v>
      </c>
      <c r="H1631" s="9"/>
      <c r="I1631" s="11" t="s">
        <v>1746</v>
      </c>
      <c r="J1631" s="12">
        <v>30.5</v>
      </c>
      <c r="K1631" s="12">
        <v>43.7</v>
      </c>
      <c r="L1631" s="12">
        <v>0</v>
      </c>
      <c r="M1631" s="12">
        <v>6.5</v>
      </c>
      <c r="N1631" s="12">
        <v>0</v>
      </c>
      <c r="O1631" s="9" t="s">
        <v>71</v>
      </c>
      <c r="P1631" s="9" t="s">
        <v>72</v>
      </c>
      <c r="Q1631" s="7" t="s">
        <v>3031</v>
      </c>
    </row>
    <row r="1632" spans="1:17" x14ac:dyDescent="0.25">
      <c r="A1632">
        <v>1470</v>
      </c>
      <c r="B1632" s="10" t="s">
        <v>818</v>
      </c>
      <c r="C1632" s="10" t="s">
        <v>818</v>
      </c>
      <c r="D1632" s="10" t="s">
        <v>818</v>
      </c>
      <c r="E1632" s="10" t="s">
        <v>818</v>
      </c>
      <c r="F1632" s="30"/>
      <c r="G1632" s="9" t="s">
        <v>818</v>
      </c>
      <c r="H1632" s="9"/>
      <c r="I1632" s="11" t="s">
        <v>2437</v>
      </c>
      <c r="J1632" s="12">
        <v>30.5</v>
      </c>
      <c r="K1632" s="12">
        <v>43.7</v>
      </c>
      <c r="L1632" s="12">
        <v>0</v>
      </c>
      <c r="M1632" s="12">
        <v>6.5</v>
      </c>
      <c r="N1632" s="12">
        <v>0</v>
      </c>
      <c r="O1632" s="9" t="s">
        <v>71</v>
      </c>
      <c r="P1632" s="9" t="s">
        <v>72</v>
      </c>
      <c r="Q1632" s="7" t="s">
        <v>3031</v>
      </c>
    </row>
    <row r="1633" spans="1:17" x14ac:dyDescent="0.25">
      <c r="A1633">
        <v>1717</v>
      </c>
      <c r="B1633" s="10" t="s">
        <v>818</v>
      </c>
      <c r="C1633" s="10" t="s">
        <v>818</v>
      </c>
      <c r="D1633" s="10" t="s">
        <v>818</v>
      </c>
      <c r="E1633" s="10" t="s">
        <v>818</v>
      </c>
      <c r="F1633" s="30"/>
      <c r="G1633" s="9" t="s">
        <v>818</v>
      </c>
      <c r="H1633" s="9" t="s">
        <v>818</v>
      </c>
      <c r="I1633" s="11" t="s">
        <v>2747</v>
      </c>
      <c r="J1633" s="12">
        <v>30.5</v>
      </c>
      <c r="K1633" s="12">
        <v>51</v>
      </c>
      <c r="L1633" s="12">
        <v>0</v>
      </c>
      <c r="M1633" s="12">
        <v>8.5</v>
      </c>
      <c r="N1633" s="12">
        <v>0</v>
      </c>
      <c r="O1633" s="9" t="s">
        <v>71</v>
      </c>
      <c r="P1633" s="9" t="s">
        <v>72</v>
      </c>
      <c r="Q1633" s="7" t="s">
        <v>1877</v>
      </c>
    </row>
    <row r="1634" spans="1:17" x14ac:dyDescent="0.25">
      <c r="A1634">
        <v>223</v>
      </c>
      <c r="B1634" s="10"/>
      <c r="C1634" s="10"/>
      <c r="D1634" s="10"/>
      <c r="E1634" s="10"/>
      <c r="F1634" s="30"/>
      <c r="G1634" s="9" t="s">
        <v>818</v>
      </c>
      <c r="H1634" s="9" t="s">
        <v>818</v>
      </c>
      <c r="I1634" s="11" t="s">
        <v>1296</v>
      </c>
      <c r="J1634" s="12">
        <v>31</v>
      </c>
      <c r="K1634" s="12">
        <v>44</v>
      </c>
      <c r="L1634" s="12">
        <v>48</v>
      </c>
      <c r="M1634" s="12">
        <v>4.5</v>
      </c>
      <c r="N1634" s="12">
        <v>8.5</v>
      </c>
      <c r="O1634" s="9" t="s">
        <v>86</v>
      </c>
      <c r="P1634" s="9" t="s">
        <v>72</v>
      </c>
      <c r="Q1634" s="7"/>
    </row>
    <row r="1635" spans="1:17" x14ac:dyDescent="0.25">
      <c r="A1635">
        <v>290</v>
      </c>
      <c r="B1635" s="10"/>
      <c r="C1635" s="10"/>
      <c r="D1635" s="10"/>
      <c r="E1635" s="10"/>
      <c r="F1635" s="30">
        <v>58</v>
      </c>
      <c r="G1635" s="9" t="s">
        <v>818</v>
      </c>
      <c r="H1635" s="9" t="s">
        <v>818</v>
      </c>
      <c r="I1635" s="11" t="s">
        <v>951</v>
      </c>
      <c r="J1635" s="12">
        <v>31</v>
      </c>
      <c r="K1635" s="12">
        <v>44</v>
      </c>
      <c r="L1635" s="12">
        <v>0</v>
      </c>
      <c r="M1635" s="12">
        <v>6.5</v>
      </c>
      <c r="N1635" s="12">
        <v>0</v>
      </c>
      <c r="O1635" s="9" t="s">
        <v>95</v>
      </c>
      <c r="P1635" s="9" t="s">
        <v>32</v>
      </c>
      <c r="Q1635" s="7" t="s">
        <v>93</v>
      </c>
    </row>
    <row r="1636" spans="1:17" x14ac:dyDescent="0.25">
      <c r="A1636">
        <v>368</v>
      </c>
      <c r="B1636" s="10"/>
      <c r="C1636" s="10"/>
      <c r="D1636" s="10"/>
      <c r="E1636" s="10" t="s">
        <v>818</v>
      </c>
      <c r="F1636" s="30"/>
      <c r="G1636" s="9" t="s">
        <v>818</v>
      </c>
      <c r="H1636" s="9"/>
      <c r="I1636" s="11" t="s">
        <v>2339</v>
      </c>
      <c r="J1636" s="12">
        <v>31</v>
      </c>
      <c r="K1636" s="12">
        <v>53</v>
      </c>
      <c r="L1636" s="12">
        <v>0</v>
      </c>
      <c r="M1636" s="12">
        <v>8.5</v>
      </c>
      <c r="N1636" s="12">
        <v>0</v>
      </c>
      <c r="O1636" s="9" t="s">
        <v>71</v>
      </c>
      <c r="P1636" s="9" t="s">
        <v>72</v>
      </c>
      <c r="Q1636" s="7" t="s">
        <v>2340</v>
      </c>
    </row>
    <row r="1637" spans="1:17" x14ac:dyDescent="0.25">
      <c r="A1637">
        <v>468</v>
      </c>
      <c r="B1637" s="10"/>
      <c r="C1637" s="10" t="s">
        <v>818</v>
      </c>
      <c r="D1637" s="10"/>
      <c r="E1637" s="10"/>
      <c r="F1637" s="30"/>
      <c r="G1637" s="9"/>
      <c r="H1637" s="9"/>
      <c r="I1637" s="11" t="s">
        <v>1945</v>
      </c>
      <c r="J1637" s="12">
        <v>31</v>
      </c>
      <c r="K1637" s="12">
        <v>52</v>
      </c>
      <c r="L1637" s="12">
        <v>0</v>
      </c>
      <c r="M1637" s="12">
        <v>6.6</v>
      </c>
      <c r="N1637" s="12">
        <v>14.2</v>
      </c>
      <c r="O1637" s="9" t="s">
        <v>71</v>
      </c>
      <c r="P1637" s="9" t="s">
        <v>72</v>
      </c>
      <c r="Q1637" s="7" t="s">
        <v>1946</v>
      </c>
    </row>
    <row r="1638" spans="1:17" x14ac:dyDescent="0.25">
      <c r="A1638">
        <v>498</v>
      </c>
      <c r="B1638" s="10"/>
      <c r="C1638" s="10" t="s">
        <v>818</v>
      </c>
      <c r="D1638" s="10"/>
      <c r="E1638" s="10"/>
      <c r="F1638" s="30"/>
      <c r="G1638" s="9" t="s">
        <v>818</v>
      </c>
      <c r="H1638" s="9"/>
      <c r="I1638" s="11" t="s">
        <v>627</v>
      </c>
      <c r="J1638" s="12">
        <v>31</v>
      </c>
      <c r="K1638" s="12">
        <v>44</v>
      </c>
      <c r="L1638" s="12">
        <v>0</v>
      </c>
      <c r="M1638" s="12">
        <v>6.5</v>
      </c>
      <c r="N1638" s="12">
        <v>6.7</v>
      </c>
      <c r="O1638" s="9" t="s">
        <v>27</v>
      </c>
      <c r="P1638" s="9" t="s">
        <v>28</v>
      </c>
      <c r="Q1638" s="7"/>
    </row>
    <row r="1639" spans="1:17" x14ac:dyDescent="0.25">
      <c r="A1639">
        <v>537</v>
      </c>
      <c r="B1639" s="45"/>
      <c r="C1639" s="45" t="s">
        <v>818</v>
      </c>
      <c r="D1639" s="45"/>
      <c r="E1639" s="45"/>
      <c r="F1639" s="46"/>
      <c r="G1639" s="60" t="s">
        <v>818</v>
      </c>
      <c r="H1639" s="60" t="s">
        <v>818</v>
      </c>
      <c r="I1639" s="48" t="s">
        <v>1780</v>
      </c>
      <c r="J1639" s="61">
        <v>31</v>
      </c>
      <c r="K1639" s="61">
        <v>45.5</v>
      </c>
      <c r="L1639" s="61">
        <v>0</v>
      </c>
      <c r="M1639" s="61">
        <v>10</v>
      </c>
      <c r="N1639" s="61">
        <v>0</v>
      </c>
      <c r="O1639" s="60" t="s">
        <v>71</v>
      </c>
      <c r="P1639" s="60" t="s">
        <v>72</v>
      </c>
      <c r="Q1639" s="62"/>
    </row>
    <row r="1640" spans="1:17" x14ac:dyDescent="0.25">
      <c r="A1640">
        <v>575</v>
      </c>
      <c r="B1640" s="10"/>
      <c r="C1640" s="10" t="s">
        <v>818</v>
      </c>
      <c r="D1640" s="10"/>
      <c r="E1640" s="10"/>
      <c r="F1640" s="30">
        <v>62</v>
      </c>
      <c r="G1640" s="9" t="s">
        <v>818</v>
      </c>
      <c r="H1640" s="9" t="s">
        <v>818</v>
      </c>
      <c r="I1640" s="11" t="s">
        <v>947</v>
      </c>
      <c r="J1640" s="12">
        <v>31</v>
      </c>
      <c r="K1640" s="12">
        <v>43.5</v>
      </c>
      <c r="L1640" s="12">
        <v>48</v>
      </c>
      <c r="M1640" s="12">
        <v>4</v>
      </c>
      <c r="N1640" s="12">
        <v>8.3000000000000007</v>
      </c>
      <c r="O1640" s="9" t="s">
        <v>86</v>
      </c>
      <c r="P1640" s="9" t="s">
        <v>72</v>
      </c>
      <c r="Q1640" s="7" t="s">
        <v>946</v>
      </c>
    </row>
    <row r="1641" spans="1:17" x14ac:dyDescent="0.25">
      <c r="A1641">
        <v>578</v>
      </c>
      <c r="B1641" s="10"/>
      <c r="C1641" s="10" t="s">
        <v>818</v>
      </c>
      <c r="D1641" s="10"/>
      <c r="E1641" s="10"/>
      <c r="F1641" s="30">
        <v>63</v>
      </c>
      <c r="G1641" s="9" t="s">
        <v>818</v>
      </c>
      <c r="H1641" s="9" t="s">
        <v>818</v>
      </c>
      <c r="I1641" s="11" t="s">
        <v>634</v>
      </c>
      <c r="J1641" s="12">
        <v>31</v>
      </c>
      <c r="K1641" s="12">
        <v>43</v>
      </c>
      <c r="L1641" s="12">
        <v>0</v>
      </c>
      <c r="M1641" s="12">
        <v>15</v>
      </c>
      <c r="N1641" s="12">
        <v>0</v>
      </c>
      <c r="O1641" s="9" t="s">
        <v>71</v>
      </c>
      <c r="P1641" s="9" t="s">
        <v>72</v>
      </c>
      <c r="Q1641" s="7" t="s">
        <v>1737</v>
      </c>
    </row>
    <row r="1642" spans="1:17" x14ac:dyDescent="0.25">
      <c r="A1642">
        <v>664</v>
      </c>
      <c r="B1642" s="10"/>
      <c r="C1642" s="10" t="s">
        <v>818</v>
      </c>
      <c r="D1642" s="10"/>
      <c r="E1642" s="10" t="s">
        <v>818</v>
      </c>
      <c r="F1642" s="30"/>
      <c r="G1642" s="9" t="s">
        <v>818</v>
      </c>
      <c r="H1642" s="9" t="s">
        <v>818</v>
      </c>
      <c r="I1642" s="11" t="s">
        <v>2972</v>
      </c>
      <c r="J1642" s="12">
        <v>31</v>
      </c>
      <c r="K1642" s="12">
        <v>43.75</v>
      </c>
      <c r="L1642" s="12">
        <v>0</v>
      </c>
      <c r="M1642" s="12">
        <v>8.4</v>
      </c>
      <c r="N1642" s="12">
        <v>0</v>
      </c>
      <c r="O1642" s="9" t="s">
        <v>71</v>
      </c>
      <c r="P1642" s="9" t="s">
        <v>72</v>
      </c>
      <c r="Q1642" s="7"/>
    </row>
    <row r="1643" spans="1:17" x14ac:dyDescent="0.25">
      <c r="A1643">
        <v>675</v>
      </c>
      <c r="B1643" s="10"/>
      <c r="C1643" s="10" t="s">
        <v>818</v>
      </c>
      <c r="D1643" s="10"/>
      <c r="E1643" s="10" t="s">
        <v>818</v>
      </c>
      <c r="F1643" s="30">
        <v>58</v>
      </c>
      <c r="G1643" s="9" t="s">
        <v>818</v>
      </c>
      <c r="H1643" s="9" t="s">
        <v>818</v>
      </c>
      <c r="I1643" s="11" t="s">
        <v>945</v>
      </c>
      <c r="J1643" s="12">
        <v>31</v>
      </c>
      <c r="K1643" s="12">
        <v>43.5</v>
      </c>
      <c r="L1643" s="12">
        <v>0</v>
      </c>
      <c r="M1643" s="12">
        <v>6.5</v>
      </c>
      <c r="N1643" s="12">
        <v>0</v>
      </c>
      <c r="O1643" s="9" t="s">
        <v>71</v>
      </c>
      <c r="P1643" s="9" t="s">
        <v>72</v>
      </c>
      <c r="Q1643" s="7" t="s">
        <v>946</v>
      </c>
    </row>
    <row r="1644" spans="1:17" x14ac:dyDescent="0.25">
      <c r="A1644">
        <v>710</v>
      </c>
      <c r="B1644" s="67"/>
      <c r="C1644" s="67" t="s">
        <v>818</v>
      </c>
      <c r="D1644" s="67" t="s">
        <v>818</v>
      </c>
      <c r="E1644" s="67" t="s">
        <v>818</v>
      </c>
      <c r="F1644" s="68"/>
      <c r="G1644" s="69" t="s">
        <v>818</v>
      </c>
      <c r="H1644" s="69"/>
      <c r="I1644" s="70" t="s">
        <v>2126</v>
      </c>
      <c r="J1644" s="71">
        <v>31</v>
      </c>
      <c r="K1644" s="71">
        <v>44.5</v>
      </c>
      <c r="L1644" s="71">
        <v>0</v>
      </c>
      <c r="M1644" s="71">
        <v>7.5</v>
      </c>
      <c r="N1644" s="71">
        <v>0</v>
      </c>
      <c r="O1644" s="69" t="s">
        <v>71</v>
      </c>
      <c r="P1644" s="69" t="s">
        <v>72</v>
      </c>
      <c r="Q1644" s="72" t="s">
        <v>2127</v>
      </c>
    </row>
    <row r="1645" spans="1:17" x14ac:dyDescent="0.25">
      <c r="A1645">
        <v>848</v>
      </c>
      <c r="B1645" s="10" t="s">
        <v>818</v>
      </c>
      <c r="C1645" s="10"/>
      <c r="D1645" s="10" t="s">
        <v>818</v>
      </c>
      <c r="E1645" s="10"/>
      <c r="F1645" s="30"/>
      <c r="G1645" s="9" t="s">
        <v>818</v>
      </c>
      <c r="H1645" s="9" t="s">
        <v>818</v>
      </c>
      <c r="I1645" s="11" t="s">
        <v>1748</v>
      </c>
      <c r="J1645" s="12">
        <v>31</v>
      </c>
      <c r="K1645" s="12">
        <v>47.5</v>
      </c>
      <c r="L1645" s="12">
        <v>0</v>
      </c>
      <c r="M1645" s="12">
        <v>7.5</v>
      </c>
      <c r="N1645" s="12">
        <v>0</v>
      </c>
      <c r="O1645" s="9" t="s">
        <v>71</v>
      </c>
      <c r="P1645" s="9" t="s">
        <v>72</v>
      </c>
      <c r="Q1645" s="7"/>
    </row>
    <row r="1646" spans="1:17" x14ac:dyDescent="0.25">
      <c r="A1646">
        <v>849</v>
      </c>
      <c r="B1646" s="10" t="s">
        <v>818</v>
      </c>
      <c r="C1646" s="10"/>
      <c r="D1646" s="10" t="s">
        <v>818</v>
      </c>
      <c r="E1646" s="10"/>
      <c r="F1646" s="30"/>
      <c r="G1646" s="9" t="s">
        <v>818</v>
      </c>
      <c r="H1646" s="9" t="s">
        <v>818</v>
      </c>
      <c r="I1646" s="11" t="s">
        <v>2385</v>
      </c>
      <c r="J1646" s="12">
        <v>31</v>
      </c>
      <c r="K1646" s="12">
        <v>47.5</v>
      </c>
      <c r="L1646" s="12">
        <v>0</v>
      </c>
      <c r="M1646" s="12">
        <v>7.5</v>
      </c>
      <c r="N1646" s="12">
        <v>0</v>
      </c>
      <c r="O1646" s="9" t="s">
        <v>71</v>
      </c>
      <c r="P1646" s="9" t="s">
        <v>72</v>
      </c>
      <c r="Q1646" s="7"/>
    </row>
    <row r="1647" spans="1:17" x14ac:dyDescent="0.25">
      <c r="A1647">
        <v>1073</v>
      </c>
      <c r="B1647" s="10" t="s">
        <v>818</v>
      </c>
      <c r="C1647" s="10" t="s">
        <v>818</v>
      </c>
      <c r="D1647" s="10" t="s">
        <v>818</v>
      </c>
      <c r="E1647" s="10"/>
      <c r="F1647" s="30"/>
      <c r="G1647" s="9"/>
      <c r="H1647" s="9"/>
      <c r="I1647" s="11" t="s">
        <v>2455</v>
      </c>
      <c r="J1647" s="12">
        <v>31</v>
      </c>
      <c r="K1647" s="12">
        <v>47.8</v>
      </c>
      <c r="L1647" s="12">
        <v>0</v>
      </c>
      <c r="M1647" s="12">
        <v>7.5</v>
      </c>
      <c r="N1647" s="12">
        <v>0</v>
      </c>
      <c r="O1647" s="9" t="s">
        <v>71</v>
      </c>
      <c r="P1647" s="9" t="s">
        <v>72</v>
      </c>
      <c r="Q1647" s="7" t="s">
        <v>1956</v>
      </c>
    </row>
    <row r="1648" spans="1:17" x14ac:dyDescent="0.25">
      <c r="A1648">
        <v>1089</v>
      </c>
      <c r="B1648" s="45" t="s">
        <v>818</v>
      </c>
      <c r="C1648" s="45" t="s">
        <v>818</v>
      </c>
      <c r="D1648" s="45" t="s">
        <v>818</v>
      </c>
      <c r="E1648" s="45"/>
      <c r="F1648" s="46"/>
      <c r="G1648" s="60"/>
      <c r="H1648" s="60"/>
      <c r="I1648" s="48" t="s">
        <v>3039</v>
      </c>
      <c r="J1648" s="61">
        <v>31</v>
      </c>
      <c r="K1648" s="61">
        <v>47.7</v>
      </c>
      <c r="L1648" s="61">
        <v>0</v>
      </c>
      <c r="M1648" s="61">
        <v>7.4</v>
      </c>
      <c r="N1648" s="61">
        <v>0</v>
      </c>
      <c r="O1648" s="60" t="s">
        <v>71</v>
      </c>
      <c r="P1648" s="60" t="s">
        <v>72</v>
      </c>
      <c r="Q1648" s="62"/>
    </row>
    <row r="1649" spans="1:17" x14ac:dyDescent="0.25">
      <c r="A1649">
        <v>1157</v>
      </c>
      <c r="B1649" s="67" t="s">
        <v>818</v>
      </c>
      <c r="C1649" s="67" t="s">
        <v>818</v>
      </c>
      <c r="D1649" s="67" t="s">
        <v>818</v>
      </c>
      <c r="E1649" s="67"/>
      <c r="F1649" s="68"/>
      <c r="G1649" s="69" t="s">
        <v>818</v>
      </c>
      <c r="H1649" s="69" t="s">
        <v>818</v>
      </c>
      <c r="I1649" s="70" t="s">
        <v>2486</v>
      </c>
      <c r="J1649" s="71">
        <v>31</v>
      </c>
      <c r="K1649" s="71">
        <v>43</v>
      </c>
      <c r="L1649" s="71">
        <v>0</v>
      </c>
      <c r="M1649" s="71">
        <v>7</v>
      </c>
      <c r="N1649" s="71">
        <v>0</v>
      </c>
      <c r="O1649" s="69" t="s">
        <v>71</v>
      </c>
      <c r="P1649" s="69" t="s">
        <v>72</v>
      </c>
      <c r="Q1649" s="72" t="s">
        <v>1737</v>
      </c>
    </row>
    <row r="1650" spans="1:17" x14ac:dyDescent="0.25">
      <c r="A1650">
        <v>1170</v>
      </c>
      <c r="B1650" s="67" t="s">
        <v>818</v>
      </c>
      <c r="C1650" s="67" t="s">
        <v>818</v>
      </c>
      <c r="D1650" s="67" t="s">
        <v>818</v>
      </c>
      <c r="E1650" s="67"/>
      <c r="F1650" s="68"/>
      <c r="G1650" s="69" t="s">
        <v>818</v>
      </c>
      <c r="H1650" s="69" t="s">
        <v>818</v>
      </c>
      <c r="I1650" s="70" t="s">
        <v>2504</v>
      </c>
      <c r="J1650" s="71">
        <v>31</v>
      </c>
      <c r="K1650" s="71">
        <v>51</v>
      </c>
      <c r="L1650" s="71">
        <v>0</v>
      </c>
      <c r="M1650" s="71">
        <v>8.5</v>
      </c>
      <c r="N1650" s="71">
        <v>0</v>
      </c>
      <c r="O1650" s="69" t="s">
        <v>71</v>
      </c>
      <c r="P1650" s="69" t="s">
        <v>72</v>
      </c>
      <c r="Q1650" s="72" t="s">
        <v>1965</v>
      </c>
    </row>
    <row r="1651" spans="1:17" x14ac:dyDescent="0.25">
      <c r="A1651">
        <v>1195</v>
      </c>
      <c r="B1651" s="10" t="s">
        <v>818</v>
      </c>
      <c r="C1651" s="10" t="s">
        <v>818</v>
      </c>
      <c r="D1651" s="10" t="s">
        <v>818</v>
      </c>
      <c r="E1651" s="10"/>
      <c r="F1651" s="30"/>
      <c r="G1651" s="9" t="s">
        <v>818</v>
      </c>
      <c r="H1651" s="9" t="s">
        <v>818</v>
      </c>
      <c r="I1651" s="11" t="s">
        <v>3040</v>
      </c>
      <c r="J1651" s="12">
        <v>31</v>
      </c>
      <c r="K1651" s="12">
        <v>47.7</v>
      </c>
      <c r="L1651" s="12">
        <v>0</v>
      </c>
      <c r="M1651" s="12">
        <v>7.4</v>
      </c>
      <c r="N1651" s="12">
        <v>0</v>
      </c>
      <c r="O1651" s="9" t="s">
        <v>71</v>
      </c>
      <c r="P1651" s="9" t="s">
        <v>72</v>
      </c>
      <c r="Q1651" s="7"/>
    </row>
    <row r="1652" spans="1:17" x14ac:dyDescent="0.25">
      <c r="A1652">
        <v>1226</v>
      </c>
      <c r="B1652" s="67" t="s">
        <v>818</v>
      </c>
      <c r="C1652" s="67" t="s">
        <v>818</v>
      </c>
      <c r="D1652" s="67" t="s">
        <v>818</v>
      </c>
      <c r="E1652" s="67"/>
      <c r="F1652" s="68">
        <v>59</v>
      </c>
      <c r="G1652" s="69" t="s">
        <v>818</v>
      </c>
      <c r="H1652" s="69" t="s">
        <v>818</v>
      </c>
      <c r="I1652" s="70" t="s">
        <v>683</v>
      </c>
      <c r="J1652" s="71">
        <v>31</v>
      </c>
      <c r="K1652" s="71">
        <v>47.8</v>
      </c>
      <c r="L1652" s="71">
        <v>0</v>
      </c>
      <c r="M1652" s="71">
        <v>7.5</v>
      </c>
      <c r="N1652" s="71">
        <v>0</v>
      </c>
      <c r="O1652" s="69" t="s">
        <v>71</v>
      </c>
      <c r="P1652" s="69" t="s">
        <v>72</v>
      </c>
      <c r="Q1652" s="72" t="s">
        <v>1956</v>
      </c>
    </row>
    <row r="1653" spans="1:17" x14ac:dyDescent="0.25">
      <c r="A1653">
        <v>1247</v>
      </c>
      <c r="B1653" s="45" t="s">
        <v>818</v>
      </c>
      <c r="C1653" s="45" t="s">
        <v>818</v>
      </c>
      <c r="D1653" s="45" t="s">
        <v>818</v>
      </c>
      <c r="E1653" s="45"/>
      <c r="F1653" s="46">
        <v>63</v>
      </c>
      <c r="G1653" s="60" t="s">
        <v>818</v>
      </c>
      <c r="H1653" s="60"/>
      <c r="I1653" s="48" t="s">
        <v>637</v>
      </c>
      <c r="J1653" s="61">
        <v>31</v>
      </c>
      <c r="K1653" s="61">
        <v>43</v>
      </c>
      <c r="L1653" s="61">
        <v>0</v>
      </c>
      <c r="M1653" s="61">
        <v>7</v>
      </c>
      <c r="N1653" s="61">
        <v>0</v>
      </c>
      <c r="O1653" s="60" t="s">
        <v>71</v>
      </c>
      <c r="P1653" s="60" t="s">
        <v>72</v>
      </c>
      <c r="Q1653" s="62" t="s">
        <v>1737</v>
      </c>
    </row>
    <row r="1654" spans="1:17" x14ac:dyDescent="0.25">
      <c r="A1654">
        <v>1248</v>
      </c>
      <c r="B1654" s="45" t="s">
        <v>818</v>
      </c>
      <c r="C1654" s="45" t="s">
        <v>818</v>
      </c>
      <c r="D1654" s="45" t="s">
        <v>818</v>
      </c>
      <c r="E1654" s="45"/>
      <c r="F1654" s="46">
        <v>63</v>
      </c>
      <c r="G1654" s="60" t="s">
        <v>818</v>
      </c>
      <c r="H1654" s="60" t="s">
        <v>818</v>
      </c>
      <c r="I1654" s="48" t="s">
        <v>701</v>
      </c>
      <c r="J1654" s="61">
        <v>31</v>
      </c>
      <c r="K1654" s="61">
        <v>51</v>
      </c>
      <c r="L1654" s="61">
        <v>0</v>
      </c>
      <c r="M1654" s="61">
        <v>8.5</v>
      </c>
      <c r="N1654" s="61">
        <v>0</v>
      </c>
      <c r="O1654" s="60" t="s">
        <v>71</v>
      </c>
      <c r="P1654" s="60" t="s">
        <v>72</v>
      </c>
      <c r="Q1654" s="62" t="s">
        <v>1965</v>
      </c>
    </row>
    <row r="1655" spans="1:17" x14ac:dyDescent="0.25">
      <c r="A1655">
        <v>1340</v>
      </c>
      <c r="B1655" s="67" t="s">
        <v>818</v>
      </c>
      <c r="C1655" s="67" t="s">
        <v>818</v>
      </c>
      <c r="D1655" s="67" t="s">
        <v>818</v>
      </c>
      <c r="E1655" s="67" t="s">
        <v>818</v>
      </c>
      <c r="F1655" s="68"/>
      <c r="G1655" s="69" t="s">
        <v>818</v>
      </c>
      <c r="H1655" s="69"/>
      <c r="I1655" s="70" t="s">
        <v>601</v>
      </c>
      <c r="J1655" s="71">
        <v>31</v>
      </c>
      <c r="K1655" s="71">
        <v>44.5</v>
      </c>
      <c r="L1655" s="71">
        <v>0</v>
      </c>
      <c r="M1655" s="71">
        <v>8.5</v>
      </c>
      <c r="N1655" s="71">
        <v>0</v>
      </c>
      <c r="O1655" s="69" t="s">
        <v>71</v>
      </c>
      <c r="P1655" s="69" t="s">
        <v>72</v>
      </c>
      <c r="Q1655" s="72" t="s">
        <v>2029</v>
      </c>
    </row>
    <row r="1656" spans="1:17" x14ac:dyDescent="0.25">
      <c r="A1656">
        <v>1444</v>
      </c>
      <c r="B1656" s="67" t="s">
        <v>818</v>
      </c>
      <c r="C1656" s="67" t="s">
        <v>818</v>
      </c>
      <c r="D1656" s="67" t="s">
        <v>818</v>
      </c>
      <c r="E1656" s="67" t="s">
        <v>818</v>
      </c>
      <c r="F1656" s="68"/>
      <c r="G1656" s="69" t="s">
        <v>818</v>
      </c>
      <c r="H1656" s="69"/>
      <c r="I1656" s="70" t="s">
        <v>1306</v>
      </c>
      <c r="J1656" s="71">
        <v>31</v>
      </c>
      <c r="K1656" s="71">
        <v>44</v>
      </c>
      <c r="L1656" s="71">
        <v>0</v>
      </c>
      <c r="M1656" s="71">
        <v>6.5</v>
      </c>
      <c r="N1656" s="71">
        <v>0</v>
      </c>
      <c r="O1656" s="69" t="s">
        <v>71</v>
      </c>
      <c r="P1656" s="69" t="s">
        <v>72</v>
      </c>
      <c r="Q1656" s="72"/>
    </row>
    <row r="1657" spans="1:17" x14ac:dyDescent="0.25">
      <c r="A1657">
        <v>1448</v>
      </c>
      <c r="B1657" s="67" t="s">
        <v>818</v>
      </c>
      <c r="C1657" s="67" t="s">
        <v>818</v>
      </c>
      <c r="D1657" s="67" t="s">
        <v>818</v>
      </c>
      <c r="E1657" s="67" t="s">
        <v>818</v>
      </c>
      <c r="F1657" s="68"/>
      <c r="G1657" s="69" t="s">
        <v>818</v>
      </c>
      <c r="H1657" s="69"/>
      <c r="I1657" s="70" t="s">
        <v>723</v>
      </c>
      <c r="J1657" s="71">
        <v>31</v>
      </c>
      <c r="K1657" s="71">
        <v>47</v>
      </c>
      <c r="L1657" s="71">
        <v>0</v>
      </c>
      <c r="M1657" s="71">
        <v>8.5</v>
      </c>
      <c r="N1657" s="71">
        <v>0</v>
      </c>
      <c r="O1657" s="69" t="s">
        <v>71</v>
      </c>
      <c r="P1657" s="69" t="s">
        <v>72</v>
      </c>
      <c r="Q1657" s="72" t="s">
        <v>3059</v>
      </c>
    </row>
    <row r="1658" spans="1:17" x14ac:dyDescent="0.25">
      <c r="A1658">
        <v>1449</v>
      </c>
      <c r="B1658" s="67" t="s">
        <v>818</v>
      </c>
      <c r="C1658" s="67" t="s">
        <v>818</v>
      </c>
      <c r="D1658" s="67" t="s">
        <v>818</v>
      </c>
      <c r="E1658" s="67" t="s">
        <v>818</v>
      </c>
      <c r="F1658" s="68"/>
      <c r="G1658" s="69" t="s">
        <v>818</v>
      </c>
      <c r="H1658" s="69"/>
      <c r="I1658" s="70" t="s">
        <v>661</v>
      </c>
      <c r="J1658" s="71">
        <v>31</v>
      </c>
      <c r="K1658" s="71">
        <v>50</v>
      </c>
      <c r="L1658" s="71">
        <v>0</v>
      </c>
      <c r="M1658" s="71">
        <v>8.5</v>
      </c>
      <c r="N1658" s="71">
        <v>0</v>
      </c>
      <c r="O1658" s="69" t="s">
        <v>71</v>
      </c>
      <c r="P1658" s="69" t="s">
        <v>72</v>
      </c>
      <c r="Q1658" s="72" t="s">
        <v>1805</v>
      </c>
    </row>
    <row r="1659" spans="1:17" x14ac:dyDescent="0.25">
      <c r="A1659">
        <v>1499</v>
      </c>
      <c r="B1659" s="10" t="s">
        <v>818</v>
      </c>
      <c r="C1659" s="10" t="s">
        <v>818</v>
      </c>
      <c r="D1659" s="10" t="s">
        <v>818</v>
      </c>
      <c r="E1659" s="10" t="s">
        <v>818</v>
      </c>
      <c r="F1659" s="30"/>
      <c r="G1659" s="9" t="s">
        <v>818</v>
      </c>
      <c r="H1659" s="9"/>
      <c r="I1659" s="11" t="s">
        <v>2115</v>
      </c>
      <c r="J1659" s="12">
        <v>31</v>
      </c>
      <c r="K1659" s="12">
        <v>46</v>
      </c>
      <c r="L1659" s="12">
        <v>0</v>
      </c>
      <c r="M1659" s="12">
        <v>8.5</v>
      </c>
      <c r="N1659" s="12">
        <v>0</v>
      </c>
      <c r="O1659" s="9" t="s">
        <v>71</v>
      </c>
      <c r="P1659" s="9" t="s">
        <v>72</v>
      </c>
      <c r="Q1659" s="7" t="s">
        <v>2116</v>
      </c>
    </row>
    <row r="1660" spans="1:17" x14ac:dyDescent="0.25">
      <c r="A1660">
        <v>1500</v>
      </c>
      <c r="B1660" s="10" t="s">
        <v>818</v>
      </c>
      <c r="C1660" s="10" t="s">
        <v>818</v>
      </c>
      <c r="D1660" s="10" t="s">
        <v>818</v>
      </c>
      <c r="E1660" s="10" t="s">
        <v>818</v>
      </c>
      <c r="F1660" s="30"/>
      <c r="G1660" s="9" t="s">
        <v>818</v>
      </c>
      <c r="H1660" s="9"/>
      <c r="I1660" s="11" t="s">
        <v>2806</v>
      </c>
      <c r="J1660" s="12">
        <v>31</v>
      </c>
      <c r="K1660" s="12">
        <v>46</v>
      </c>
      <c r="L1660" s="12">
        <v>0</v>
      </c>
      <c r="M1660" s="12">
        <v>8.5</v>
      </c>
      <c r="N1660" s="12">
        <v>0</v>
      </c>
      <c r="O1660" s="9" t="s">
        <v>71</v>
      </c>
      <c r="P1660" s="9" t="s">
        <v>72</v>
      </c>
      <c r="Q1660" s="7" t="s">
        <v>2116</v>
      </c>
    </row>
    <row r="1661" spans="1:17" x14ac:dyDescent="0.25">
      <c r="A1661">
        <v>1610</v>
      </c>
      <c r="B1661" s="67" t="s">
        <v>818</v>
      </c>
      <c r="C1661" s="67" t="s">
        <v>818</v>
      </c>
      <c r="D1661" s="67" t="s">
        <v>818</v>
      </c>
      <c r="E1661" s="67" t="s">
        <v>818</v>
      </c>
      <c r="F1661" s="68"/>
      <c r="G1661" s="69" t="s">
        <v>818</v>
      </c>
      <c r="H1661" s="69" t="s">
        <v>818</v>
      </c>
      <c r="I1661" s="70" t="s">
        <v>2635</v>
      </c>
      <c r="J1661" s="71">
        <v>31</v>
      </c>
      <c r="K1661" s="71">
        <v>52</v>
      </c>
      <c r="L1661" s="71">
        <v>0</v>
      </c>
      <c r="M1661" s="71">
        <v>8</v>
      </c>
      <c r="N1661" s="71">
        <v>0</v>
      </c>
      <c r="O1661" s="69" t="s">
        <v>71</v>
      </c>
      <c r="P1661" s="69" t="s">
        <v>72</v>
      </c>
      <c r="Q1661" s="72" t="s">
        <v>1946</v>
      </c>
    </row>
    <row r="1662" spans="1:17" x14ac:dyDescent="0.25">
      <c r="A1662">
        <v>1632</v>
      </c>
      <c r="B1662" s="10" t="s">
        <v>818</v>
      </c>
      <c r="C1662" s="10" t="s">
        <v>818</v>
      </c>
      <c r="D1662" s="10" t="s">
        <v>818</v>
      </c>
      <c r="E1662" s="10" t="s">
        <v>818</v>
      </c>
      <c r="F1662" s="30"/>
      <c r="G1662" s="9" t="s">
        <v>818</v>
      </c>
      <c r="H1662" s="9" t="s">
        <v>818</v>
      </c>
      <c r="I1662" s="11" t="s">
        <v>2661</v>
      </c>
      <c r="J1662" s="12">
        <v>31</v>
      </c>
      <c r="K1662" s="12">
        <v>44.5</v>
      </c>
      <c r="L1662" s="12">
        <v>0</v>
      </c>
      <c r="M1662" s="12">
        <v>8.5</v>
      </c>
      <c r="N1662" s="12">
        <v>0</v>
      </c>
      <c r="O1662" s="9" t="s">
        <v>71</v>
      </c>
      <c r="P1662" s="9" t="s">
        <v>72</v>
      </c>
      <c r="Q1662" s="7" t="s">
        <v>2029</v>
      </c>
    </row>
    <row r="1663" spans="1:17" x14ac:dyDescent="0.25">
      <c r="A1663">
        <v>1731</v>
      </c>
      <c r="B1663" s="10" t="s">
        <v>818</v>
      </c>
      <c r="C1663" s="10" t="s">
        <v>818</v>
      </c>
      <c r="D1663" s="10" t="s">
        <v>818</v>
      </c>
      <c r="E1663" s="10" t="s">
        <v>818</v>
      </c>
      <c r="F1663" s="30"/>
      <c r="G1663" s="9" t="s">
        <v>818</v>
      </c>
      <c r="H1663" s="9" t="s">
        <v>818</v>
      </c>
      <c r="I1663" s="11" t="s">
        <v>2761</v>
      </c>
      <c r="J1663" s="12">
        <v>31</v>
      </c>
      <c r="K1663" s="12">
        <v>44</v>
      </c>
      <c r="L1663" s="12">
        <v>0</v>
      </c>
      <c r="M1663" s="12">
        <v>6.5</v>
      </c>
      <c r="N1663" s="12">
        <v>0</v>
      </c>
      <c r="O1663" s="9" t="s">
        <v>71</v>
      </c>
      <c r="P1663" s="9" t="s">
        <v>72</v>
      </c>
      <c r="Q1663" s="7"/>
    </row>
    <row r="1664" spans="1:17" x14ac:dyDescent="0.25">
      <c r="A1664">
        <v>1740</v>
      </c>
      <c r="B1664" s="10" t="s">
        <v>818</v>
      </c>
      <c r="C1664" s="10" t="s">
        <v>818</v>
      </c>
      <c r="D1664" s="10" t="s">
        <v>818</v>
      </c>
      <c r="E1664" s="10" t="s">
        <v>818</v>
      </c>
      <c r="F1664" s="30"/>
      <c r="G1664" s="9" t="s">
        <v>818</v>
      </c>
      <c r="H1664" s="9" t="s">
        <v>818</v>
      </c>
      <c r="I1664" s="11" t="s">
        <v>2765</v>
      </c>
      <c r="J1664" s="12">
        <v>31</v>
      </c>
      <c r="K1664" s="12">
        <v>47</v>
      </c>
      <c r="L1664" s="12">
        <v>0</v>
      </c>
      <c r="M1664" s="12">
        <v>8.5</v>
      </c>
      <c r="N1664" s="12">
        <v>0</v>
      </c>
      <c r="O1664" s="9" t="s">
        <v>71</v>
      </c>
      <c r="P1664" s="9" t="s">
        <v>72</v>
      </c>
      <c r="Q1664" s="7" t="s">
        <v>3059</v>
      </c>
    </row>
    <row r="1665" spans="1:17" x14ac:dyDescent="0.25">
      <c r="A1665">
        <v>1741</v>
      </c>
      <c r="B1665" s="10" t="s">
        <v>818</v>
      </c>
      <c r="C1665" s="10" t="s">
        <v>818</v>
      </c>
      <c r="D1665" s="10" t="s">
        <v>818</v>
      </c>
      <c r="E1665" s="10" t="s">
        <v>818</v>
      </c>
      <c r="F1665" s="30"/>
      <c r="G1665" s="9" t="s">
        <v>818</v>
      </c>
      <c r="H1665" s="9" t="s">
        <v>818</v>
      </c>
      <c r="I1665" s="11" t="s">
        <v>2766</v>
      </c>
      <c r="J1665" s="12">
        <v>31</v>
      </c>
      <c r="K1665" s="12">
        <v>50</v>
      </c>
      <c r="L1665" s="12">
        <v>0</v>
      </c>
      <c r="M1665" s="12">
        <v>8.5</v>
      </c>
      <c r="N1665" s="12">
        <v>0</v>
      </c>
      <c r="O1665" s="9" t="s">
        <v>71</v>
      </c>
      <c r="P1665" s="9" t="s">
        <v>72</v>
      </c>
      <c r="Q1665" s="7" t="s">
        <v>1805</v>
      </c>
    </row>
    <row r="1666" spans="1:17" x14ac:dyDescent="0.25">
      <c r="A1666">
        <v>1855</v>
      </c>
      <c r="B1666" s="67" t="s">
        <v>818</v>
      </c>
      <c r="C1666" s="67" t="s">
        <v>818</v>
      </c>
      <c r="D1666" s="67" t="s">
        <v>818</v>
      </c>
      <c r="E1666" s="67" t="s">
        <v>818</v>
      </c>
      <c r="F1666" s="68">
        <v>58</v>
      </c>
      <c r="G1666" s="69" t="s">
        <v>818</v>
      </c>
      <c r="H1666" s="69"/>
      <c r="I1666" s="70" t="s">
        <v>688</v>
      </c>
      <c r="J1666" s="71">
        <v>31</v>
      </c>
      <c r="K1666" s="71">
        <v>52</v>
      </c>
      <c r="L1666" s="71">
        <v>0</v>
      </c>
      <c r="M1666" s="71">
        <v>8</v>
      </c>
      <c r="N1666" s="71">
        <v>0</v>
      </c>
      <c r="O1666" s="69" t="s">
        <v>71</v>
      </c>
      <c r="P1666" s="69" t="s">
        <v>72</v>
      </c>
      <c r="Q1666" s="72" t="s">
        <v>1946</v>
      </c>
    </row>
    <row r="1667" spans="1:17" x14ac:dyDescent="0.25">
      <c r="A1667">
        <v>38</v>
      </c>
      <c r="B1667" s="10"/>
      <c r="C1667" s="10"/>
      <c r="D1667" s="10"/>
      <c r="E1667" s="10"/>
      <c r="F1667" s="30"/>
      <c r="G1667" s="9"/>
      <c r="H1667" s="9"/>
      <c r="I1667" s="11" t="s">
        <v>1310</v>
      </c>
      <c r="J1667" s="12">
        <v>31.5</v>
      </c>
      <c r="K1667" s="12">
        <v>36</v>
      </c>
      <c r="L1667" s="12">
        <v>40</v>
      </c>
      <c r="M1667" s="12">
        <v>9</v>
      </c>
      <c r="N1667" s="12">
        <v>9</v>
      </c>
      <c r="O1667" s="9" t="s">
        <v>490</v>
      </c>
      <c r="P1667" s="9" t="s">
        <v>72</v>
      </c>
      <c r="Q1667" s="7"/>
    </row>
    <row r="1668" spans="1:17" x14ac:dyDescent="0.25">
      <c r="A1668">
        <v>330</v>
      </c>
      <c r="B1668" s="10"/>
      <c r="C1668" s="10"/>
      <c r="D1668" s="10"/>
      <c r="E1668" s="10" t="s">
        <v>818</v>
      </c>
      <c r="F1668" s="30"/>
      <c r="G1668" s="9"/>
      <c r="H1668" s="9"/>
      <c r="I1668" s="11" t="s">
        <v>2112</v>
      </c>
      <c r="J1668" s="12">
        <v>31.5</v>
      </c>
      <c r="K1668" s="12">
        <v>40</v>
      </c>
      <c r="L1668" s="12">
        <v>0</v>
      </c>
      <c r="M1668" s="12">
        <v>5</v>
      </c>
      <c r="N1668" s="12">
        <v>0</v>
      </c>
      <c r="O1668" s="9" t="s">
        <v>490</v>
      </c>
      <c r="P1668" s="9" t="s">
        <v>72</v>
      </c>
      <c r="Q1668" s="7" t="s">
        <v>2113</v>
      </c>
    </row>
    <row r="1669" spans="1:17" x14ac:dyDescent="0.25">
      <c r="A1669">
        <v>355</v>
      </c>
      <c r="B1669" s="10"/>
      <c r="C1669" s="10"/>
      <c r="D1669" s="10"/>
      <c r="E1669" s="10" t="s">
        <v>818</v>
      </c>
      <c r="F1669" s="30"/>
      <c r="G1669" s="9" t="s">
        <v>818</v>
      </c>
      <c r="H1669" s="9"/>
      <c r="I1669" s="11" t="s">
        <v>1299</v>
      </c>
      <c r="J1669" s="12">
        <v>31.5</v>
      </c>
      <c r="K1669" s="12">
        <v>44</v>
      </c>
      <c r="L1669" s="12">
        <v>45</v>
      </c>
      <c r="M1669" s="12">
        <v>8.5</v>
      </c>
      <c r="N1669" s="12">
        <v>18.7</v>
      </c>
      <c r="O1669" s="9" t="s">
        <v>86</v>
      </c>
      <c r="P1669" s="9" t="s">
        <v>72</v>
      </c>
      <c r="Q1669" s="7" t="s">
        <v>1454</v>
      </c>
    </row>
    <row r="1670" spans="1:17" x14ac:dyDescent="0.25">
      <c r="A1670">
        <v>415</v>
      </c>
      <c r="B1670" s="67"/>
      <c r="C1670" s="67"/>
      <c r="D1670" s="67"/>
      <c r="E1670" s="67" t="s">
        <v>818</v>
      </c>
      <c r="F1670" s="68"/>
      <c r="G1670" s="69" t="s">
        <v>818</v>
      </c>
      <c r="H1670" s="69" t="s">
        <v>818</v>
      </c>
      <c r="I1670" s="70" t="s">
        <v>2270</v>
      </c>
      <c r="J1670" s="71">
        <v>31.5</v>
      </c>
      <c r="K1670" s="71">
        <v>44.5</v>
      </c>
      <c r="L1670" s="71">
        <v>0</v>
      </c>
      <c r="M1670" s="71">
        <v>10</v>
      </c>
      <c r="N1670" s="71">
        <v>0</v>
      </c>
      <c r="O1670" s="69" t="s">
        <v>27</v>
      </c>
      <c r="P1670" s="69" t="s">
        <v>32</v>
      </c>
      <c r="Q1670" s="72" t="s">
        <v>2271</v>
      </c>
    </row>
    <row r="1671" spans="1:17" x14ac:dyDescent="0.25">
      <c r="A1671">
        <v>417</v>
      </c>
      <c r="B1671" s="67"/>
      <c r="C1671" s="67"/>
      <c r="D1671" s="67"/>
      <c r="E1671" s="67" t="s">
        <v>818</v>
      </c>
      <c r="F1671" s="68"/>
      <c r="G1671" s="69" t="s">
        <v>818</v>
      </c>
      <c r="H1671" s="69" t="s">
        <v>818</v>
      </c>
      <c r="I1671" s="70" t="s">
        <v>2330</v>
      </c>
      <c r="J1671" s="71">
        <v>31.5</v>
      </c>
      <c r="K1671" s="71">
        <v>40</v>
      </c>
      <c r="L1671" s="71">
        <v>0</v>
      </c>
      <c r="M1671" s="71">
        <v>5</v>
      </c>
      <c r="N1671" s="71">
        <v>0</v>
      </c>
      <c r="O1671" s="69" t="s">
        <v>365</v>
      </c>
      <c r="P1671" s="69" t="s">
        <v>32</v>
      </c>
      <c r="Q1671" s="72" t="s">
        <v>2331</v>
      </c>
    </row>
    <row r="1672" spans="1:17" x14ac:dyDescent="0.25">
      <c r="A1672">
        <v>506</v>
      </c>
      <c r="B1672" s="10"/>
      <c r="C1672" s="10" t="s">
        <v>818</v>
      </c>
      <c r="D1672" s="10"/>
      <c r="E1672" s="10"/>
      <c r="F1672" s="30"/>
      <c r="G1672" s="9" t="s">
        <v>818</v>
      </c>
      <c r="H1672" s="9"/>
      <c r="I1672" s="11" t="s">
        <v>2947</v>
      </c>
      <c r="J1672" s="12">
        <v>31.5</v>
      </c>
      <c r="K1672" s="12">
        <v>43.5</v>
      </c>
      <c r="L1672" s="12">
        <v>0</v>
      </c>
      <c r="M1672" s="12">
        <v>6.5</v>
      </c>
      <c r="N1672" s="12">
        <v>0</v>
      </c>
      <c r="O1672" s="9" t="s">
        <v>71</v>
      </c>
      <c r="P1672" s="9" t="s">
        <v>72</v>
      </c>
      <c r="Q1672" s="7"/>
    </row>
    <row r="1673" spans="1:17" x14ac:dyDescent="0.25">
      <c r="A1673">
        <v>536</v>
      </c>
      <c r="B1673" s="45"/>
      <c r="C1673" s="45" t="s">
        <v>818</v>
      </c>
      <c r="D1673" s="45"/>
      <c r="E1673" s="45"/>
      <c r="F1673" s="46"/>
      <c r="G1673" s="60" t="s">
        <v>818</v>
      </c>
      <c r="H1673" s="60" t="s">
        <v>818</v>
      </c>
      <c r="I1673" s="48" t="s">
        <v>1736</v>
      </c>
      <c r="J1673" s="61">
        <v>31.5</v>
      </c>
      <c r="K1673" s="61">
        <v>44</v>
      </c>
      <c r="L1673" s="61">
        <v>0</v>
      </c>
      <c r="M1673" s="61">
        <v>6.5</v>
      </c>
      <c r="N1673" s="61">
        <v>0</v>
      </c>
      <c r="O1673" s="60" t="s">
        <v>71</v>
      </c>
      <c r="P1673" s="60" t="s">
        <v>72</v>
      </c>
      <c r="Q1673" s="62"/>
    </row>
    <row r="1674" spans="1:17" x14ac:dyDescent="0.25">
      <c r="A1674">
        <v>920</v>
      </c>
      <c r="B1674" s="67" t="s">
        <v>818</v>
      </c>
      <c r="C1674" s="67"/>
      <c r="D1674" s="67" t="s">
        <v>818</v>
      </c>
      <c r="E1674" s="67" t="s">
        <v>818</v>
      </c>
      <c r="F1674" s="68"/>
      <c r="G1674" s="69" t="s">
        <v>818</v>
      </c>
      <c r="H1674" s="69"/>
      <c r="I1674" s="70" t="s">
        <v>713</v>
      </c>
      <c r="J1674" s="71">
        <v>31.5</v>
      </c>
      <c r="K1674" s="71">
        <v>56</v>
      </c>
      <c r="L1674" s="71">
        <v>0</v>
      </c>
      <c r="M1674" s="71">
        <v>9</v>
      </c>
      <c r="N1674" s="71">
        <v>0</v>
      </c>
      <c r="O1674" s="69" t="s">
        <v>71</v>
      </c>
      <c r="P1674" s="69" t="s">
        <v>72</v>
      </c>
      <c r="Q1674" s="72" t="s">
        <v>1755</v>
      </c>
    </row>
    <row r="1675" spans="1:17" x14ac:dyDescent="0.25">
      <c r="A1675">
        <v>921</v>
      </c>
      <c r="B1675" s="67" t="s">
        <v>818</v>
      </c>
      <c r="C1675" s="67"/>
      <c r="D1675" s="67" t="s">
        <v>818</v>
      </c>
      <c r="E1675" s="67" t="s">
        <v>818</v>
      </c>
      <c r="F1675" s="68"/>
      <c r="G1675" s="69" t="s">
        <v>818</v>
      </c>
      <c r="H1675" s="69"/>
      <c r="I1675" s="70" t="s">
        <v>2422</v>
      </c>
      <c r="J1675" s="71">
        <v>31.5</v>
      </c>
      <c r="K1675" s="71">
        <v>56</v>
      </c>
      <c r="L1675" s="71">
        <v>0</v>
      </c>
      <c r="M1675" s="71">
        <v>9</v>
      </c>
      <c r="N1675" s="71">
        <v>0</v>
      </c>
      <c r="O1675" s="69" t="s">
        <v>71</v>
      </c>
      <c r="P1675" s="69" t="s">
        <v>72</v>
      </c>
      <c r="Q1675" s="72" t="s">
        <v>1755</v>
      </c>
    </row>
    <row r="1676" spans="1:17" x14ac:dyDescent="0.25">
      <c r="A1676">
        <v>942</v>
      </c>
      <c r="B1676" s="45" t="s">
        <v>818</v>
      </c>
      <c r="C1676" s="45"/>
      <c r="D1676" s="45" t="s">
        <v>818</v>
      </c>
      <c r="E1676" s="45" t="s">
        <v>818</v>
      </c>
      <c r="F1676" s="46"/>
      <c r="G1676" s="60" t="s">
        <v>818</v>
      </c>
      <c r="H1676" s="60"/>
      <c r="I1676" s="48" t="s">
        <v>1715</v>
      </c>
      <c r="J1676" s="61">
        <v>31.5</v>
      </c>
      <c r="K1676" s="61">
        <v>40</v>
      </c>
      <c r="L1676" s="61">
        <v>0</v>
      </c>
      <c r="M1676" s="61">
        <v>9</v>
      </c>
      <c r="N1676" s="61">
        <v>0</v>
      </c>
      <c r="O1676" s="60" t="s">
        <v>297</v>
      </c>
      <c r="P1676" s="60" t="s">
        <v>72</v>
      </c>
      <c r="Q1676" s="62"/>
    </row>
    <row r="1677" spans="1:17" x14ac:dyDescent="0.25">
      <c r="A1677">
        <v>946</v>
      </c>
      <c r="B1677" s="45" t="s">
        <v>818</v>
      </c>
      <c r="C1677" s="45"/>
      <c r="D1677" s="45" t="s">
        <v>818</v>
      </c>
      <c r="E1677" s="45" t="s">
        <v>818</v>
      </c>
      <c r="F1677" s="46"/>
      <c r="G1677" s="60" t="s">
        <v>818</v>
      </c>
      <c r="H1677" s="60"/>
      <c r="I1677" s="48" t="s">
        <v>1842</v>
      </c>
      <c r="J1677" s="61">
        <v>31.5</v>
      </c>
      <c r="K1677" s="61">
        <v>55</v>
      </c>
      <c r="L1677" s="61">
        <v>0</v>
      </c>
      <c r="M1677" s="61">
        <v>12</v>
      </c>
      <c r="N1677" s="61">
        <v>14.5</v>
      </c>
      <c r="O1677" s="60" t="s">
        <v>71</v>
      </c>
      <c r="P1677" s="60" t="s">
        <v>72</v>
      </c>
      <c r="Q1677" s="62" t="s">
        <v>1843</v>
      </c>
    </row>
    <row r="1678" spans="1:17" x14ac:dyDescent="0.25">
      <c r="A1678">
        <v>955</v>
      </c>
      <c r="B1678" s="45" t="s">
        <v>818</v>
      </c>
      <c r="C1678" s="45"/>
      <c r="D1678" s="45" t="s">
        <v>818</v>
      </c>
      <c r="E1678" s="45" t="s">
        <v>818</v>
      </c>
      <c r="F1678" s="46"/>
      <c r="G1678" s="60" t="s">
        <v>818</v>
      </c>
      <c r="H1678" s="60"/>
      <c r="I1678" s="48" t="s">
        <v>2100</v>
      </c>
      <c r="J1678" s="61">
        <v>31.5</v>
      </c>
      <c r="K1678" s="61">
        <v>52.2</v>
      </c>
      <c r="L1678" s="61">
        <v>0</v>
      </c>
      <c r="M1678" s="61">
        <v>10</v>
      </c>
      <c r="N1678" s="61">
        <v>0</v>
      </c>
      <c r="O1678" s="60" t="s">
        <v>71</v>
      </c>
      <c r="P1678" s="60" t="s">
        <v>72</v>
      </c>
      <c r="Q1678" s="62" t="s">
        <v>3055</v>
      </c>
    </row>
    <row r="1679" spans="1:17" x14ac:dyDescent="0.25">
      <c r="A1679">
        <v>956</v>
      </c>
      <c r="B1679" s="45" t="s">
        <v>818</v>
      </c>
      <c r="C1679" s="45"/>
      <c r="D1679" s="45" t="s">
        <v>818</v>
      </c>
      <c r="E1679" s="45" t="s">
        <v>818</v>
      </c>
      <c r="F1679" s="46"/>
      <c r="G1679" s="60" t="s">
        <v>818</v>
      </c>
      <c r="H1679" s="60"/>
      <c r="I1679" s="48" t="s">
        <v>2449</v>
      </c>
      <c r="J1679" s="61">
        <v>31.5</v>
      </c>
      <c r="K1679" s="61">
        <v>52.2</v>
      </c>
      <c r="L1679" s="61">
        <v>0</v>
      </c>
      <c r="M1679" s="61">
        <v>10</v>
      </c>
      <c r="N1679" s="61">
        <v>0</v>
      </c>
      <c r="O1679" s="60" t="s">
        <v>71</v>
      </c>
      <c r="P1679" s="60" t="s">
        <v>72</v>
      </c>
      <c r="Q1679" s="62" t="s">
        <v>3055</v>
      </c>
    </row>
    <row r="1680" spans="1:17" x14ac:dyDescent="0.25">
      <c r="A1680">
        <v>1004</v>
      </c>
      <c r="B1680" s="67" t="s">
        <v>818</v>
      </c>
      <c r="C1680" s="67"/>
      <c r="D1680" s="67" t="s">
        <v>818</v>
      </c>
      <c r="E1680" s="67" t="s">
        <v>818</v>
      </c>
      <c r="F1680" s="68"/>
      <c r="G1680" s="69" t="s">
        <v>818</v>
      </c>
      <c r="H1680" s="69" t="s">
        <v>818</v>
      </c>
      <c r="I1680" s="70" t="s">
        <v>2835</v>
      </c>
      <c r="J1680" s="71">
        <v>31.5</v>
      </c>
      <c r="K1680" s="71">
        <v>40</v>
      </c>
      <c r="L1680" s="71">
        <v>0</v>
      </c>
      <c r="M1680" s="71">
        <v>9</v>
      </c>
      <c r="N1680" s="71">
        <v>0</v>
      </c>
      <c r="O1680" s="69" t="s">
        <v>297</v>
      </c>
      <c r="P1680" s="69" t="s">
        <v>72</v>
      </c>
      <c r="Q1680" s="72"/>
    </row>
    <row r="1681" spans="1:17" x14ac:dyDescent="0.25">
      <c r="A1681">
        <v>1008</v>
      </c>
      <c r="B1681" s="67" t="s">
        <v>818</v>
      </c>
      <c r="C1681" s="67"/>
      <c r="D1681" s="67" t="s">
        <v>818</v>
      </c>
      <c r="E1681" s="67" t="s">
        <v>818</v>
      </c>
      <c r="F1681" s="68"/>
      <c r="G1681" s="69" t="s">
        <v>818</v>
      </c>
      <c r="H1681" s="69" t="s">
        <v>818</v>
      </c>
      <c r="I1681" s="70" t="s">
        <v>2441</v>
      </c>
      <c r="J1681" s="71">
        <v>31.5</v>
      </c>
      <c r="K1681" s="71">
        <v>55</v>
      </c>
      <c r="L1681" s="71">
        <v>0</v>
      </c>
      <c r="M1681" s="71">
        <v>12</v>
      </c>
      <c r="N1681" s="71">
        <v>14.5</v>
      </c>
      <c r="O1681" s="69" t="s">
        <v>71</v>
      </c>
      <c r="P1681" s="69" t="s">
        <v>72</v>
      </c>
      <c r="Q1681" s="72" t="s">
        <v>1843</v>
      </c>
    </row>
    <row r="1682" spans="1:17" x14ac:dyDescent="0.25">
      <c r="A1682">
        <v>1331</v>
      </c>
      <c r="B1682" s="67" t="s">
        <v>818</v>
      </c>
      <c r="C1682" s="67" t="s">
        <v>818</v>
      </c>
      <c r="D1682" s="67" t="s">
        <v>818</v>
      </c>
      <c r="E1682" s="67" t="s">
        <v>818</v>
      </c>
      <c r="F1682" s="68"/>
      <c r="G1682" s="69" t="s">
        <v>818</v>
      </c>
      <c r="H1682" s="69"/>
      <c r="I1682" s="70" t="s">
        <v>319</v>
      </c>
      <c r="J1682" s="71">
        <v>31.5</v>
      </c>
      <c r="K1682" s="71">
        <v>44.5</v>
      </c>
      <c r="L1682" s="71">
        <v>0</v>
      </c>
      <c r="M1682" s="71">
        <v>6.5</v>
      </c>
      <c r="N1682" s="71">
        <v>0</v>
      </c>
      <c r="O1682" s="69" t="s">
        <v>71</v>
      </c>
      <c r="P1682" s="69" t="s">
        <v>72</v>
      </c>
      <c r="Q1682" s="72" t="s">
        <v>2063</v>
      </c>
    </row>
    <row r="1683" spans="1:17" x14ac:dyDescent="0.25">
      <c r="A1683">
        <v>1332</v>
      </c>
      <c r="B1683" s="67" t="s">
        <v>818</v>
      </c>
      <c r="C1683" s="67" t="s">
        <v>818</v>
      </c>
      <c r="D1683" s="67" t="s">
        <v>818</v>
      </c>
      <c r="E1683" s="67" t="s">
        <v>818</v>
      </c>
      <c r="F1683" s="68"/>
      <c r="G1683" s="69" t="s">
        <v>818</v>
      </c>
      <c r="H1683" s="69"/>
      <c r="I1683" s="70" t="s">
        <v>2651</v>
      </c>
      <c r="J1683" s="71">
        <v>31.5</v>
      </c>
      <c r="K1683" s="71">
        <v>44.5</v>
      </c>
      <c r="L1683" s="71">
        <v>0</v>
      </c>
      <c r="M1683" s="71">
        <v>6.5</v>
      </c>
      <c r="N1683" s="71">
        <v>0</v>
      </c>
      <c r="O1683" s="69" t="s">
        <v>71</v>
      </c>
      <c r="P1683" s="69" t="s">
        <v>72</v>
      </c>
      <c r="Q1683" s="72" t="s">
        <v>2063</v>
      </c>
    </row>
    <row r="1684" spans="1:17" x14ac:dyDescent="0.25">
      <c r="A1684">
        <v>1338</v>
      </c>
      <c r="B1684" s="67" t="s">
        <v>818</v>
      </c>
      <c r="C1684" s="67" t="s">
        <v>818</v>
      </c>
      <c r="D1684" s="67" t="s">
        <v>818</v>
      </c>
      <c r="E1684" s="67" t="s">
        <v>818</v>
      </c>
      <c r="F1684" s="68"/>
      <c r="G1684" s="69" t="s">
        <v>818</v>
      </c>
      <c r="H1684" s="69"/>
      <c r="I1684" s="70" t="s">
        <v>318</v>
      </c>
      <c r="J1684" s="71">
        <v>31.5</v>
      </c>
      <c r="K1684" s="71">
        <v>44.5</v>
      </c>
      <c r="L1684" s="71">
        <v>0</v>
      </c>
      <c r="M1684" s="71">
        <v>8.5</v>
      </c>
      <c r="N1684" s="71">
        <v>0</v>
      </c>
      <c r="O1684" s="69" t="s">
        <v>71</v>
      </c>
      <c r="P1684" s="69" t="s">
        <v>72</v>
      </c>
      <c r="Q1684" s="72" t="s">
        <v>2003</v>
      </c>
    </row>
    <row r="1685" spans="1:17" x14ac:dyDescent="0.25">
      <c r="A1685">
        <v>1387</v>
      </c>
      <c r="B1685" s="10" t="s">
        <v>818</v>
      </c>
      <c r="C1685" s="10" t="s">
        <v>818</v>
      </c>
      <c r="D1685" s="10" t="s">
        <v>818</v>
      </c>
      <c r="E1685" s="10" t="s">
        <v>818</v>
      </c>
      <c r="F1685" s="30"/>
      <c r="G1685" s="9" t="s">
        <v>818</v>
      </c>
      <c r="H1685" s="9"/>
      <c r="I1685" s="11" t="s">
        <v>611</v>
      </c>
      <c r="J1685" s="12">
        <v>31.5</v>
      </c>
      <c r="K1685" s="12">
        <v>46</v>
      </c>
      <c r="L1685" s="12">
        <v>0</v>
      </c>
      <c r="M1685" s="12">
        <v>8.5</v>
      </c>
      <c r="N1685" s="12">
        <v>0</v>
      </c>
      <c r="O1685" s="9" t="s">
        <v>71</v>
      </c>
      <c r="P1685" s="9" t="s">
        <v>72</v>
      </c>
      <c r="Q1685" s="7" t="s">
        <v>2088</v>
      </c>
    </row>
    <row r="1686" spans="1:17" x14ac:dyDescent="0.25">
      <c r="A1686">
        <v>1392</v>
      </c>
      <c r="B1686" s="10" t="s">
        <v>818</v>
      </c>
      <c r="C1686" s="10" t="s">
        <v>818</v>
      </c>
      <c r="D1686" s="10" t="s">
        <v>818</v>
      </c>
      <c r="E1686" s="10" t="s">
        <v>818</v>
      </c>
      <c r="F1686" s="30"/>
      <c r="G1686" s="9" t="s">
        <v>818</v>
      </c>
      <c r="H1686" s="9"/>
      <c r="I1686" s="11" t="s">
        <v>617</v>
      </c>
      <c r="J1686" s="12">
        <v>31.5</v>
      </c>
      <c r="K1686" s="12">
        <v>49</v>
      </c>
      <c r="L1686" s="12">
        <v>0</v>
      </c>
      <c r="M1686" s="12">
        <v>8.5</v>
      </c>
      <c r="N1686" s="12">
        <v>0</v>
      </c>
      <c r="O1686" s="9" t="s">
        <v>71</v>
      </c>
      <c r="P1686" s="9" t="s">
        <v>72</v>
      </c>
      <c r="Q1686" s="7" t="s">
        <v>1777</v>
      </c>
    </row>
    <row r="1687" spans="1:17" x14ac:dyDescent="0.25">
      <c r="A1687">
        <v>1407</v>
      </c>
      <c r="B1687" s="10" t="s">
        <v>818</v>
      </c>
      <c r="C1687" s="10" t="s">
        <v>818</v>
      </c>
      <c r="D1687" s="10" t="s">
        <v>818</v>
      </c>
      <c r="E1687" s="10" t="s">
        <v>818</v>
      </c>
      <c r="F1687" s="30"/>
      <c r="G1687" s="9" t="s">
        <v>818</v>
      </c>
      <c r="H1687" s="9"/>
      <c r="I1687" s="11" t="s">
        <v>666</v>
      </c>
      <c r="J1687" s="12">
        <v>31.5</v>
      </c>
      <c r="K1687" s="12">
        <v>53</v>
      </c>
      <c r="L1687" s="12">
        <v>0</v>
      </c>
      <c r="M1687" s="12">
        <v>8.5</v>
      </c>
      <c r="N1687" s="12">
        <v>0</v>
      </c>
      <c r="O1687" s="9" t="s">
        <v>71</v>
      </c>
      <c r="P1687" s="9" t="s">
        <v>72</v>
      </c>
      <c r="Q1687" s="7" t="s">
        <v>2341</v>
      </c>
    </row>
    <row r="1688" spans="1:17" x14ac:dyDescent="0.25">
      <c r="A1688">
        <v>1479</v>
      </c>
      <c r="B1688" s="10" t="s">
        <v>818</v>
      </c>
      <c r="C1688" s="10" t="s">
        <v>818</v>
      </c>
      <c r="D1688" s="10" t="s">
        <v>818</v>
      </c>
      <c r="E1688" s="10" t="s">
        <v>818</v>
      </c>
      <c r="F1688" s="30"/>
      <c r="G1688" s="9" t="s">
        <v>818</v>
      </c>
      <c r="H1688" s="9"/>
      <c r="I1688" s="11" t="s">
        <v>1797</v>
      </c>
      <c r="J1688" s="12">
        <v>31.5</v>
      </c>
      <c r="K1688" s="12">
        <v>47</v>
      </c>
      <c r="L1688" s="12">
        <v>0</v>
      </c>
      <c r="M1688" s="12">
        <v>8.5</v>
      </c>
      <c r="N1688" s="12">
        <v>0</v>
      </c>
      <c r="O1688" s="9" t="s">
        <v>71</v>
      </c>
      <c r="P1688" s="9" t="s">
        <v>72</v>
      </c>
      <c r="Q1688" s="7" t="s">
        <v>1798</v>
      </c>
    </row>
    <row r="1689" spans="1:17" x14ac:dyDescent="0.25">
      <c r="A1689">
        <v>1480</v>
      </c>
      <c r="B1689" s="10" t="s">
        <v>818</v>
      </c>
      <c r="C1689" s="10" t="s">
        <v>818</v>
      </c>
      <c r="D1689" s="10" t="s">
        <v>818</v>
      </c>
      <c r="E1689" s="10" t="s">
        <v>818</v>
      </c>
      <c r="F1689" s="30"/>
      <c r="G1689" s="9" t="s">
        <v>818</v>
      </c>
      <c r="H1689" s="9"/>
      <c r="I1689" s="11" t="s">
        <v>2791</v>
      </c>
      <c r="J1689" s="12">
        <v>31.5</v>
      </c>
      <c r="K1689" s="12">
        <v>47</v>
      </c>
      <c r="L1689" s="12">
        <v>0</v>
      </c>
      <c r="M1689" s="12">
        <v>8.5</v>
      </c>
      <c r="N1689" s="12">
        <v>0</v>
      </c>
      <c r="O1689" s="9" t="s">
        <v>71</v>
      </c>
      <c r="P1689" s="9" t="s">
        <v>72</v>
      </c>
      <c r="Q1689" s="7" t="s">
        <v>1798</v>
      </c>
    </row>
    <row r="1690" spans="1:17" x14ac:dyDescent="0.25">
      <c r="A1690">
        <v>1484</v>
      </c>
      <c r="B1690" s="10" t="s">
        <v>818</v>
      </c>
      <c r="C1690" s="10" t="s">
        <v>818</v>
      </c>
      <c r="D1690" s="10" t="s">
        <v>818</v>
      </c>
      <c r="E1690" s="10" t="s">
        <v>818</v>
      </c>
      <c r="F1690" s="30"/>
      <c r="G1690" s="9" t="s">
        <v>818</v>
      </c>
      <c r="H1690" s="9"/>
      <c r="I1690" s="11" t="s">
        <v>1799</v>
      </c>
      <c r="J1690" s="12">
        <v>31.5</v>
      </c>
      <c r="K1690" s="12">
        <v>50</v>
      </c>
      <c r="L1690" s="12">
        <v>0</v>
      </c>
      <c r="M1690" s="12">
        <v>8.5</v>
      </c>
      <c r="N1690" s="12">
        <v>0</v>
      </c>
      <c r="O1690" s="9" t="s">
        <v>71</v>
      </c>
      <c r="P1690" s="9" t="s">
        <v>72</v>
      </c>
      <c r="Q1690" s="7" t="s">
        <v>1800</v>
      </c>
    </row>
    <row r="1691" spans="1:17" x14ac:dyDescent="0.25">
      <c r="A1691">
        <v>1623</v>
      </c>
      <c r="B1691" s="10" t="s">
        <v>818</v>
      </c>
      <c r="C1691" s="10" t="s">
        <v>818</v>
      </c>
      <c r="D1691" s="10" t="s">
        <v>818</v>
      </c>
      <c r="E1691" s="10" t="s">
        <v>818</v>
      </c>
      <c r="F1691" s="30"/>
      <c r="G1691" s="9" t="s">
        <v>818</v>
      </c>
      <c r="H1691" s="9" t="s">
        <v>818</v>
      </c>
      <c r="I1691" s="11" t="s">
        <v>2652</v>
      </c>
      <c r="J1691" s="12">
        <v>31.5</v>
      </c>
      <c r="K1691" s="12">
        <v>44.5</v>
      </c>
      <c r="L1691" s="12">
        <v>0</v>
      </c>
      <c r="M1691" s="12">
        <v>6.5</v>
      </c>
      <c r="N1691" s="12">
        <v>0</v>
      </c>
      <c r="O1691" s="9" t="s">
        <v>71</v>
      </c>
      <c r="P1691" s="9" t="s">
        <v>72</v>
      </c>
      <c r="Q1691" s="7" t="s">
        <v>2063</v>
      </c>
    </row>
    <row r="1692" spans="1:17" x14ac:dyDescent="0.25">
      <c r="A1692">
        <v>1630</v>
      </c>
      <c r="B1692" s="67" t="s">
        <v>818</v>
      </c>
      <c r="C1692" s="67" t="s">
        <v>818</v>
      </c>
      <c r="D1692" s="67" t="s">
        <v>818</v>
      </c>
      <c r="E1692" s="67" t="s">
        <v>818</v>
      </c>
      <c r="F1692" s="68"/>
      <c r="G1692" s="69" t="s">
        <v>818</v>
      </c>
      <c r="H1692" s="69" t="s">
        <v>818</v>
      </c>
      <c r="I1692" s="70" t="s">
        <v>2659</v>
      </c>
      <c r="J1692" s="71">
        <v>31.5</v>
      </c>
      <c r="K1692" s="71">
        <v>44.5</v>
      </c>
      <c r="L1692" s="71">
        <v>0</v>
      </c>
      <c r="M1692" s="71">
        <v>8.5</v>
      </c>
      <c r="N1692" s="71">
        <v>0</v>
      </c>
      <c r="O1692" s="69" t="s">
        <v>71</v>
      </c>
      <c r="P1692" s="69" t="s">
        <v>72</v>
      </c>
      <c r="Q1692" s="72" t="s">
        <v>2003</v>
      </c>
    </row>
    <row r="1693" spans="1:17" x14ac:dyDescent="0.25">
      <c r="A1693">
        <v>1661</v>
      </c>
      <c r="B1693" s="45" t="s">
        <v>818</v>
      </c>
      <c r="C1693" s="45" t="s">
        <v>818</v>
      </c>
      <c r="D1693" s="45" t="s">
        <v>818</v>
      </c>
      <c r="E1693" s="45" t="s">
        <v>818</v>
      </c>
      <c r="F1693" s="46"/>
      <c r="G1693" s="60" t="s">
        <v>818</v>
      </c>
      <c r="H1693" s="60" t="s">
        <v>818</v>
      </c>
      <c r="I1693" s="48" t="s">
        <v>2702</v>
      </c>
      <c r="J1693" s="61">
        <v>31.5</v>
      </c>
      <c r="K1693" s="61">
        <v>46</v>
      </c>
      <c r="L1693" s="61">
        <v>0</v>
      </c>
      <c r="M1693" s="61">
        <v>8.5</v>
      </c>
      <c r="N1693" s="61">
        <v>0</v>
      </c>
      <c r="O1693" s="60" t="s">
        <v>71</v>
      </c>
      <c r="P1693" s="60" t="s">
        <v>72</v>
      </c>
      <c r="Q1693" s="62" t="s">
        <v>2088</v>
      </c>
    </row>
    <row r="1694" spans="1:17" x14ac:dyDescent="0.25">
      <c r="A1694">
        <v>1670</v>
      </c>
      <c r="B1694" s="10" t="s">
        <v>818</v>
      </c>
      <c r="C1694" s="10" t="s">
        <v>818</v>
      </c>
      <c r="D1694" s="10" t="s">
        <v>818</v>
      </c>
      <c r="E1694" s="10" t="s">
        <v>818</v>
      </c>
      <c r="F1694" s="30"/>
      <c r="G1694" s="9" t="s">
        <v>818</v>
      </c>
      <c r="H1694" s="9" t="s">
        <v>818</v>
      </c>
      <c r="I1694" s="11" t="s">
        <v>2709</v>
      </c>
      <c r="J1694" s="12">
        <v>31.5</v>
      </c>
      <c r="K1694" s="12">
        <v>49</v>
      </c>
      <c r="L1694" s="12">
        <v>0</v>
      </c>
      <c r="M1694" s="12">
        <v>8.5</v>
      </c>
      <c r="N1694" s="12">
        <v>0</v>
      </c>
      <c r="O1694" s="9" t="s">
        <v>71</v>
      </c>
      <c r="P1694" s="9" t="s">
        <v>72</v>
      </c>
      <c r="Q1694" s="7" t="s">
        <v>1777</v>
      </c>
    </row>
    <row r="1695" spans="1:17" x14ac:dyDescent="0.25">
      <c r="A1695">
        <v>1690</v>
      </c>
      <c r="B1695" s="67" t="s">
        <v>818</v>
      </c>
      <c r="C1695" s="67" t="s">
        <v>818</v>
      </c>
      <c r="D1695" s="67" t="s">
        <v>818</v>
      </c>
      <c r="E1695" s="67" t="s">
        <v>818</v>
      </c>
      <c r="F1695" s="68"/>
      <c r="G1695" s="69" t="s">
        <v>818</v>
      </c>
      <c r="H1695" s="69" t="s">
        <v>818</v>
      </c>
      <c r="I1695" s="70" t="s">
        <v>2723</v>
      </c>
      <c r="J1695" s="71">
        <v>31.5</v>
      </c>
      <c r="K1695" s="71">
        <v>53</v>
      </c>
      <c r="L1695" s="71">
        <v>0</v>
      </c>
      <c r="M1695" s="71">
        <v>8.5</v>
      </c>
      <c r="N1695" s="71">
        <v>0</v>
      </c>
      <c r="O1695" s="69" t="s">
        <v>71</v>
      </c>
      <c r="P1695" s="69" t="s">
        <v>72</v>
      </c>
      <c r="Q1695" s="72" t="s">
        <v>2341</v>
      </c>
    </row>
    <row r="1696" spans="1:17" x14ac:dyDescent="0.25">
      <c r="A1696">
        <v>1764</v>
      </c>
      <c r="B1696" s="10" t="s">
        <v>818</v>
      </c>
      <c r="C1696" s="10" t="s">
        <v>818</v>
      </c>
      <c r="D1696" s="10" t="s">
        <v>818</v>
      </c>
      <c r="E1696" s="10" t="s">
        <v>818</v>
      </c>
      <c r="F1696" s="30"/>
      <c r="G1696" s="9" t="s">
        <v>818</v>
      </c>
      <c r="H1696" s="9" t="s">
        <v>818</v>
      </c>
      <c r="I1696" s="11" t="s">
        <v>2794</v>
      </c>
      <c r="J1696" s="12">
        <v>31.5</v>
      </c>
      <c r="K1696" s="12">
        <v>50</v>
      </c>
      <c r="L1696" s="12">
        <v>0</v>
      </c>
      <c r="M1696" s="12">
        <v>8.5</v>
      </c>
      <c r="N1696" s="12">
        <v>0</v>
      </c>
      <c r="O1696" s="9" t="s">
        <v>71</v>
      </c>
      <c r="P1696" s="9" t="s">
        <v>72</v>
      </c>
      <c r="Q1696" s="7" t="s">
        <v>1800</v>
      </c>
    </row>
    <row r="1697" spans="1:17" x14ac:dyDescent="0.25">
      <c r="A1697">
        <v>39</v>
      </c>
      <c r="B1697" s="10"/>
      <c r="C1697" s="10"/>
      <c r="D1697" s="10"/>
      <c r="E1697" s="10"/>
      <c r="F1697" s="30"/>
      <c r="G1697" s="9"/>
      <c r="H1697" s="9"/>
      <c r="I1697" s="11" t="s">
        <v>1311</v>
      </c>
      <c r="J1697" s="12">
        <v>31.67</v>
      </c>
      <c r="K1697" s="12">
        <v>42.9</v>
      </c>
      <c r="L1697" s="12">
        <v>0</v>
      </c>
      <c r="M1697" s="12">
        <v>8.4</v>
      </c>
      <c r="N1697" s="12">
        <v>8.6</v>
      </c>
      <c r="O1697" s="9" t="s">
        <v>27</v>
      </c>
      <c r="P1697" s="9" t="s">
        <v>32</v>
      </c>
      <c r="Q1697" s="7"/>
    </row>
    <row r="1698" spans="1:17" x14ac:dyDescent="0.25">
      <c r="A1698">
        <v>365</v>
      </c>
      <c r="B1698" s="10"/>
      <c r="C1698" s="10"/>
      <c r="D1698" s="10"/>
      <c r="E1698" s="10" t="s">
        <v>818</v>
      </c>
      <c r="F1698" s="30"/>
      <c r="G1698" s="9" t="s">
        <v>818</v>
      </c>
      <c r="H1698" s="9"/>
      <c r="I1698" s="11" t="s">
        <v>2266</v>
      </c>
      <c r="J1698" s="12">
        <v>31.7</v>
      </c>
      <c r="K1698" s="12">
        <v>42</v>
      </c>
      <c r="L1698" s="12">
        <v>0</v>
      </c>
      <c r="M1698" s="12">
        <v>7</v>
      </c>
      <c r="N1698" s="12">
        <v>9</v>
      </c>
      <c r="O1698" s="9" t="s">
        <v>27</v>
      </c>
      <c r="P1698" s="9" t="s">
        <v>32</v>
      </c>
      <c r="Q1698" s="7" t="s">
        <v>2267</v>
      </c>
    </row>
    <row r="1699" spans="1:17" x14ac:dyDescent="0.25">
      <c r="A1699">
        <v>120</v>
      </c>
      <c r="B1699" s="10"/>
      <c r="C1699" s="10"/>
      <c r="D1699" s="10"/>
      <c r="E1699" s="10"/>
      <c r="F1699" s="30"/>
      <c r="G1699" s="9" t="s">
        <v>818</v>
      </c>
      <c r="H1699" s="9"/>
      <c r="I1699" s="11" t="s">
        <v>1210</v>
      </c>
      <c r="J1699" s="12">
        <v>31.75</v>
      </c>
      <c r="K1699" s="12">
        <v>44.45</v>
      </c>
      <c r="L1699" s="12">
        <v>0</v>
      </c>
      <c r="M1699" s="12">
        <v>6.35</v>
      </c>
      <c r="N1699" s="12">
        <v>0</v>
      </c>
      <c r="O1699" s="9" t="s">
        <v>365</v>
      </c>
      <c r="P1699" s="9" t="s">
        <v>32</v>
      </c>
      <c r="Q1699" s="7" t="s">
        <v>355</v>
      </c>
    </row>
    <row r="1700" spans="1:17" x14ac:dyDescent="0.25">
      <c r="A1700">
        <v>212</v>
      </c>
      <c r="B1700" s="67"/>
      <c r="C1700" s="67"/>
      <c r="D1700" s="67"/>
      <c r="E1700" s="67"/>
      <c r="F1700" s="68"/>
      <c r="G1700" s="69" t="s">
        <v>818</v>
      </c>
      <c r="H1700" s="69" t="s">
        <v>818</v>
      </c>
      <c r="I1700" s="70" t="s">
        <v>1209</v>
      </c>
      <c r="J1700" s="71">
        <v>31.75</v>
      </c>
      <c r="K1700" s="71">
        <v>41.3</v>
      </c>
      <c r="L1700" s="71">
        <v>0</v>
      </c>
      <c r="M1700" s="71">
        <v>6.5</v>
      </c>
      <c r="N1700" s="71">
        <v>0</v>
      </c>
      <c r="O1700" s="69" t="s">
        <v>95</v>
      </c>
      <c r="P1700" s="69" t="s">
        <v>32</v>
      </c>
      <c r="Q1700" s="72" t="s">
        <v>1065</v>
      </c>
    </row>
    <row r="1701" spans="1:17" x14ac:dyDescent="0.25">
      <c r="A1701">
        <v>226</v>
      </c>
      <c r="B1701" s="10"/>
      <c r="C1701" s="10"/>
      <c r="D1701" s="10"/>
      <c r="E1701" s="10"/>
      <c r="F1701" s="30"/>
      <c r="G1701" s="9" t="s">
        <v>818</v>
      </c>
      <c r="H1701" s="9" t="s">
        <v>818</v>
      </c>
      <c r="I1701" s="11" t="s">
        <v>1312</v>
      </c>
      <c r="J1701" s="12">
        <v>31.75</v>
      </c>
      <c r="K1701" s="12">
        <v>44.45</v>
      </c>
      <c r="L1701" s="12">
        <v>0</v>
      </c>
      <c r="M1701" s="12">
        <v>6.35</v>
      </c>
      <c r="N1701" s="12">
        <v>6.8</v>
      </c>
      <c r="O1701" s="9" t="s">
        <v>27</v>
      </c>
      <c r="P1701" s="9" t="s">
        <v>32</v>
      </c>
      <c r="Q1701" s="7"/>
    </row>
    <row r="1702" spans="1:17" x14ac:dyDescent="0.25">
      <c r="A1702">
        <v>237</v>
      </c>
      <c r="B1702" s="10"/>
      <c r="C1702" s="10"/>
      <c r="D1702" s="10"/>
      <c r="E1702" s="10"/>
      <c r="F1702" s="30"/>
      <c r="G1702" s="9" t="s">
        <v>818</v>
      </c>
      <c r="H1702" s="9" t="s">
        <v>818</v>
      </c>
      <c r="I1702" s="11" t="s">
        <v>1329</v>
      </c>
      <c r="J1702" s="12">
        <v>31.75</v>
      </c>
      <c r="K1702" s="12">
        <v>44.45</v>
      </c>
      <c r="L1702" s="12">
        <v>0</v>
      </c>
      <c r="M1702" s="12">
        <v>9.9</v>
      </c>
      <c r="N1702" s="12">
        <v>10.1</v>
      </c>
      <c r="O1702" s="9" t="s">
        <v>27</v>
      </c>
      <c r="P1702" s="9" t="s">
        <v>28</v>
      </c>
      <c r="Q1702" s="7"/>
    </row>
    <row r="1703" spans="1:17" x14ac:dyDescent="0.25">
      <c r="A1703">
        <v>286</v>
      </c>
      <c r="B1703" s="10"/>
      <c r="C1703" s="10"/>
      <c r="D1703" s="10"/>
      <c r="E1703" s="10"/>
      <c r="F1703" s="30">
        <v>57</v>
      </c>
      <c r="G1703" s="9" t="s">
        <v>818</v>
      </c>
      <c r="H1703" s="9" t="s">
        <v>818</v>
      </c>
      <c r="I1703" s="11" t="s">
        <v>919</v>
      </c>
      <c r="J1703" s="12">
        <v>31.75</v>
      </c>
      <c r="K1703" s="12">
        <v>38.1</v>
      </c>
      <c r="L1703" s="12">
        <v>0</v>
      </c>
      <c r="M1703" s="12">
        <v>3</v>
      </c>
      <c r="N1703" s="12">
        <v>5</v>
      </c>
      <c r="O1703" s="9" t="s">
        <v>45</v>
      </c>
      <c r="P1703" s="9" t="s">
        <v>32</v>
      </c>
      <c r="Q1703" s="7" t="s">
        <v>1453</v>
      </c>
    </row>
    <row r="1704" spans="1:17" x14ac:dyDescent="0.25">
      <c r="A1704">
        <v>325</v>
      </c>
      <c r="B1704" s="10"/>
      <c r="C1704" s="10"/>
      <c r="D1704" s="10"/>
      <c r="E1704" s="10" t="s">
        <v>818</v>
      </c>
      <c r="F1704" s="30"/>
      <c r="G1704" s="9"/>
      <c r="H1704" s="9"/>
      <c r="I1704" s="11" t="s">
        <v>1272</v>
      </c>
      <c r="J1704" s="12">
        <v>31.75</v>
      </c>
      <c r="K1704" s="12">
        <v>42.8</v>
      </c>
      <c r="L1704" s="12">
        <v>0</v>
      </c>
      <c r="M1704" s="12">
        <v>7.8</v>
      </c>
      <c r="N1704" s="12">
        <v>0</v>
      </c>
      <c r="O1704" s="9" t="s">
        <v>95</v>
      </c>
      <c r="P1704" s="9" t="s">
        <v>32</v>
      </c>
      <c r="Q1704" s="7"/>
    </row>
    <row r="1705" spans="1:17" x14ac:dyDescent="0.25">
      <c r="A1705">
        <v>665</v>
      </c>
      <c r="B1705" s="10"/>
      <c r="C1705" s="10" t="s">
        <v>818</v>
      </c>
      <c r="D1705" s="10"/>
      <c r="E1705" s="10" t="s">
        <v>818</v>
      </c>
      <c r="F1705" s="30"/>
      <c r="G1705" s="9" t="s">
        <v>818</v>
      </c>
      <c r="H1705" s="9" t="s">
        <v>818</v>
      </c>
      <c r="I1705" s="11" t="s">
        <v>2973</v>
      </c>
      <c r="J1705" s="12">
        <v>31.75</v>
      </c>
      <c r="K1705" s="12">
        <v>44.45</v>
      </c>
      <c r="L1705" s="12">
        <v>0</v>
      </c>
      <c r="M1705" s="12">
        <v>5.16</v>
      </c>
      <c r="N1705" s="12">
        <v>0</v>
      </c>
      <c r="O1705" s="9" t="s">
        <v>71</v>
      </c>
      <c r="P1705" s="9" t="s">
        <v>72</v>
      </c>
      <c r="Q1705" s="7"/>
    </row>
    <row r="1706" spans="1:17" x14ac:dyDescent="0.25">
      <c r="A1706">
        <v>888</v>
      </c>
      <c r="B1706" s="10" t="s">
        <v>818</v>
      </c>
      <c r="C1706" s="10"/>
      <c r="D1706" s="10" t="s">
        <v>818</v>
      </c>
      <c r="E1706" s="10" t="s">
        <v>818</v>
      </c>
      <c r="F1706" s="30"/>
      <c r="G1706" s="9"/>
      <c r="H1706" s="9"/>
      <c r="I1706" s="11" t="s">
        <v>2199</v>
      </c>
      <c r="J1706" s="12">
        <v>31.75</v>
      </c>
      <c r="K1706" s="12">
        <v>54</v>
      </c>
      <c r="L1706" s="12">
        <v>0</v>
      </c>
      <c r="M1706" s="12">
        <v>8.5</v>
      </c>
      <c r="N1706" s="12">
        <v>0</v>
      </c>
      <c r="O1706" s="9" t="s">
        <v>297</v>
      </c>
      <c r="P1706" s="9" t="s">
        <v>72</v>
      </c>
      <c r="Q1706" s="7" t="s">
        <v>2200</v>
      </c>
    </row>
    <row r="1707" spans="1:17" x14ac:dyDescent="0.25">
      <c r="A1707">
        <v>1019</v>
      </c>
      <c r="B1707" s="67" t="s">
        <v>818</v>
      </c>
      <c r="C1707" s="67"/>
      <c r="D1707" s="67" t="s">
        <v>818</v>
      </c>
      <c r="E1707" s="67" t="s">
        <v>818</v>
      </c>
      <c r="F1707" s="68"/>
      <c r="G1707" s="69" t="s">
        <v>818</v>
      </c>
      <c r="H1707" s="69" t="s">
        <v>818</v>
      </c>
      <c r="I1707" s="70" t="s">
        <v>2451</v>
      </c>
      <c r="J1707" s="71">
        <v>31.75</v>
      </c>
      <c r="K1707" s="71">
        <v>54</v>
      </c>
      <c r="L1707" s="71">
        <v>0</v>
      </c>
      <c r="M1707" s="71">
        <v>8.5</v>
      </c>
      <c r="N1707" s="71">
        <v>0</v>
      </c>
      <c r="O1707" s="69" t="s">
        <v>297</v>
      </c>
      <c r="P1707" s="69" t="s">
        <v>72</v>
      </c>
      <c r="Q1707" s="72" t="s">
        <v>2200</v>
      </c>
    </row>
    <row r="1708" spans="1:17" x14ac:dyDescent="0.25">
      <c r="A1708">
        <v>1488</v>
      </c>
      <c r="B1708" s="67" t="s">
        <v>818</v>
      </c>
      <c r="C1708" s="67" t="s">
        <v>818</v>
      </c>
      <c r="D1708" s="67" t="s">
        <v>818</v>
      </c>
      <c r="E1708" s="67" t="s">
        <v>818</v>
      </c>
      <c r="F1708" s="68"/>
      <c r="G1708" s="69" t="s">
        <v>818</v>
      </c>
      <c r="H1708" s="69"/>
      <c r="I1708" s="70" t="s">
        <v>1883</v>
      </c>
      <c r="J1708" s="71">
        <v>31.75</v>
      </c>
      <c r="K1708" s="71">
        <v>44.45</v>
      </c>
      <c r="L1708" s="71">
        <v>0</v>
      </c>
      <c r="M1708" s="71">
        <v>7.92</v>
      </c>
      <c r="N1708" s="71">
        <v>0</v>
      </c>
      <c r="O1708" s="69" t="s">
        <v>71</v>
      </c>
      <c r="P1708" s="69" t="s">
        <v>72</v>
      </c>
      <c r="Q1708" s="72"/>
    </row>
    <row r="1709" spans="1:17" x14ac:dyDescent="0.25">
      <c r="A1709">
        <v>1766</v>
      </c>
      <c r="B1709" s="45" t="s">
        <v>818</v>
      </c>
      <c r="C1709" s="45" t="s">
        <v>818</v>
      </c>
      <c r="D1709" s="45" t="s">
        <v>818</v>
      </c>
      <c r="E1709" s="45" t="s">
        <v>818</v>
      </c>
      <c r="F1709" s="46"/>
      <c r="G1709" s="47" t="s">
        <v>818</v>
      </c>
      <c r="H1709" s="47" t="s">
        <v>818</v>
      </c>
      <c r="I1709" s="48" t="s">
        <v>2797</v>
      </c>
      <c r="J1709" s="49">
        <v>31.75</v>
      </c>
      <c r="K1709" s="49">
        <v>44.45</v>
      </c>
      <c r="L1709" s="49">
        <v>0</v>
      </c>
      <c r="M1709" s="49">
        <v>7.92</v>
      </c>
      <c r="N1709" s="49">
        <v>0</v>
      </c>
      <c r="O1709" s="47" t="s">
        <v>71</v>
      </c>
      <c r="P1709" s="47" t="s">
        <v>72</v>
      </c>
      <c r="Q1709" s="50"/>
    </row>
    <row r="1710" spans="1:17" x14ac:dyDescent="0.25">
      <c r="A1710">
        <v>366</v>
      </c>
      <c r="B1710" s="10"/>
      <c r="C1710" s="10"/>
      <c r="D1710" s="10"/>
      <c r="E1710" s="10" t="s">
        <v>818</v>
      </c>
      <c r="F1710" s="30"/>
      <c r="G1710" s="9" t="s">
        <v>818</v>
      </c>
      <c r="H1710" s="9"/>
      <c r="I1710" s="11" t="s">
        <v>2268</v>
      </c>
      <c r="J1710" s="12">
        <v>31.8</v>
      </c>
      <c r="K1710" s="12">
        <v>42</v>
      </c>
      <c r="L1710" s="12">
        <v>0</v>
      </c>
      <c r="M1710" s="12">
        <v>7</v>
      </c>
      <c r="N1710" s="12">
        <v>0</v>
      </c>
      <c r="O1710" s="9" t="s">
        <v>27</v>
      </c>
      <c r="P1710" s="9" t="s">
        <v>32</v>
      </c>
      <c r="Q1710" s="7" t="s">
        <v>2269</v>
      </c>
    </row>
    <row r="1711" spans="1:17" x14ac:dyDescent="0.25">
      <c r="A1711">
        <v>102</v>
      </c>
      <c r="B1711" s="10"/>
      <c r="C1711" s="10"/>
      <c r="D1711" s="10"/>
      <c r="E1711" s="10"/>
      <c r="F1711" s="30"/>
      <c r="G1711" s="9" t="s">
        <v>818</v>
      </c>
      <c r="H1711" s="9"/>
      <c r="I1711" s="11" t="s">
        <v>1144</v>
      </c>
      <c r="J1711" s="12">
        <v>32</v>
      </c>
      <c r="K1711" s="12">
        <v>45</v>
      </c>
      <c r="L1711" s="12">
        <v>0</v>
      </c>
      <c r="M1711" s="12">
        <v>3.7</v>
      </c>
      <c r="N1711" s="12">
        <v>0</v>
      </c>
      <c r="O1711" s="9" t="s">
        <v>207</v>
      </c>
      <c r="P1711" s="9" t="s">
        <v>32</v>
      </c>
      <c r="Q1711" s="7" t="s">
        <v>1145</v>
      </c>
    </row>
    <row r="1712" spans="1:17" x14ac:dyDescent="0.25">
      <c r="A1712">
        <v>193</v>
      </c>
      <c r="B1712" s="10"/>
      <c r="C1712" s="10"/>
      <c r="D1712" s="10"/>
      <c r="E1712" s="10"/>
      <c r="F1712" s="30"/>
      <c r="G1712" s="9" t="s">
        <v>818</v>
      </c>
      <c r="H1712" s="9" t="s">
        <v>818</v>
      </c>
      <c r="I1712" s="11" t="s">
        <v>344</v>
      </c>
      <c r="J1712" s="12">
        <v>32</v>
      </c>
      <c r="K1712" s="12">
        <v>42</v>
      </c>
      <c r="L1712" s="12">
        <v>0</v>
      </c>
      <c r="M1712" s="12">
        <v>6.5</v>
      </c>
      <c r="N1712" s="12">
        <v>0</v>
      </c>
      <c r="O1712" s="9" t="s">
        <v>95</v>
      </c>
      <c r="P1712" s="9" t="s">
        <v>32</v>
      </c>
      <c r="Q1712" s="7" t="s">
        <v>151</v>
      </c>
    </row>
    <row r="1713" spans="1:17" x14ac:dyDescent="0.25">
      <c r="A1713">
        <v>200</v>
      </c>
      <c r="B1713" s="10"/>
      <c r="C1713" s="10"/>
      <c r="D1713" s="10"/>
      <c r="E1713" s="10"/>
      <c r="F1713" s="30"/>
      <c r="G1713" s="9" t="s">
        <v>818</v>
      </c>
      <c r="H1713" s="9" t="s">
        <v>818</v>
      </c>
      <c r="I1713" s="11" t="s">
        <v>1140</v>
      </c>
      <c r="J1713" s="12">
        <v>32</v>
      </c>
      <c r="K1713" s="12">
        <v>44.5</v>
      </c>
      <c r="L1713" s="12">
        <v>0</v>
      </c>
      <c r="M1713" s="12">
        <v>8</v>
      </c>
      <c r="N1713" s="12">
        <v>0</v>
      </c>
      <c r="O1713" s="9" t="s">
        <v>95</v>
      </c>
      <c r="P1713" s="9" t="s">
        <v>32</v>
      </c>
      <c r="Q1713" s="7" t="s">
        <v>151</v>
      </c>
    </row>
    <row r="1714" spans="1:17" x14ac:dyDescent="0.25">
      <c r="A1714">
        <v>209</v>
      </c>
      <c r="B1714" s="10"/>
      <c r="C1714" s="10"/>
      <c r="D1714" s="10"/>
      <c r="E1714" s="10"/>
      <c r="F1714" s="30"/>
      <c r="G1714" s="9" t="s">
        <v>818</v>
      </c>
      <c r="H1714" s="9" t="s">
        <v>818</v>
      </c>
      <c r="I1714" s="11" t="s">
        <v>1186</v>
      </c>
      <c r="J1714" s="12">
        <v>32</v>
      </c>
      <c r="K1714" s="12">
        <v>45</v>
      </c>
      <c r="L1714" s="12">
        <v>0</v>
      </c>
      <c r="M1714" s="12">
        <v>7</v>
      </c>
      <c r="N1714" s="12">
        <v>7.5</v>
      </c>
      <c r="O1714" s="9" t="s">
        <v>27</v>
      </c>
      <c r="P1714" s="9" t="s">
        <v>32</v>
      </c>
      <c r="Q1714" s="7"/>
    </row>
    <row r="1715" spans="1:17" x14ac:dyDescent="0.25">
      <c r="A1715">
        <v>216</v>
      </c>
      <c r="B1715" s="10"/>
      <c r="C1715" s="10"/>
      <c r="D1715" s="10"/>
      <c r="E1715" s="10"/>
      <c r="F1715" s="30"/>
      <c r="G1715" s="9" t="s">
        <v>818</v>
      </c>
      <c r="H1715" s="9" t="s">
        <v>818</v>
      </c>
      <c r="I1715" s="11" t="s">
        <v>345</v>
      </c>
      <c r="J1715" s="12">
        <v>32</v>
      </c>
      <c r="K1715" s="12">
        <v>42</v>
      </c>
      <c r="L1715" s="12">
        <v>0</v>
      </c>
      <c r="M1715" s="12">
        <v>5</v>
      </c>
      <c r="N1715" s="12">
        <v>0</v>
      </c>
      <c r="O1715" s="9" t="s">
        <v>826</v>
      </c>
      <c r="P1715" s="9" t="s">
        <v>32</v>
      </c>
      <c r="Q1715" s="7" t="s">
        <v>349</v>
      </c>
    </row>
    <row r="1716" spans="1:17" x14ac:dyDescent="0.25">
      <c r="A1716">
        <v>219</v>
      </c>
      <c r="B1716" s="10"/>
      <c r="C1716" s="10"/>
      <c r="D1716" s="10"/>
      <c r="E1716" s="10"/>
      <c r="F1716" s="30"/>
      <c r="G1716" s="9" t="s">
        <v>818</v>
      </c>
      <c r="H1716" s="9" t="s">
        <v>818</v>
      </c>
      <c r="I1716" s="11" t="s">
        <v>1274</v>
      </c>
      <c r="J1716" s="12">
        <v>32</v>
      </c>
      <c r="K1716" s="12">
        <v>40</v>
      </c>
      <c r="L1716" s="12">
        <v>0</v>
      </c>
      <c r="M1716" s="12">
        <v>5</v>
      </c>
      <c r="N1716" s="12">
        <v>5.2</v>
      </c>
      <c r="O1716" s="9" t="s">
        <v>27</v>
      </c>
      <c r="P1716" s="9" t="s">
        <v>28</v>
      </c>
      <c r="Q1716" s="7"/>
    </row>
    <row r="1717" spans="1:17" x14ac:dyDescent="0.25">
      <c r="A1717">
        <v>239</v>
      </c>
      <c r="B1717" s="10"/>
      <c r="C1717" s="10"/>
      <c r="D1717" s="10"/>
      <c r="E1717" s="10"/>
      <c r="F1717" s="30"/>
      <c r="G1717" s="9" t="s">
        <v>818</v>
      </c>
      <c r="H1717" s="9" t="s">
        <v>818</v>
      </c>
      <c r="I1717" s="11" t="s">
        <v>1333</v>
      </c>
      <c r="J1717" s="12">
        <v>32</v>
      </c>
      <c r="K1717" s="12">
        <v>48</v>
      </c>
      <c r="L1717" s="12">
        <v>0</v>
      </c>
      <c r="M1717" s="12">
        <v>8</v>
      </c>
      <c r="N1717" s="12">
        <v>11</v>
      </c>
      <c r="O1717" s="9" t="s">
        <v>27</v>
      </c>
      <c r="P1717" s="9" t="s">
        <v>28</v>
      </c>
      <c r="Q1717" s="7"/>
    </row>
    <row r="1718" spans="1:17" x14ac:dyDescent="0.25">
      <c r="A1718">
        <v>245</v>
      </c>
      <c r="B1718" s="10"/>
      <c r="C1718" s="10"/>
      <c r="D1718" s="10"/>
      <c r="E1718" s="10"/>
      <c r="F1718" s="30"/>
      <c r="G1718" s="9" t="s">
        <v>818</v>
      </c>
      <c r="H1718" s="9" t="s">
        <v>818</v>
      </c>
      <c r="I1718" s="11" t="s">
        <v>1404</v>
      </c>
      <c r="J1718" s="12">
        <v>32</v>
      </c>
      <c r="K1718" s="12">
        <v>45</v>
      </c>
      <c r="L1718" s="12">
        <v>0</v>
      </c>
      <c r="M1718" s="12">
        <v>6.5</v>
      </c>
      <c r="N1718" s="12">
        <v>0</v>
      </c>
      <c r="O1718" s="9" t="s">
        <v>826</v>
      </c>
      <c r="P1718" s="9" t="s">
        <v>32</v>
      </c>
      <c r="Q1718" s="7" t="s">
        <v>1405</v>
      </c>
    </row>
    <row r="1719" spans="1:17" x14ac:dyDescent="0.25">
      <c r="A1719">
        <v>249</v>
      </c>
      <c r="B1719" s="10"/>
      <c r="C1719" s="10"/>
      <c r="D1719" s="10"/>
      <c r="E1719" s="10"/>
      <c r="F1719" s="30"/>
      <c r="G1719" s="9" t="s">
        <v>818</v>
      </c>
      <c r="H1719" s="9" t="s">
        <v>818</v>
      </c>
      <c r="I1719" s="11" t="s">
        <v>1730</v>
      </c>
      <c r="J1719" s="12">
        <v>32</v>
      </c>
      <c r="K1719" s="12">
        <v>44</v>
      </c>
      <c r="L1719" s="12">
        <v>0</v>
      </c>
      <c r="M1719" s="12">
        <v>18.5</v>
      </c>
      <c r="N1719" s="12">
        <v>0</v>
      </c>
      <c r="O1719" s="9" t="s">
        <v>71</v>
      </c>
      <c r="P1719" s="9" t="s">
        <v>72</v>
      </c>
      <c r="Q1719" s="7" t="s">
        <v>2161</v>
      </c>
    </row>
    <row r="1720" spans="1:17" x14ac:dyDescent="0.25">
      <c r="A1720">
        <v>262</v>
      </c>
      <c r="B1720" s="10"/>
      <c r="C1720" s="10"/>
      <c r="D1720" s="10"/>
      <c r="E1720" s="10"/>
      <c r="F1720" s="30"/>
      <c r="G1720" s="9" t="s">
        <v>818</v>
      </c>
      <c r="H1720" s="9" t="s">
        <v>818</v>
      </c>
      <c r="I1720" s="11" t="s">
        <v>2891</v>
      </c>
      <c r="J1720" s="12">
        <v>32</v>
      </c>
      <c r="K1720" s="12">
        <v>45.3</v>
      </c>
      <c r="L1720" s="12">
        <v>0</v>
      </c>
      <c r="M1720" s="12">
        <v>6.8</v>
      </c>
      <c r="N1720" s="12">
        <v>0</v>
      </c>
      <c r="O1720" s="9" t="s">
        <v>71</v>
      </c>
      <c r="P1720" s="9" t="s">
        <v>72</v>
      </c>
      <c r="Q1720" s="7"/>
    </row>
    <row r="1721" spans="1:17" x14ac:dyDescent="0.25">
      <c r="A1721">
        <v>263</v>
      </c>
      <c r="B1721" s="10"/>
      <c r="C1721" s="10"/>
      <c r="D1721" s="10"/>
      <c r="E1721" s="10"/>
      <c r="F1721" s="30"/>
      <c r="G1721" s="9" t="s">
        <v>818</v>
      </c>
      <c r="H1721" s="9" t="s">
        <v>818</v>
      </c>
      <c r="I1721" s="11" t="s">
        <v>2892</v>
      </c>
      <c r="J1721" s="12">
        <v>32</v>
      </c>
      <c r="K1721" s="12">
        <v>45</v>
      </c>
      <c r="L1721" s="12">
        <v>0</v>
      </c>
      <c r="M1721" s="12">
        <v>7</v>
      </c>
      <c r="N1721" s="12">
        <v>0</v>
      </c>
      <c r="O1721" s="9" t="s">
        <v>71</v>
      </c>
      <c r="P1721" s="9" t="s">
        <v>72</v>
      </c>
      <c r="Q1721" s="7"/>
    </row>
    <row r="1722" spans="1:17" x14ac:dyDescent="0.25">
      <c r="A1722">
        <v>264</v>
      </c>
      <c r="B1722" s="10"/>
      <c r="C1722" s="10"/>
      <c r="D1722" s="10"/>
      <c r="E1722" s="10"/>
      <c r="F1722" s="30"/>
      <c r="G1722" s="9" t="s">
        <v>818</v>
      </c>
      <c r="H1722" s="9" t="s">
        <v>818</v>
      </c>
      <c r="I1722" s="11" t="s">
        <v>2893</v>
      </c>
      <c r="J1722" s="12">
        <v>32</v>
      </c>
      <c r="K1722" s="12">
        <v>48</v>
      </c>
      <c r="L1722" s="12">
        <v>0</v>
      </c>
      <c r="M1722" s="12">
        <v>7.5</v>
      </c>
      <c r="N1722" s="12">
        <v>0</v>
      </c>
      <c r="O1722" s="9" t="s">
        <v>71</v>
      </c>
      <c r="P1722" s="9" t="s">
        <v>72</v>
      </c>
      <c r="Q1722" s="7"/>
    </row>
    <row r="1723" spans="1:17" x14ac:dyDescent="0.25">
      <c r="A1723">
        <v>265</v>
      </c>
      <c r="B1723" s="10"/>
      <c r="C1723" s="10"/>
      <c r="D1723" s="10"/>
      <c r="E1723" s="10"/>
      <c r="F1723" s="30"/>
      <c r="G1723" s="9" t="s">
        <v>818</v>
      </c>
      <c r="H1723" s="9" t="s">
        <v>818</v>
      </c>
      <c r="I1723" s="11" t="s">
        <v>2894</v>
      </c>
      <c r="J1723" s="12">
        <v>32</v>
      </c>
      <c r="K1723" s="12">
        <v>54</v>
      </c>
      <c r="L1723" s="12">
        <v>0</v>
      </c>
      <c r="M1723" s="12">
        <v>7.5</v>
      </c>
      <c r="N1723" s="12">
        <v>0</v>
      </c>
      <c r="O1723" s="9" t="s">
        <v>71</v>
      </c>
      <c r="P1723" s="9" t="s">
        <v>72</v>
      </c>
      <c r="Q1723" s="7"/>
    </row>
    <row r="1724" spans="1:17" x14ac:dyDescent="0.25">
      <c r="A1724">
        <v>288</v>
      </c>
      <c r="B1724" s="67"/>
      <c r="C1724" s="67"/>
      <c r="D1724" s="67"/>
      <c r="E1724" s="67"/>
      <c r="F1724" s="68">
        <v>57</v>
      </c>
      <c r="G1724" s="69" t="s">
        <v>818</v>
      </c>
      <c r="H1724" s="69" t="s">
        <v>818</v>
      </c>
      <c r="I1724" s="70" t="s">
        <v>308</v>
      </c>
      <c r="J1724" s="71">
        <v>32</v>
      </c>
      <c r="K1724" s="71">
        <v>45.5</v>
      </c>
      <c r="L1724" s="71">
        <v>0</v>
      </c>
      <c r="M1724" s="71">
        <v>7</v>
      </c>
      <c r="N1724" s="71">
        <v>0</v>
      </c>
      <c r="O1724" s="69" t="s">
        <v>71</v>
      </c>
      <c r="P1724" s="69" t="s">
        <v>72</v>
      </c>
      <c r="Q1724" s="72" t="s">
        <v>1996</v>
      </c>
    </row>
    <row r="1725" spans="1:17" x14ac:dyDescent="0.25">
      <c r="A1725">
        <v>295</v>
      </c>
      <c r="B1725" s="67"/>
      <c r="C1725" s="67"/>
      <c r="D1725" s="67"/>
      <c r="E1725" s="67"/>
      <c r="F1725" s="68">
        <v>61</v>
      </c>
      <c r="G1725" s="69" t="s">
        <v>818</v>
      </c>
      <c r="H1725" s="69"/>
      <c r="I1725" s="70" t="s">
        <v>1921</v>
      </c>
      <c r="J1725" s="71">
        <v>32</v>
      </c>
      <c r="K1725" s="71">
        <v>38</v>
      </c>
      <c r="L1725" s="71">
        <v>42</v>
      </c>
      <c r="M1725" s="71">
        <v>4</v>
      </c>
      <c r="N1725" s="71">
        <v>6.3</v>
      </c>
      <c r="O1725" s="69" t="s">
        <v>86</v>
      </c>
      <c r="P1725" s="69" t="s">
        <v>72</v>
      </c>
      <c r="Q1725" s="72" t="s">
        <v>1920</v>
      </c>
    </row>
    <row r="1726" spans="1:17" x14ac:dyDescent="0.25">
      <c r="A1726">
        <v>431</v>
      </c>
      <c r="B1726" s="45"/>
      <c r="C1726" s="45"/>
      <c r="D1726" s="45"/>
      <c r="E1726" s="45" t="s">
        <v>818</v>
      </c>
      <c r="F1726" s="46">
        <v>60</v>
      </c>
      <c r="G1726" s="60" t="s">
        <v>818</v>
      </c>
      <c r="H1726" s="60" t="s">
        <v>818</v>
      </c>
      <c r="I1726" s="48" t="s">
        <v>1058</v>
      </c>
      <c r="J1726" s="61">
        <v>32</v>
      </c>
      <c r="K1726" s="61">
        <v>43</v>
      </c>
      <c r="L1726" s="61">
        <v>0</v>
      </c>
      <c r="M1726" s="61">
        <v>5</v>
      </c>
      <c r="N1726" s="61">
        <v>0</v>
      </c>
      <c r="O1726" s="60" t="s">
        <v>95</v>
      </c>
      <c r="P1726" s="60" t="s">
        <v>32</v>
      </c>
      <c r="Q1726" s="62" t="s">
        <v>1059</v>
      </c>
    </row>
    <row r="1727" spans="1:17" x14ac:dyDescent="0.25">
      <c r="A1727">
        <v>444</v>
      </c>
      <c r="B1727" s="10"/>
      <c r="C1727" s="10"/>
      <c r="D1727" s="10" t="s">
        <v>818</v>
      </c>
      <c r="E1727" s="10"/>
      <c r="F1727" s="30"/>
      <c r="G1727" s="9" t="s">
        <v>818</v>
      </c>
      <c r="H1727" s="9" t="s">
        <v>818</v>
      </c>
      <c r="I1727" s="11" t="s">
        <v>366</v>
      </c>
      <c r="J1727" s="12">
        <v>32</v>
      </c>
      <c r="K1727" s="12">
        <v>42</v>
      </c>
      <c r="L1727" s="12">
        <v>0</v>
      </c>
      <c r="M1727" s="12">
        <v>7</v>
      </c>
      <c r="N1727" s="12">
        <v>0</v>
      </c>
      <c r="O1727" s="9" t="s">
        <v>365</v>
      </c>
      <c r="P1727" s="9" t="s">
        <v>72</v>
      </c>
      <c r="Q1727" s="7"/>
    </row>
    <row r="1728" spans="1:17" x14ac:dyDescent="0.25">
      <c r="A1728">
        <v>450</v>
      </c>
      <c r="B1728" s="10"/>
      <c r="C1728" s="10"/>
      <c r="D1728" s="10" t="s">
        <v>818</v>
      </c>
      <c r="E1728" s="10"/>
      <c r="F1728" s="30">
        <v>60</v>
      </c>
      <c r="G1728" s="9" t="s">
        <v>818</v>
      </c>
      <c r="H1728" s="9" t="s">
        <v>818</v>
      </c>
      <c r="I1728" s="11" t="s">
        <v>357</v>
      </c>
      <c r="J1728" s="12">
        <v>32</v>
      </c>
      <c r="K1728" s="12">
        <v>44</v>
      </c>
      <c r="L1728" s="12">
        <v>0</v>
      </c>
      <c r="M1728" s="12">
        <v>6</v>
      </c>
      <c r="N1728" s="12">
        <v>8</v>
      </c>
      <c r="O1728" s="9" t="s">
        <v>27</v>
      </c>
      <c r="P1728" s="9" t="s">
        <v>32</v>
      </c>
      <c r="Q1728" s="7" t="s">
        <v>628</v>
      </c>
    </row>
    <row r="1729" spans="1:17" x14ac:dyDescent="0.25">
      <c r="A1729">
        <v>500</v>
      </c>
      <c r="B1729" s="10"/>
      <c r="C1729" s="10" t="s">
        <v>818</v>
      </c>
      <c r="D1729" s="10"/>
      <c r="E1729" s="10"/>
      <c r="F1729" s="30"/>
      <c r="G1729" s="9" t="s">
        <v>818</v>
      </c>
      <c r="H1729" s="9"/>
      <c r="I1729" s="11" t="s">
        <v>1716</v>
      </c>
      <c r="J1729" s="12">
        <v>32</v>
      </c>
      <c r="K1729" s="12">
        <v>40</v>
      </c>
      <c r="L1729" s="12">
        <v>0</v>
      </c>
      <c r="M1729" s="12">
        <v>6</v>
      </c>
      <c r="N1729" s="12">
        <v>9</v>
      </c>
      <c r="O1729" s="9" t="s">
        <v>490</v>
      </c>
      <c r="P1729" s="9" t="s">
        <v>72</v>
      </c>
      <c r="Q1729" s="7"/>
    </row>
    <row r="1730" spans="1:17" x14ac:dyDescent="0.25">
      <c r="A1730">
        <v>526</v>
      </c>
      <c r="B1730" s="67"/>
      <c r="C1730" s="67" t="s">
        <v>818</v>
      </c>
      <c r="D1730" s="67"/>
      <c r="E1730" s="67"/>
      <c r="F1730" s="68"/>
      <c r="G1730" s="69" t="s">
        <v>818</v>
      </c>
      <c r="H1730" s="69" t="s">
        <v>818</v>
      </c>
      <c r="I1730" s="70" t="s">
        <v>1139</v>
      </c>
      <c r="J1730" s="71">
        <v>32</v>
      </c>
      <c r="K1730" s="71">
        <v>44.5</v>
      </c>
      <c r="L1730" s="71">
        <v>0</v>
      </c>
      <c r="M1730" s="71">
        <v>10</v>
      </c>
      <c r="N1730" s="71">
        <v>10.199999999999999</v>
      </c>
      <c r="O1730" s="69" t="s">
        <v>27</v>
      </c>
      <c r="P1730" s="69" t="s">
        <v>32</v>
      </c>
      <c r="Q1730" s="72" t="s">
        <v>151</v>
      </c>
    </row>
    <row r="1731" spans="1:17" x14ac:dyDescent="0.25">
      <c r="A1731">
        <v>544</v>
      </c>
      <c r="B1731" s="10"/>
      <c r="C1731" s="10" t="s">
        <v>818</v>
      </c>
      <c r="D1731" s="10"/>
      <c r="E1731" s="10"/>
      <c r="F1731" s="30"/>
      <c r="G1731" s="9" t="s">
        <v>818</v>
      </c>
      <c r="H1731" s="9" t="s">
        <v>818</v>
      </c>
      <c r="I1731" s="11" t="s">
        <v>2948</v>
      </c>
      <c r="J1731" s="12">
        <v>32</v>
      </c>
      <c r="K1731" s="12">
        <v>44.3</v>
      </c>
      <c r="L1731" s="12">
        <v>0</v>
      </c>
      <c r="M1731" s="12">
        <v>7.15</v>
      </c>
      <c r="N1731" s="12">
        <v>0</v>
      </c>
      <c r="O1731" s="9" t="s">
        <v>71</v>
      </c>
      <c r="P1731" s="9" t="s">
        <v>72</v>
      </c>
      <c r="Q1731" s="7"/>
    </row>
    <row r="1732" spans="1:17" x14ac:dyDescent="0.25">
      <c r="A1732">
        <v>576</v>
      </c>
      <c r="B1732" s="10"/>
      <c r="C1732" s="10" t="s">
        <v>818</v>
      </c>
      <c r="D1732" s="10"/>
      <c r="E1732" s="10"/>
      <c r="F1732" s="30">
        <v>62</v>
      </c>
      <c r="G1732" s="9" t="s">
        <v>818</v>
      </c>
      <c r="H1732" s="9" t="s">
        <v>818</v>
      </c>
      <c r="I1732" s="11" t="s">
        <v>994</v>
      </c>
      <c r="J1732" s="12">
        <v>32</v>
      </c>
      <c r="K1732" s="12">
        <v>44</v>
      </c>
      <c r="L1732" s="12">
        <v>45</v>
      </c>
      <c r="M1732" s="12">
        <v>8.5</v>
      </c>
      <c r="N1732" s="12">
        <v>18.7</v>
      </c>
      <c r="O1732" s="9" t="s">
        <v>86</v>
      </c>
      <c r="P1732" s="9" t="s">
        <v>72</v>
      </c>
      <c r="Q1732" s="7" t="s">
        <v>2075</v>
      </c>
    </row>
    <row r="1733" spans="1:17" x14ac:dyDescent="0.25">
      <c r="A1733">
        <v>606</v>
      </c>
      <c r="B1733" s="67"/>
      <c r="C1733" s="67" t="s">
        <v>818</v>
      </c>
      <c r="D1733" s="67"/>
      <c r="E1733" s="67" t="s">
        <v>818</v>
      </c>
      <c r="F1733" s="68"/>
      <c r="G1733" s="69" t="s">
        <v>818</v>
      </c>
      <c r="H1733" s="69"/>
      <c r="I1733" s="70" t="s">
        <v>2332</v>
      </c>
      <c r="J1733" s="71">
        <v>32</v>
      </c>
      <c r="K1733" s="71">
        <v>40</v>
      </c>
      <c r="L1733" s="71">
        <v>0</v>
      </c>
      <c r="M1733" s="71">
        <v>5</v>
      </c>
      <c r="N1733" s="71">
        <v>0</v>
      </c>
      <c r="O1733" s="69" t="s">
        <v>365</v>
      </c>
      <c r="P1733" s="69" t="s">
        <v>32</v>
      </c>
      <c r="Q1733" s="72" t="s">
        <v>1441</v>
      </c>
    </row>
    <row r="1734" spans="1:17" x14ac:dyDescent="0.25">
      <c r="A1734">
        <v>681</v>
      </c>
      <c r="B1734" s="10"/>
      <c r="C1734" s="10" t="s">
        <v>818</v>
      </c>
      <c r="D1734" s="10" t="s">
        <v>818</v>
      </c>
      <c r="E1734" s="10"/>
      <c r="F1734" s="30"/>
      <c r="G1734" s="9" t="s">
        <v>818</v>
      </c>
      <c r="H1734" s="9"/>
      <c r="I1734" s="11" t="s">
        <v>361</v>
      </c>
      <c r="J1734" s="12">
        <v>32</v>
      </c>
      <c r="K1734" s="12">
        <v>42</v>
      </c>
      <c r="L1734" s="12">
        <v>0</v>
      </c>
      <c r="M1734" s="12">
        <v>5</v>
      </c>
      <c r="N1734" s="12">
        <v>5.2</v>
      </c>
      <c r="O1734" s="9" t="s">
        <v>27</v>
      </c>
      <c r="P1734" s="9" t="s">
        <v>32</v>
      </c>
      <c r="Q1734" s="7" t="s">
        <v>349</v>
      </c>
    </row>
    <row r="1735" spans="1:17" x14ac:dyDescent="0.25">
      <c r="A1735">
        <v>735</v>
      </c>
      <c r="B1735" s="67" t="s">
        <v>818</v>
      </c>
      <c r="C1735" s="67"/>
      <c r="D1735" s="67"/>
      <c r="E1735" s="67"/>
      <c r="F1735" s="68"/>
      <c r="G1735" s="69" t="s">
        <v>818</v>
      </c>
      <c r="H1735" s="69"/>
      <c r="I1735" s="70" t="s">
        <v>364</v>
      </c>
      <c r="J1735" s="71">
        <v>32</v>
      </c>
      <c r="K1735" s="71">
        <v>42</v>
      </c>
      <c r="L1735" s="71">
        <v>0</v>
      </c>
      <c r="M1735" s="71">
        <v>8</v>
      </c>
      <c r="N1735" s="71">
        <v>0</v>
      </c>
      <c r="O1735" s="69" t="s">
        <v>365</v>
      </c>
      <c r="P1735" s="69" t="s">
        <v>72</v>
      </c>
      <c r="Q1735" s="72" t="s">
        <v>2182</v>
      </c>
    </row>
    <row r="1736" spans="1:17" x14ac:dyDescent="0.25">
      <c r="A1736">
        <v>740</v>
      </c>
      <c r="B1736" s="45" t="s">
        <v>818</v>
      </c>
      <c r="C1736" s="45"/>
      <c r="D1736" s="45"/>
      <c r="E1736" s="45"/>
      <c r="F1736" s="46"/>
      <c r="G1736" s="60" t="s">
        <v>818</v>
      </c>
      <c r="H1736" s="60" t="s">
        <v>818</v>
      </c>
      <c r="I1736" s="48" t="s">
        <v>356</v>
      </c>
      <c r="J1736" s="61">
        <v>32</v>
      </c>
      <c r="K1736" s="61">
        <v>44</v>
      </c>
      <c r="L1736" s="61">
        <v>0</v>
      </c>
      <c r="M1736" s="61">
        <v>8</v>
      </c>
      <c r="N1736" s="61">
        <v>8.1999999999999993</v>
      </c>
      <c r="O1736" s="60" t="s">
        <v>27</v>
      </c>
      <c r="P1736" s="60" t="s">
        <v>32</v>
      </c>
      <c r="Q1736" s="62" t="s">
        <v>199</v>
      </c>
    </row>
    <row r="1737" spans="1:17" x14ac:dyDescent="0.25">
      <c r="A1737">
        <v>771</v>
      </c>
      <c r="B1737" s="10" t="s">
        <v>818</v>
      </c>
      <c r="C1737" s="10"/>
      <c r="D1737" s="10" t="s">
        <v>818</v>
      </c>
      <c r="E1737" s="10"/>
      <c r="F1737" s="30"/>
      <c r="G1737" s="9"/>
      <c r="H1737" s="9"/>
      <c r="I1737" s="11" t="s">
        <v>1309</v>
      </c>
      <c r="J1737" s="12">
        <v>32</v>
      </c>
      <c r="K1737" s="12">
        <v>36</v>
      </c>
      <c r="L1737" s="12">
        <v>47.6</v>
      </c>
      <c r="M1737" s="12">
        <v>10</v>
      </c>
      <c r="N1737" s="12">
        <v>11</v>
      </c>
      <c r="O1737" s="9" t="s">
        <v>297</v>
      </c>
      <c r="P1737" s="9" t="s">
        <v>72</v>
      </c>
      <c r="Q1737" s="7"/>
    </row>
    <row r="1738" spans="1:17" x14ac:dyDescent="0.25">
      <c r="A1738">
        <v>772</v>
      </c>
      <c r="B1738" s="10" t="s">
        <v>818</v>
      </c>
      <c r="C1738" s="10"/>
      <c r="D1738" s="10" t="s">
        <v>818</v>
      </c>
      <c r="E1738" s="10"/>
      <c r="F1738" s="30"/>
      <c r="G1738" s="9"/>
      <c r="H1738" s="9"/>
      <c r="I1738" s="11" t="s">
        <v>2357</v>
      </c>
      <c r="J1738" s="12">
        <v>32</v>
      </c>
      <c r="K1738" s="12">
        <v>36</v>
      </c>
      <c r="L1738" s="12">
        <v>47.6</v>
      </c>
      <c r="M1738" s="12">
        <v>10</v>
      </c>
      <c r="N1738" s="12">
        <v>11</v>
      </c>
      <c r="O1738" s="9" t="s">
        <v>297</v>
      </c>
      <c r="P1738" s="9" t="s">
        <v>72</v>
      </c>
      <c r="Q1738" s="7"/>
    </row>
    <row r="1739" spans="1:17" x14ac:dyDescent="0.25">
      <c r="A1739">
        <v>774</v>
      </c>
      <c r="B1739" s="10" t="s">
        <v>818</v>
      </c>
      <c r="C1739" s="10"/>
      <c r="D1739" s="10" t="s">
        <v>818</v>
      </c>
      <c r="E1739" s="10"/>
      <c r="F1739" s="30"/>
      <c r="G1739" s="9"/>
      <c r="H1739" s="9"/>
      <c r="I1739" s="11" t="s">
        <v>2359</v>
      </c>
      <c r="J1739" s="12">
        <v>32</v>
      </c>
      <c r="K1739" s="12">
        <v>49</v>
      </c>
      <c r="L1739" s="12">
        <v>0</v>
      </c>
      <c r="M1739" s="12">
        <v>12.5</v>
      </c>
      <c r="N1739" s="12">
        <v>0</v>
      </c>
      <c r="O1739" s="9" t="s">
        <v>71</v>
      </c>
      <c r="P1739" s="9" t="s">
        <v>72</v>
      </c>
      <c r="Q1739" s="7"/>
    </row>
    <row r="1740" spans="1:17" x14ac:dyDescent="0.25">
      <c r="A1740">
        <v>803</v>
      </c>
      <c r="B1740" s="67" t="s">
        <v>818</v>
      </c>
      <c r="C1740" s="67"/>
      <c r="D1740" s="67" t="s">
        <v>818</v>
      </c>
      <c r="E1740" s="67"/>
      <c r="F1740" s="68"/>
      <c r="G1740" s="69" t="s">
        <v>818</v>
      </c>
      <c r="H1740" s="69"/>
      <c r="I1740" s="70" t="s">
        <v>2373</v>
      </c>
      <c r="J1740" s="71">
        <v>32</v>
      </c>
      <c r="K1740" s="71">
        <v>47.5</v>
      </c>
      <c r="L1740" s="71">
        <v>0</v>
      </c>
      <c r="M1740" s="71">
        <v>10</v>
      </c>
      <c r="N1740" s="71">
        <v>12.7</v>
      </c>
      <c r="O1740" s="69" t="s">
        <v>71</v>
      </c>
      <c r="P1740" s="69" t="s">
        <v>72</v>
      </c>
      <c r="Q1740" s="72" t="s">
        <v>1920</v>
      </c>
    </row>
    <row r="1741" spans="1:17" x14ac:dyDescent="0.25">
      <c r="A1741">
        <v>819</v>
      </c>
      <c r="B1741" s="10" t="s">
        <v>818</v>
      </c>
      <c r="C1741" s="10"/>
      <c r="D1741" s="10" t="s">
        <v>818</v>
      </c>
      <c r="E1741" s="10"/>
      <c r="F1741" s="30"/>
      <c r="G1741" s="9" t="s">
        <v>818</v>
      </c>
      <c r="H1741" s="9"/>
      <c r="I1741" s="11" t="s">
        <v>1820</v>
      </c>
      <c r="J1741" s="12">
        <v>32</v>
      </c>
      <c r="K1741" s="12">
        <v>49</v>
      </c>
      <c r="L1741" s="12">
        <v>0</v>
      </c>
      <c r="M1741" s="12">
        <v>12.5</v>
      </c>
      <c r="N1741" s="12">
        <v>0</v>
      </c>
      <c r="O1741" s="9" t="s">
        <v>71</v>
      </c>
      <c r="P1741" s="9" t="s">
        <v>72</v>
      </c>
      <c r="Q1741" s="7"/>
    </row>
    <row r="1742" spans="1:17" x14ac:dyDescent="0.25">
      <c r="A1742">
        <v>839</v>
      </c>
      <c r="B1742" s="10" t="s">
        <v>818</v>
      </c>
      <c r="C1742" s="10"/>
      <c r="D1742" s="10" t="s">
        <v>818</v>
      </c>
      <c r="E1742" s="10"/>
      <c r="F1742" s="30"/>
      <c r="G1742" s="9" t="s">
        <v>818</v>
      </c>
      <c r="H1742" s="9" t="s">
        <v>818</v>
      </c>
      <c r="I1742" s="11" t="s">
        <v>2372</v>
      </c>
      <c r="J1742" s="12">
        <v>32</v>
      </c>
      <c r="K1742" s="12">
        <v>47.5</v>
      </c>
      <c r="L1742" s="12">
        <v>0</v>
      </c>
      <c r="M1742" s="12">
        <v>10</v>
      </c>
      <c r="N1742" s="12">
        <v>11.5</v>
      </c>
      <c r="O1742" s="9" t="s">
        <v>297</v>
      </c>
      <c r="P1742" s="9" t="s">
        <v>72</v>
      </c>
      <c r="Q1742" s="7" t="s">
        <v>2321</v>
      </c>
    </row>
    <row r="1743" spans="1:17" x14ac:dyDescent="0.25">
      <c r="A1743">
        <v>860</v>
      </c>
      <c r="B1743" s="10" t="s">
        <v>818</v>
      </c>
      <c r="C1743" s="10"/>
      <c r="D1743" s="10" t="s">
        <v>818</v>
      </c>
      <c r="E1743" s="10"/>
      <c r="F1743" s="30">
        <v>54</v>
      </c>
      <c r="G1743" s="9" t="s">
        <v>818</v>
      </c>
      <c r="H1743" s="9" t="s">
        <v>818</v>
      </c>
      <c r="I1743" s="11" t="s">
        <v>1032</v>
      </c>
      <c r="J1743" s="12">
        <v>32</v>
      </c>
      <c r="K1743" s="12">
        <v>47.5</v>
      </c>
      <c r="L1743" s="12">
        <v>0</v>
      </c>
      <c r="M1743" s="12">
        <v>10</v>
      </c>
      <c r="N1743" s="12">
        <v>11.5</v>
      </c>
      <c r="O1743" s="9" t="s">
        <v>297</v>
      </c>
      <c r="P1743" s="9" t="s">
        <v>72</v>
      </c>
      <c r="Q1743" s="7" t="s">
        <v>2321</v>
      </c>
    </row>
    <row r="1744" spans="1:17" x14ac:dyDescent="0.25">
      <c r="A1744">
        <v>868</v>
      </c>
      <c r="B1744" s="10" t="s">
        <v>818</v>
      </c>
      <c r="C1744" s="10"/>
      <c r="D1744" s="10" t="s">
        <v>818</v>
      </c>
      <c r="E1744" s="10"/>
      <c r="F1744" s="30">
        <v>61</v>
      </c>
      <c r="G1744" s="9" t="s">
        <v>818</v>
      </c>
      <c r="H1744" s="9"/>
      <c r="I1744" s="11" t="s">
        <v>1919</v>
      </c>
      <c r="J1744" s="12">
        <v>32</v>
      </c>
      <c r="K1744" s="12">
        <v>47.5</v>
      </c>
      <c r="L1744" s="12">
        <v>0</v>
      </c>
      <c r="M1744" s="12">
        <v>10</v>
      </c>
      <c r="N1744" s="12">
        <v>12.7</v>
      </c>
      <c r="O1744" s="9" t="s">
        <v>71</v>
      </c>
      <c r="P1744" s="9" t="s">
        <v>72</v>
      </c>
      <c r="Q1744" s="7" t="s">
        <v>1920</v>
      </c>
    </row>
    <row r="1745" spans="1:17" x14ac:dyDescent="0.25">
      <c r="A1745">
        <v>1037</v>
      </c>
      <c r="B1745" s="67" t="s">
        <v>818</v>
      </c>
      <c r="C1745" s="67" t="s">
        <v>818</v>
      </c>
      <c r="D1745" s="67"/>
      <c r="E1745" s="67"/>
      <c r="F1745" s="68"/>
      <c r="G1745" s="69" t="s">
        <v>818</v>
      </c>
      <c r="H1745" s="69"/>
      <c r="I1745" s="70" t="s">
        <v>2326</v>
      </c>
      <c r="J1745" s="71">
        <v>32</v>
      </c>
      <c r="K1745" s="71">
        <v>44.5</v>
      </c>
      <c r="L1745" s="71">
        <v>0</v>
      </c>
      <c r="M1745" s="71">
        <v>9.5</v>
      </c>
      <c r="N1745" s="71">
        <v>0</v>
      </c>
      <c r="O1745" s="69" t="s">
        <v>71</v>
      </c>
      <c r="P1745" s="69" t="s">
        <v>72</v>
      </c>
      <c r="Q1745" s="72"/>
    </row>
    <row r="1746" spans="1:17" x14ac:dyDescent="0.25">
      <c r="A1746">
        <v>1038</v>
      </c>
      <c r="B1746" s="67" t="s">
        <v>818</v>
      </c>
      <c r="C1746" s="67" t="s">
        <v>818</v>
      </c>
      <c r="D1746" s="67"/>
      <c r="E1746" s="67"/>
      <c r="F1746" s="68"/>
      <c r="G1746" s="69" t="s">
        <v>818</v>
      </c>
      <c r="H1746" s="69"/>
      <c r="I1746" s="70" t="s">
        <v>2991</v>
      </c>
      <c r="J1746" s="71">
        <v>32</v>
      </c>
      <c r="K1746" s="71">
        <v>47</v>
      </c>
      <c r="L1746" s="71">
        <v>0</v>
      </c>
      <c r="M1746" s="71">
        <v>10</v>
      </c>
      <c r="N1746" s="71">
        <v>0</v>
      </c>
      <c r="O1746" s="69" t="s">
        <v>71</v>
      </c>
      <c r="P1746" s="69" t="s">
        <v>72</v>
      </c>
      <c r="Q1746" s="72"/>
    </row>
    <row r="1747" spans="1:17" x14ac:dyDescent="0.25">
      <c r="A1747">
        <v>1040</v>
      </c>
      <c r="B1747" s="45" t="s">
        <v>818</v>
      </c>
      <c r="C1747" s="45" t="s">
        <v>818</v>
      </c>
      <c r="D1747" s="45"/>
      <c r="E1747" s="45"/>
      <c r="F1747" s="46"/>
      <c r="G1747" s="60" t="s">
        <v>818</v>
      </c>
      <c r="H1747" s="60" t="s">
        <v>818</v>
      </c>
      <c r="I1747" s="48" t="s">
        <v>360</v>
      </c>
      <c r="J1747" s="61">
        <v>32</v>
      </c>
      <c r="K1747" s="61">
        <v>42</v>
      </c>
      <c r="L1747" s="61">
        <v>0</v>
      </c>
      <c r="M1747" s="61">
        <v>7</v>
      </c>
      <c r="N1747" s="61">
        <v>9</v>
      </c>
      <c r="O1747" s="60" t="s">
        <v>27</v>
      </c>
      <c r="P1747" s="60" t="s">
        <v>32</v>
      </c>
      <c r="Q1747" s="62" t="s">
        <v>1807</v>
      </c>
    </row>
    <row r="1748" spans="1:17" x14ac:dyDescent="0.25">
      <c r="A1748">
        <v>1092</v>
      </c>
      <c r="B1748" s="67" t="s">
        <v>818</v>
      </c>
      <c r="C1748" s="67" t="s">
        <v>818</v>
      </c>
      <c r="D1748" s="67" t="s">
        <v>818</v>
      </c>
      <c r="E1748" s="67"/>
      <c r="F1748" s="68"/>
      <c r="G1748" s="69" t="s">
        <v>818</v>
      </c>
      <c r="H1748" s="69"/>
      <c r="I1748" s="70" t="s">
        <v>228</v>
      </c>
      <c r="J1748" s="71">
        <v>32</v>
      </c>
      <c r="K1748" s="71">
        <v>56</v>
      </c>
      <c r="L1748" s="71">
        <v>0</v>
      </c>
      <c r="M1748" s="71">
        <v>11</v>
      </c>
      <c r="N1748" s="71">
        <v>0</v>
      </c>
      <c r="O1748" s="69" t="s">
        <v>71</v>
      </c>
      <c r="P1748" s="69" t="s">
        <v>72</v>
      </c>
      <c r="Q1748" s="72" t="s">
        <v>230</v>
      </c>
    </row>
    <row r="1749" spans="1:17" x14ac:dyDescent="0.25">
      <c r="A1749">
        <v>1093</v>
      </c>
      <c r="B1749" s="67" t="s">
        <v>818</v>
      </c>
      <c r="C1749" s="67" t="s">
        <v>818</v>
      </c>
      <c r="D1749" s="67" t="s">
        <v>818</v>
      </c>
      <c r="E1749" s="67"/>
      <c r="F1749" s="68"/>
      <c r="G1749" s="69" t="s">
        <v>818</v>
      </c>
      <c r="H1749" s="69"/>
      <c r="I1749" s="70" t="s">
        <v>2482</v>
      </c>
      <c r="J1749" s="71">
        <v>32</v>
      </c>
      <c r="K1749" s="71">
        <v>56</v>
      </c>
      <c r="L1749" s="71">
        <v>0</v>
      </c>
      <c r="M1749" s="71">
        <v>11</v>
      </c>
      <c r="N1749" s="71">
        <v>0</v>
      </c>
      <c r="O1749" s="69" t="s">
        <v>71</v>
      </c>
      <c r="P1749" s="69" t="s">
        <v>72</v>
      </c>
      <c r="Q1749" s="72" t="s">
        <v>230</v>
      </c>
    </row>
    <row r="1750" spans="1:17" x14ac:dyDescent="0.25">
      <c r="A1750">
        <v>1100</v>
      </c>
      <c r="B1750" s="67" t="s">
        <v>818</v>
      </c>
      <c r="C1750" s="67" t="s">
        <v>818</v>
      </c>
      <c r="D1750" s="67" t="s">
        <v>818</v>
      </c>
      <c r="E1750" s="67"/>
      <c r="F1750" s="68"/>
      <c r="G1750" s="69" t="s">
        <v>818</v>
      </c>
      <c r="H1750" s="69"/>
      <c r="I1750" s="70" t="s">
        <v>2012</v>
      </c>
      <c r="J1750" s="71">
        <v>32</v>
      </c>
      <c r="K1750" s="71">
        <v>50</v>
      </c>
      <c r="L1750" s="71">
        <v>0</v>
      </c>
      <c r="M1750" s="71">
        <v>9</v>
      </c>
      <c r="N1750" s="71">
        <v>0</v>
      </c>
      <c r="O1750" s="69" t="s">
        <v>71</v>
      </c>
      <c r="P1750" s="69" t="s">
        <v>72</v>
      </c>
      <c r="Q1750" s="72" t="s">
        <v>2013</v>
      </c>
    </row>
    <row r="1751" spans="1:17" x14ac:dyDescent="0.25">
      <c r="A1751">
        <v>1101</v>
      </c>
      <c r="B1751" s="67" t="s">
        <v>818</v>
      </c>
      <c r="C1751" s="67" t="s">
        <v>818</v>
      </c>
      <c r="D1751" s="67" t="s">
        <v>818</v>
      </c>
      <c r="E1751" s="67"/>
      <c r="F1751" s="68"/>
      <c r="G1751" s="69" t="s">
        <v>818</v>
      </c>
      <c r="H1751" s="69"/>
      <c r="I1751" s="70" t="s">
        <v>229</v>
      </c>
      <c r="J1751" s="71">
        <v>32</v>
      </c>
      <c r="K1751" s="71">
        <v>56</v>
      </c>
      <c r="L1751" s="71">
        <v>0</v>
      </c>
      <c r="M1751" s="71">
        <v>9</v>
      </c>
      <c r="N1751" s="71">
        <v>0</v>
      </c>
      <c r="O1751" s="69" t="s">
        <v>71</v>
      </c>
      <c r="P1751" s="69" t="s">
        <v>72</v>
      </c>
      <c r="Q1751" s="72" t="s">
        <v>117</v>
      </c>
    </row>
    <row r="1752" spans="1:17" x14ac:dyDescent="0.25">
      <c r="A1752">
        <v>1104</v>
      </c>
      <c r="B1752" s="67" t="s">
        <v>818</v>
      </c>
      <c r="C1752" s="67" t="s">
        <v>818</v>
      </c>
      <c r="D1752" s="67" t="s">
        <v>818</v>
      </c>
      <c r="E1752" s="67"/>
      <c r="F1752" s="68"/>
      <c r="G1752" s="69" t="s">
        <v>818</v>
      </c>
      <c r="H1752" s="69"/>
      <c r="I1752" s="70" t="s">
        <v>722</v>
      </c>
      <c r="J1752" s="71">
        <v>32</v>
      </c>
      <c r="K1752" s="71">
        <v>47</v>
      </c>
      <c r="L1752" s="71">
        <v>0</v>
      </c>
      <c r="M1752" s="71">
        <v>8.5</v>
      </c>
      <c r="N1752" s="71">
        <v>0</v>
      </c>
      <c r="O1752" s="69" t="s">
        <v>71</v>
      </c>
      <c r="P1752" s="69" t="s">
        <v>72</v>
      </c>
      <c r="Q1752" s="72" t="s">
        <v>1949</v>
      </c>
    </row>
    <row r="1753" spans="1:17" x14ac:dyDescent="0.25">
      <c r="A1753">
        <v>1105</v>
      </c>
      <c r="B1753" s="67" t="s">
        <v>818</v>
      </c>
      <c r="C1753" s="67" t="s">
        <v>818</v>
      </c>
      <c r="D1753" s="67" t="s">
        <v>818</v>
      </c>
      <c r="E1753" s="67"/>
      <c r="F1753" s="68"/>
      <c r="G1753" s="69" t="s">
        <v>818</v>
      </c>
      <c r="H1753" s="69"/>
      <c r="I1753" s="70" t="s">
        <v>2512</v>
      </c>
      <c r="J1753" s="71">
        <v>32</v>
      </c>
      <c r="K1753" s="71">
        <v>47</v>
      </c>
      <c r="L1753" s="71">
        <v>0</v>
      </c>
      <c r="M1753" s="71">
        <v>8.5</v>
      </c>
      <c r="N1753" s="71">
        <v>0</v>
      </c>
      <c r="O1753" s="69" t="s">
        <v>71</v>
      </c>
      <c r="P1753" s="69" t="s">
        <v>72</v>
      </c>
      <c r="Q1753" s="72" t="s">
        <v>1949</v>
      </c>
    </row>
    <row r="1754" spans="1:17" x14ac:dyDescent="0.25">
      <c r="A1754">
        <v>1122</v>
      </c>
      <c r="B1754" s="45" t="s">
        <v>818</v>
      </c>
      <c r="C1754" s="45" t="s">
        <v>818</v>
      </c>
      <c r="D1754" s="45" t="s">
        <v>818</v>
      </c>
      <c r="E1754" s="45"/>
      <c r="F1754" s="46"/>
      <c r="G1754" s="60" t="s">
        <v>818</v>
      </c>
      <c r="H1754" s="60"/>
      <c r="I1754" s="48" t="s">
        <v>1717</v>
      </c>
      <c r="J1754" s="61">
        <v>32</v>
      </c>
      <c r="K1754" s="61">
        <v>40</v>
      </c>
      <c r="L1754" s="61">
        <v>0</v>
      </c>
      <c r="M1754" s="61">
        <v>9</v>
      </c>
      <c r="N1754" s="61">
        <v>0</v>
      </c>
      <c r="O1754" s="60" t="s">
        <v>297</v>
      </c>
      <c r="P1754" s="60" t="s">
        <v>72</v>
      </c>
      <c r="Q1754" s="62"/>
    </row>
    <row r="1755" spans="1:17" x14ac:dyDescent="0.25">
      <c r="A1755">
        <v>1126</v>
      </c>
      <c r="B1755" s="45" t="s">
        <v>818</v>
      </c>
      <c r="C1755" s="45" t="s">
        <v>818</v>
      </c>
      <c r="D1755" s="45" t="s">
        <v>818</v>
      </c>
      <c r="E1755" s="45"/>
      <c r="F1755" s="46"/>
      <c r="G1755" s="60" t="s">
        <v>818</v>
      </c>
      <c r="H1755" s="60"/>
      <c r="I1755" s="48" t="s">
        <v>1856</v>
      </c>
      <c r="J1755" s="61">
        <v>32</v>
      </c>
      <c r="K1755" s="61">
        <v>52</v>
      </c>
      <c r="L1755" s="61">
        <v>0</v>
      </c>
      <c r="M1755" s="61">
        <v>10</v>
      </c>
      <c r="N1755" s="61">
        <v>0</v>
      </c>
      <c r="O1755" s="60" t="s">
        <v>71</v>
      </c>
      <c r="P1755" s="60" t="s">
        <v>72</v>
      </c>
      <c r="Q1755" s="62"/>
    </row>
    <row r="1756" spans="1:17" x14ac:dyDescent="0.25">
      <c r="A1756">
        <v>1149</v>
      </c>
      <c r="B1756" s="67" t="s">
        <v>818</v>
      </c>
      <c r="C1756" s="67" t="s">
        <v>818</v>
      </c>
      <c r="D1756" s="67" t="s">
        <v>818</v>
      </c>
      <c r="E1756" s="67"/>
      <c r="F1756" s="68"/>
      <c r="G1756" s="69" t="s">
        <v>818</v>
      </c>
      <c r="H1756" s="69" t="s">
        <v>818</v>
      </c>
      <c r="I1756" s="70" t="s">
        <v>2476</v>
      </c>
      <c r="J1756" s="71">
        <v>32</v>
      </c>
      <c r="K1756" s="71">
        <v>44.5</v>
      </c>
      <c r="L1756" s="71">
        <v>0</v>
      </c>
      <c r="M1756" s="71">
        <v>7</v>
      </c>
      <c r="N1756" s="71">
        <v>0</v>
      </c>
      <c r="O1756" s="69" t="s">
        <v>71</v>
      </c>
      <c r="P1756" s="69" t="s">
        <v>72</v>
      </c>
      <c r="Q1756" s="72" t="s">
        <v>2336</v>
      </c>
    </row>
    <row r="1757" spans="1:17" x14ac:dyDescent="0.25">
      <c r="A1757">
        <v>1150</v>
      </c>
      <c r="B1757" s="67" t="s">
        <v>818</v>
      </c>
      <c r="C1757" s="67" t="s">
        <v>818</v>
      </c>
      <c r="D1757" s="67" t="s">
        <v>818</v>
      </c>
      <c r="E1757" s="67"/>
      <c r="F1757" s="68"/>
      <c r="G1757" s="69" t="s">
        <v>818</v>
      </c>
      <c r="H1757" s="69" t="s">
        <v>818</v>
      </c>
      <c r="I1757" s="70" t="s">
        <v>2477</v>
      </c>
      <c r="J1757" s="71">
        <v>32</v>
      </c>
      <c r="K1757" s="71">
        <v>44.5</v>
      </c>
      <c r="L1757" s="71">
        <v>0</v>
      </c>
      <c r="M1757" s="71">
        <v>7</v>
      </c>
      <c r="N1757" s="71">
        <v>0</v>
      </c>
      <c r="O1757" s="69" t="s">
        <v>71</v>
      </c>
      <c r="P1757" s="69" t="s">
        <v>72</v>
      </c>
      <c r="Q1757" s="72" t="s">
        <v>2336</v>
      </c>
    </row>
    <row r="1758" spans="1:17" x14ac:dyDescent="0.25">
      <c r="A1758">
        <v>1151</v>
      </c>
      <c r="B1758" s="67" t="s">
        <v>818</v>
      </c>
      <c r="C1758" s="67" t="s">
        <v>818</v>
      </c>
      <c r="D1758" s="67" t="s">
        <v>818</v>
      </c>
      <c r="E1758" s="67"/>
      <c r="F1758" s="68"/>
      <c r="G1758" s="69" t="s">
        <v>818</v>
      </c>
      <c r="H1758" s="69" t="s">
        <v>818</v>
      </c>
      <c r="I1758" s="70" t="s">
        <v>2478</v>
      </c>
      <c r="J1758" s="71">
        <v>32</v>
      </c>
      <c r="K1758" s="71">
        <v>44.5</v>
      </c>
      <c r="L1758" s="71">
        <v>0</v>
      </c>
      <c r="M1758" s="71">
        <v>8.5</v>
      </c>
      <c r="N1758" s="71">
        <v>0</v>
      </c>
      <c r="O1758" s="69" t="s">
        <v>71</v>
      </c>
      <c r="P1758" s="69" t="s">
        <v>72</v>
      </c>
      <c r="Q1758" s="72" t="s">
        <v>1402</v>
      </c>
    </row>
    <row r="1759" spans="1:17" x14ac:dyDescent="0.25">
      <c r="A1759">
        <v>1152</v>
      </c>
      <c r="B1759" s="67" t="s">
        <v>818</v>
      </c>
      <c r="C1759" s="67" t="s">
        <v>818</v>
      </c>
      <c r="D1759" s="67" t="s">
        <v>818</v>
      </c>
      <c r="E1759" s="67"/>
      <c r="F1759" s="68"/>
      <c r="G1759" s="69" t="s">
        <v>818</v>
      </c>
      <c r="H1759" s="69" t="s">
        <v>818</v>
      </c>
      <c r="I1759" s="70" t="s">
        <v>2479</v>
      </c>
      <c r="J1759" s="71">
        <v>32</v>
      </c>
      <c r="K1759" s="71">
        <v>46</v>
      </c>
      <c r="L1759" s="71">
        <v>0</v>
      </c>
      <c r="M1759" s="71">
        <v>8.5</v>
      </c>
      <c r="N1759" s="71">
        <v>0</v>
      </c>
      <c r="O1759" s="69" t="s">
        <v>71</v>
      </c>
      <c r="P1759" s="69" t="s">
        <v>72</v>
      </c>
      <c r="Q1759" s="72" t="s">
        <v>2087</v>
      </c>
    </row>
    <row r="1760" spans="1:17" x14ac:dyDescent="0.25">
      <c r="A1760">
        <v>1153</v>
      </c>
      <c r="B1760" s="67" t="s">
        <v>818</v>
      </c>
      <c r="C1760" s="67" t="s">
        <v>818</v>
      </c>
      <c r="D1760" s="67" t="s">
        <v>818</v>
      </c>
      <c r="E1760" s="67"/>
      <c r="F1760" s="68"/>
      <c r="G1760" s="69" t="s">
        <v>818</v>
      </c>
      <c r="H1760" s="69" t="s">
        <v>818</v>
      </c>
      <c r="I1760" s="70" t="s">
        <v>2480</v>
      </c>
      <c r="J1760" s="71">
        <v>32</v>
      </c>
      <c r="K1760" s="71">
        <v>49</v>
      </c>
      <c r="L1760" s="71">
        <v>0</v>
      </c>
      <c r="M1760" s="71">
        <v>8.5</v>
      </c>
      <c r="N1760" s="71">
        <v>0</v>
      </c>
      <c r="O1760" s="69" t="s">
        <v>71</v>
      </c>
      <c r="P1760" s="69" t="s">
        <v>72</v>
      </c>
      <c r="Q1760" s="72" t="s">
        <v>618</v>
      </c>
    </row>
    <row r="1761" spans="1:17" x14ac:dyDescent="0.25">
      <c r="A1761">
        <v>1159</v>
      </c>
      <c r="B1761" s="67" t="s">
        <v>818</v>
      </c>
      <c r="C1761" s="67" t="s">
        <v>818</v>
      </c>
      <c r="D1761" s="67" t="s">
        <v>818</v>
      </c>
      <c r="E1761" s="67"/>
      <c r="F1761" s="68"/>
      <c r="G1761" s="69" t="s">
        <v>818</v>
      </c>
      <c r="H1761" s="69" t="s">
        <v>818</v>
      </c>
      <c r="I1761" s="70" t="s">
        <v>2489</v>
      </c>
      <c r="J1761" s="71">
        <v>32</v>
      </c>
      <c r="K1761" s="71">
        <v>50</v>
      </c>
      <c r="L1761" s="71">
        <v>0</v>
      </c>
      <c r="M1761" s="71">
        <v>8.5</v>
      </c>
      <c r="N1761" s="71">
        <v>0</v>
      </c>
      <c r="O1761" s="69" t="s">
        <v>71</v>
      </c>
      <c r="P1761" s="69" t="s">
        <v>72</v>
      </c>
      <c r="Q1761" s="72" t="s">
        <v>2014</v>
      </c>
    </row>
    <row r="1762" spans="1:17" x14ac:dyDescent="0.25">
      <c r="A1762">
        <v>1160</v>
      </c>
      <c r="B1762" s="67" t="s">
        <v>818</v>
      </c>
      <c r="C1762" s="67" t="s">
        <v>818</v>
      </c>
      <c r="D1762" s="67" t="s">
        <v>818</v>
      </c>
      <c r="E1762" s="67"/>
      <c r="F1762" s="68"/>
      <c r="G1762" s="69" t="s">
        <v>818</v>
      </c>
      <c r="H1762" s="69" t="s">
        <v>818</v>
      </c>
      <c r="I1762" s="70" t="s">
        <v>2490</v>
      </c>
      <c r="J1762" s="71">
        <v>32</v>
      </c>
      <c r="K1762" s="71">
        <v>53</v>
      </c>
      <c r="L1762" s="71">
        <v>0</v>
      </c>
      <c r="M1762" s="71">
        <v>8.5</v>
      </c>
      <c r="N1762" s="71">
        <v>0</v>
      </c>
      <c r="O1762" s="69" t="s">
        <v>71</v>
      </c>
      <c r="P1762" s="69" t="s">
        <v>72</v>
      </c>
      <c r="Q1762" s="72" t="s">
        <v>1951</v>
      </c>
    </row>
    <row r="1763" spans="1:17" x14ac:dyDescent="0.25">
      <c r="A1763">
        <v>1162</v>
      </c>
      <c r="B1763" s="45" t="s">
        <v>818</v>
      </c>
      <c r="C1763" s="45" t="s">
        <v>818</v>
      </c>
      <c r="D1763" s="45" t="s">
        <v>818</v>
      </c>
      <c r="E1763" s="45"/>
      <c r="F1763" s="46"/>
      <c r="G1763" s="60" t="s">
        <v>818</v>
      </c>
      <c r="H1763" s="60" t="s">
        <v>818</v>
      </c>
      <c r="I1763" s="48" t="s">
        <v>2371</v>
      </c>
      <c r="J1763" s="61">
        <v>32</v>
      </c>
      <c r="K1763" s="61">
        <v>52.2</v>
      </c>
      <c r="L1763" s="61">
        <v>0</v>
      </c>
      <c r="M1763" s="61">
        <v>10</v>
      </c>
      <c r="N1763" s="61">
        <v>0</v>
      </c>
      <c r="O1763" s="60" t="s">
        <v>71</v>
      </c>
      <c r="P1763" s="60" t="s">
        <v>72</v>
      </c>
      <c r="Q1763" s="62" t="s">
        <v>3057</v>
      </c>
    </row>
    <row r="1764" spans="1:17" x14ac:dyDescent="0.25">
      <c r="A1764">
        <v>1171</v>
      </c>
      <c r="B1764" s="67" t="s">
        <v>818</v>
      </c>
      <c r="C1764" s="67" t="s">
        <v>818</v>
      </c>
      <c r="D1764" s="67" t="s">
        <v>818</v>
      </c>
      <c r="E1764" s="67"/>
      <c r="F1764" s="68"/>
      <c r="G1764" s="69" t="s">
        <v>818</v>
      </c>
      <c r="H1764" s="69" t="s">
        <v>818</v>
      </c>
      <c r="I1764" s="70" t="s">
        <v>2505</v>
      </c>
      <c r="J1764" s="71">
        <v>32</v>
      </c>
      <c r="K1764" s="71">
        <v>55</v>
      </c>
      <c r="L1764" s="71">
        <v>0</v>
      </c>
      <c r="M1764" s="71">
        <v>12</v>
      </c>
      <c r="N1764" s="71">
        <v>14.5</v>
      </c>
      <c r="O1764" s="69" t="s">
        <v>71</v>
      </c>
      <c r="P1764" s="69" t="s">
        <v>72</v>
      </c>
      <c r="Q1764" s="72" t="s">
        <v>1955</v>
      </c>
    </row>
    <row r="1765" spans="1:17" x14ac:dyDescent="0.25">
      <c r="A1765">
        <v>1172</v>
      </c>
      <c r="B1765" s="67" t="s">
        <v>818</v>
      </c>
      <c r="C1765" s="67" t="s">
        <v>818</v>
      </c>
      <c r="D1765" s="67" t="s">
        <v>818</v>
      </c>
      <c r="E1765" s="67"/>
      <c r="F1765" s="68"/>
      <c r="G1765" s="69" t="s">
        <v>818</v>
      </c>
      <c r="H1765" s="69" t="s">
        <v>818</v>
      </c>
      <c r="I1765" s="70" t="s">
        <v>2506</v>
      </c>
      <c r="J1765" s="71">
        <v>32</v>
      </c>
      <c r="K1765" s="71">
        <v>50</v>
      </c>
      <c r="L1765" s="71">
        <v>0</v>
      </c>
      <c r="M1765" s="71">
        <v>9</v>
      </c>
      <c r="N1765" s="71">
        <v>0</v>
      </c>
      <c r="O1765" s="69" t="s">
        <v>71</v>
      </c>
      <c r="P1765" s="69" t="s">
        <v>72</v>
      </c>
      <c r="Q1765" s="72" t="s">
        <v>2013</v>
      </c>
    </row>
    <row r="1766" spans="1:17" x14ac:dyDescent="0.25">
      <c r="A1766">
        <v>1175</v>
      </c>
      <c r="B1766" s="10" t="s">
        <v>818</v>
      </c>
      <c r="C1766" s="10" t="s">
        <v>818</v>
      </c>
      <c r="D1766" s="10" t="s">
        <v>818</v>
      </c>
      <c r="E1766" s="10"/>
      <c r="F1766" s="30"/>
      <c r="G1766" s="9" t="s">
        <v>818</v>
      </c>
      <c r="H1766" s="9" t="s">
        <v>818</v>
      </c>
      <c r="I1766" s="11" t="s">
        <v>2509</v>
      </c>
      <c r="J1766" s="12">
        <v>32</v>
      </c>
      <c r="K1766" s="12">
        <v>56</v>
      </c>
      <c r="L1766" s="12">
        <v>0</v>
      </c>
      <c r="M1766" s="12">
        <v>9</v>
      </c>
      <c r="N1766" s="12">
        <v>0</v>
      </c>
      <c r="O1766" s="9" t="s">
        <v>71</v>
      </c>
      <c r="P1766" s="9" t="s">
        <v>72</v>
      </c>
      <c r="Q1766" s="7" t="s">
        <v>117</v>
      </c>
    </row>
    <row r="1767" spans="1:17" x14ac:dyDescent="0.25">
      <c r="A1767">
        <v>1176</v>
      </c>
      <c r="B1767" s="10" t="s">
        <v>818</v>
      </c>
      <c r="C1767" s="10" t="s">
        <v>818</v>
      </c>
      <c r="D1767" s="10" t="s">
        <v>818</v>
      </c>
      <c r="E1767" s="10"/>
      <c r="F1767" s="30"/>
      <c r="G1767" s="9" t="s">
        <v>818</v>
      </c>
      <c r="H1767" s="9" t="s">
        <v>818</v>
      </c>
      <c r="I1767" s="11" t="s">
        <v>2510</v>
      </c>
      <c r="J1767" s="12">
        <v>32</v>
      </c>
      <c r="K1767" s="12">
        <v>54</v>
      </c>
      <c r="L1767" s="12">
        <v>0</v>
      </c>
      <c r="M1767" s="12">
        <v>9</v>
      </c>
      <c r="N1767" s="12">
        <v>10</v>
      </c>
      <c r="O1767" s="9" t="s">
        <v>297</v>
      </c>
      <c r="P1767" s="9" t="s">
        <v>72</v>
      </c>
      <c r="Q1767" s="7" t="s">
        <v>1909</v>
      </c>
    </row>
    <row r="1768" spans="1:17" x14ac:dyDescent="0.25">
      <c r="A1768">
        <v>1191</v>
      </c>
      <c r="B1768" s="10" t="s">
        <v>818</v>
      </c>
      <c r="C1768" s="10" t="s">
        <v>818</v>
      </c>
      <c r="D1768" s="10" t="s">
        <v>818</v>
      </c>
      <c r="E1768" s="10"/>
      <c r="F1768" s="30"/>
      <c r="G1768" s="9" t="s">
        <v>818</v>
      </c>
      <c r="H1768" s="9" t="s">
        <v>818</v>
      </c>
      <c r="I1768" s="11" t="s">
        <v>2838</v>
      </c>
      <c r="J1768" s="12">
        <v>32</v>
      </c>
      <c r="K1768" s="12">
        <v>40</v>
      </c>
      <c r="L1768" s="12">
        <v>0</v>
      </c>
      <c r="M1768" s="12">
        <v>9</v>
      </c>
      <c r="N1768" s="12">
        <v>0</v>
      </c>
      <c r="O1768" s="9" t="s">
        <v>297</v>
      </c>
      <c r="P1768" s="9" t="s">
        <v>72</v>
      </c>
      <c r="Q1768" s="7"/>
    </row>
    <row r="1769" spans="1:17" x14ac:dyDescent="0.25">
      <c r="A1769">
        <v>1193</v>
      </c>
      <c r="B1769" s="10" t="s">
        <v>818</v>
      </c>
      <c r="C1769" s="10" t="s">
        <v>818</v>
      </c>
      <c r="D1769" s="10" t="s">
        <v>818</v>
      </c>
      <c r="E1769" s="10"/>
      <c r="F1769" s="30"/>
      <c r="G1769" s="9" t="s">
        <v>818</v>
      </c>
      <c r="H1769" s="9" t="s">
        <v>818</v>
      </c>
      <c r="I1769" s="11" t="s">
        <v>2525</v>
      </c>
      <c r="J1769" s="12">
        <v>32</v>
      </c>
      <c r="K1769" s="12">
        <v>52</v>
      </c>
      <c r="L1769" s="12">
        <v>0</v>
      </c>
      <c r="M1769" s="12">
        <v>10</v>
      </c>
      <c r="N1769" s="12">
        <v>0</v>
      </c>
      <c r="O1769" s="9" t="s">
        <v>71</v>
      </c>
      <c r="P1769" s="9" t="s">
        <v>72</v>
      </c>
      <c r="Q1769" s="7"/>
    </row>
    <row r="1770" spans="1:17" x14ac:dyDescent="0.25">
      <c r="A1770">
        <v>1210</v>
      </c>
      <c r="B1770" s="67" t="s">
        <v>818</v>
      </c>
      <c r="C1770" s="67" t="s">
        <v>818</v>
      </c>
      <c r="D1770" s="67" t="s">
        <v>818</v>
      </c>
      <c r="E1770" s="67"/>
      <c r="F1770" s="68">
        <v>48</v>
      </c>
      <c r="G1770" s="69" t="s">
        <v>818</v>
      </c>
      <c r="H1770" s="69" t="s">
        <v>818</v>
      </c>
      <c r="I1770" s="70" t="s">
        <v>1061</v>
      </c>
      <c r="J1770" s="71">
        <v>32</v>
      </c>
      <c r="K1770" s="71">
        <v>54</v>
      </c>
      <c r="L1770" s="71">
        <v>0</v>
      </c>
      <c r="M1770" s="71">
        <v>9</v>
      </c>
      <c r="N1770" s="71">
        <v>10</v>
      </c>
      <c r="O1770" s="69" t="s">
        <v>297</v>
      </c>
      <c r="P1770" s="69" t="s">
        <v>72</v>
      </c>
      <c r="Q1770" s="72" t="s">
        <v>1909</v>
      </c>
    </row>
    <row r="1771" spans="1:17" x14ac:dyDescent="0.25">
      <c r="A1771">
        <v>1211</v>
      </c>
      <c r="B1771" s="67" t="s">
        <v>818</v>
      </c>
      <c r="C1771" s="67" t="s">
        <v>818</v>
      </c>
      <c r="D1771" s="67" t="s">
        <v>818</v>
      </c>
      <c r="E1771" s="67"/>
      <c r="F1771" s="68">
        <v>50</v>
      </c>
      <c r="G1771" s="69" t="s">
        <v>818</v>
      </c>
      <c r="H1771" s="69"/>
      <c r="I1771" s="70" t="s">
        <v>266</v>
      </c>
      <c r="J1771" s="71">
        <v>32</v>
      </c>
      <c r="K1771" s="71">
        <v>50</v>
      </c>
      <c r="L1771" s="71">
        <v>0</v>
      </c>
      <c r="M1771" s="71">
        <v>8.5</v>
      </c>
      <c r="N1771" s="71">
        <v>0</v>
      </c>
      <c r="O1771" s="69" t="s">
        <v>71</v>
      </c>
      <c r="P1771" s="69" t="s">
        <v>72</v>
      </c>
      <c r="Q1771" s="72" t="s">
        <v>2014</v>
      </c>
    </row>
    <row r="1772" spans="1:17" x14ac:dyDescent="0.25">
      <c r="A1772">
        <v>1212</v>
      </c>
      <c r="B1772" s="67" t="s">
        <v>818</v>
      </c>
      <c r="C1772" s="67" t="s">
        <v>818</v>
      </c>
      <c r="D1772" s="67" t="s">
        <v>818</v>
      </c>
      <c r="E1772" s="67"/>
      <c r="F1772" s="68">
        <v>52</v>
      </c>
      <c r="G1772" s="69" t="s">
        <v>818</v>
      </c>
      <c r="H1772" s="69"/>
      <c r="I1772" s="70" t="s">
        <v>1020</v>
      </c>
      <c r="J1772" s="71">
        <v>32</v>
      </c>
      <c r="K1772" s="71">
        <v>52.2</v>
      </c>
      <c r="L1772" s="71">
        <v>0</v>
      </c>
      <c r="M1772" s="71">
        <v>10</v>
      </c>
      <c r="N1772" s="71">
        <v>0</v>
      </c>
      <c r="O1772" s="69" t="s">
        <v>71</v>
      </c>
      <c r="P1772" s="69" t="s">
        <v>72</v>
      </c>
      <c r="Q1772" s="72" t="s">
        <v>3057</v>
      </c>
    </row>
    <row r="1773" spans="1:17" ht="24" x14ac:dyDescent="0.25">
      <c r="A1773">
        <v>1213</v>
      </c>
      <c r="B1773" s="67" t="s">
        <v>818</v>
      </c>
      <c r="C1773" s="67" t="s">
        <v>818</v>
      </c>
      <c r="D1773" s="67" t="s">
        <v>818</v>
      </c>
      <c r="E1773" s="67"/>
      <c r="F1773" s="68">
        <v>52</v>
      </c>
      <c r="G1773" s="69" t="s">
        <v>818</v>
      </c>
      <c r="H1773" s="69"/>
      <c r="I1773" s="70" t="s">
        <v>2334</v>
      </c>
      <c r="J1773" s="71">
        <v>32</v>
      </c>
      <c r="K1773" s="71">
        <v>44.6</v>
      </c>
      <c r="L1773" s="71">
        <v>0</v>
      </c>
      <c r="M1773" s="71">
        <v>6.5</v>
      </c>
      <c r="N1773" s="71">
        <v>0</v>
      </c>
      <c r="O1773" s="69" t="s">
        <v>71</v>
      </c>
      <c r="P1773" s="69" t="s">
        <v>72</v>
      </c>
      <c r="Q1773" s="72" t="s">
        <v>2335</v>
      </c>
    </row>
    <row r="1774" spans="1:17" x14ac:dyDescent="0.25">
      <c r="A1774">
        <v>1216</v>
      </c>
      <c r="B1774" s="67" t="s">
        <v>818</v>
      </c>
      <c r="C1774" s="67" t="s">
        <v>818</v>
      </c>
      <c r="D1774" s="67" t="s">
        <v>818</v>
      </c>
      <c r="E1774" s="67"/>
      <c r="F1774" s="68">
        <v>54</v>
      </c>
      <c r="G1774" s="69" t="s">
        <v>818</v>
      </c>
      <c r="H1774" s="69"/>
      <c r="I1774" s="70" t="s">
        <v>665</v>
      </c>
      <c r="J1774" s="71">
        <v>32</v>
      </c>
      <c r="K1774" s="71">
        <v>53</v>
      </c>
      <c r="L1774" s="71">
        <v>0</v>
      </c>
      <c r="M1774" s="71">
        <v>8.5</v>
      </c>
      <c r="N1774" s="71">
        <v>0</v>
      </c>
      <c r="O1774" s="69" t="s">
        <v>71</v>
      </c>
      <c r="P1774" s="69" t="s">
        <v>72</v>
      </c>
      <c r="Q1774" s="72" t="s">
        <v>1951</v>
      </c>
    </row>
    <row r="1775" spans="1:17" x14ac:dyDescent="0.25">
      <c r="A1775">
        <v>1217</v>
      </c>
      <c r="B1775" s="67" t="s">
        <v>818</v>
      </c>
      <c r="C1775" s="67" t="s">
        <v>818</v>
      </c>
      <c r="D1775" s="67" t="s">
        <v>818</v>
      </c>
      <c r="E1775" s="67"/>
      <c r="F1775" s="68">
        <v>54</v>
      </c>
      <c r="G1775" s="69" t="s">
        <v>818</v>
      </c>
      <c r="H1775" s="69" t="s">
        <v>818</v>
      </c>
      <c r="I1775" s="70" t="s">
        <v>217</v>
      </c>
      <c r="J1775" s="71">
        <v>32</v>
      </c>
      <c r="K1775" s="71">
        <v>44.5</v>
      </c>
      <c r="L1775" s="71">
        <v>0</v>
      </c>
      <c r="M1775" s="71">
        <v>8.5</v>
      </c>
      <c r="N1775" s="71">
        <v>0</v>
      </c>
      <c r="O1775" s="69" t="s">
        <v>71</v>
      </c>
      <c r="P1775" s="69" t="s">
        <v>72</v>
      </c>
      <c r="Q1775" s="72" t="s">
        <v>1402</v>
      </c>
    </row>
    <row r="1776" spans="1:17" x14ac:dyDescent="0.25">
      <c r="A1776">
        <v>1219</v>
      </c>
      <c r="B1776" s="67" t="s">
        <v>818</v>
      </c>
      <c r="C1776" s="67" t="s">
        <v>818</v>
      </c>
      <c r="D1776" s="67" t="s">
        <v>818</v>
      </c>
      <c r="E1776" s="67"/>
      <c r="F1776" s="68">
        <v>55</v>
      </c>
      <c r="G1776" s="69" t="s">
        <v>818</v>
      </c>
      <c r="H1776" s="69"/>
      <c r="I1776" s="70" t="s">
        <v>610</v>
      </c>
      <c r="J1776" s="71">
        <v>32</v>
      </c>
      <c r="K1776" s="71">
        <v>46</v>
      </c>
      <c r="L1776" s="71">
        <v>0</v>
      </c>
      <c r="M1776" s="71">
        <v>8.5</v>
      </c>
      <c r="N1776" s="71">
        <v>0</v>
      </c>
      <c r="O1776" s="69" t="s">
        <v>71</v>
      </c>
      <c r="P1776" s="69" t="s">
        <v>72</v>
      </c>
      <c r="Q1776" s="72" t="s">
        <v>2087</v>
      </c>
    </row>
    <row r="1777" spans="1:17" x14ac:dyDescent="0.25">
      <c r="A1777">
        <v>1224</v>
      </c>
      <c r="B1777" s="67" t="s">
        <v>818</v>
      </c>
      <c r="C1777" s="67" t="s">
        <v>818</v>
      </c>
      <c r="D1777" s="67" t="s">
        <v>818</v>
      </c>
      <c r="E1777" s="67"/>
      <c r="F1777" s="68">
        <v>56</v>
      </c>
      <c r="G1777" s="69" t="s">
        <v>818</v>
      </c>
      <c r="H1777" s="69" t="s">
        <v>818</v>
      </c>
      <c r="I1777" s="70" t="s">
        <v>216</v>
      </c>
      <c r="J1777" s="71">
        <v>32</v>
      </c>
      <c r="K1777" s="71">
        <v>44.5</v>
      </c>
      <c r="L1777" s="71">
        <v>0</v>
      </c>
      <c r="M1777" s="71">
        <v>7</v>
      </c>
      <c r="N1777" s="71">
        <v>0</v>
      </c>
      <c r="O1777" s="69" t="s">
        <v>71</v>
      </c>
      <c r="P1777" s="69" t="s">
        <v>72</v>
      </c>
      <c r="Q1777" s="72" t="s">
        <v>2336</v>
      </c>
    </row>
    <row r="1778" spans="1:17" x14ac:dyDescent="0.25">
      <c r="A1778">
        <v>1225</v>
      </c>
      <c r="B1778" s="67" t="s">
        <v>818</v>
      </c>
      <c r="C1778" s="67" t="s">
        <v>818</v>
      </c>
      <c r="D1778" s="67" t="s">
        <v>818</v>
      </c>
      <c r="E1778" s="67"/>
      <c r="F1778" s="68">
        <v>57</v>
      </c>
      <c r="G1778" s="69" t="s">
        <v>818</v>
      </c>
      <c r="H1778" s="69"/>
      <c r="I1778" s="70" t="s">
        <v>1051</v>
      </c>
      <c r="J1778" s="71">
        <v>32</v>
      </c>
      <c r="K1778" s="71">
        <v>55</v>
      </c>
      <c r="L1778" s="71">
        <v>0</v>
      </c>
      <c r="M1778" s="71">
        <v>12</v>
      </c>
      <c r="N1778" s="71">
        <v>14.5</v>
      </c>
      <c r="O1778" s="69" t="s">
        <v>71</v>
      </c>
      <c r="P1778" s="69" t="s">
        <v>72</v>
      </c>
      <c r="Q1778" s="72" t="s">
        <v>1955</v>
      </c>
    </row>
    <row r="1779" spans="1:17" x14ac:dyDescent="0.25">
      <c r="A1779">
        <v>1238</v>
      </c>
      <c r="B1779" s="45" t="s">
        <v>818</v>
      </c>
      <c r="C1779" s="45" t="s">
        <v>818</v>
      </c>
      <c r="D1779" s="45" t="s">
        <v>818</v>
      </c>
      <c r="E1779" s="45"/>
      <c r="F1779" s="46">
        <v>61</v>
      </c>
      <c r="G1779" s="60" t="s">
        <v>818</v>
      </c>
      <c r="H1779" s="60" t="s">
        <v>818</v>
      </c>
      <c r="I1779" s="48" t="s">
        <v>616</v>
      </c>
      <c r="J1779" s="61">
        <v>32</v>
      </c>
      <c r="K1779" s="61">
        <v>49</v>
      </c>
      <c r="L1779" s="61">
        <v>0</v>
      </c>
      <c r="M1779" s="61">
        <v>8.5</v>
      </c>
      <c r="N1779" s="61">
        <v>0</v>
      </c>
      <c r="O1779" s="60" t="s">
        <v>71</v>
      </c>
      <c r="P1779" s="60" t="s">
        <v>72</v>
      </c>
      <c r="Q1779" s="62" t="s">
        <v>618</v>
      </c>
    </row>
    <row r="1780" spans="1:17" x14ac:dyDescent="0.25">
      <c r="A1780">
        <v>266</v>
      </c>
      <c r="B1780" s="10"/>
      <c r="C1780" s="10"/>
      <c r="D1780" s="10"/>
      <c r="E1780" s="10"/>
      <c r="F1780" s="30"/>
      <c r="G1780" s="9" t="s">
        <v>818</v>
      </c>
      <c r="H1780" s="9" t="s">
        <v>818</v>
      </c>
      <c r="I1780" s="11" t="s">
        <v>2895</v>
      </c>
      <c r="J1780" s="12">
        <v>32.700000000000003</v>
      </c>
      <c r="K1780" s="12">
        <v>42.7</v>
      </c>
      <c r="L1780" s="12">
        <v>0</v>
      </c>
      <c r="M1780" s="12">
        <v>6.7</v>
      </c>
      <c r="N1780" s="12">
        <v>0</v>
      </c>
      <c r="O1780" s="9" t="s">
        <v>71</v>
      </c>
      <c r="P1780" s="9" t="s">
        <v>72</v>
      </c>
      <c r="Q1780" s="7"/>
    </row>
    <row r="1781" spans="1:17" x14ac:dyDescent="0.25">
      <c r="A1781">
        <v>567</v>
      </c>
      <c r="B1781" s="10"/>
      <c r="C1781" s="10" t="s">
        <v>818</v>
      </c>
      <c r="D1781" s="10"/>
      <c r="E1781" s="10"/>
      <c r="F1781" s="30">
        <v>59</v>
      </c>
      <c r="G1781" s="9" t="s">
        <v>818</v>
      </c>
      <c r="H1781" s="9" t="s">
        <v>818</v>
      </c>
      <c r="I1781" s="11" t="s">
        <v>1054</v>
      </c>
      <c r="J1781" s="12">
        <v>32.700000000000003</v>
      </c>
      <c r="K1781" s="12">
        <v>42.7</v>
      </c>
      <c r="L1781" s="12">
        <v>0</v>
      </c>
      <c r="M1781" s="12">
        <v>6.5</v>
      </c>
      <c r="N1781" s="12">
        <v>0</v>
      </c>
      <c r="O1781" s="9" t="s">
        <v>95</v>
      </c>
      <c r="P1781" s="9" t="s">
        <v>32</v>
      </c>
      <c r="Q1781" s="7" t="s">
        <v>612</v>
      </c>
    </row>
    <row r="1782" spans="1:17" x14ac:dyDescent="0.25">
      <c r="A1782">
        <v>238</v>
      </c>
      <c r="B1782" s="10"/>
      <c r="C1782" s="10"/>
      <c r="D1782" s="10"/>
      <c r="E1782" s="10"/>
      <c r="F1782" s="30"/>
      <c r="G1782" s="9" t="s">
        <v>818</v>
      </c>
      <c r="H1782" s="9" t="s">
        <v>818</v>
      </c>
      <c r="I1782" s="11" t="s">
        <v>1330</v>
      </c>
      <c r="J1782" s="12">
        <v>33</v>
      </c>
      <c r="K1782" s="12">
        <v>46</v>
      </c>
      <c r="L1782" s="12">
        <v>0</v>
      </c>
      <c r="M1782" s="12">
        <v>8</v>
      </c>
      <c r="N1782" s="12">
        <v>8.1999999999999993</v>
      </c>
      <c r="O1782" s="9" t="s">
        <v>27</v>
      </c>
      <c r="P1782" s="9" t="s">
        <v>28</v>
      </c>
      <c r="Q1782" s="7"/>
    </row>
    <row r="1783" spans="1:17" x14ac:dyDescent="0.25">
      <c r="A1783">
        <v>603</v>
      </c>
      <c r="B1783" s="67"/>
      <c r="C1783" s="67" t="s">
        <v>818</v>
      </c>
      <c r="D1783" s="67"/>
      <c r="E1783" s="67" t="s">
        <v>818</v>
      </c>
      <c r="F1783" s="68"/>
      <c r="G1783" s="69" t="s">
        <v>818</v>
      </c>
      <c r="H1783" s="69"/>
      <c r="I1783" s="70" t="s">
        <v>743</v>
      </c>
      <c r="J1783" s="71">
        <v>33</v>
      </c>
      <c r="K1783" s="71">
        <v>40</v>
      </c>
      <c r="L1783" s="71">
        <v>0</v>
      </c>
      <c r="M1783" s="71">
        <v>3.5</v>
      </c>
      <c r="N1783" s="71">
        <v>0</v>
      </c>
      <c r="O1783" s="69" t="s">
        <v>365</v>
      </c>
      <c r="P1783" s="69" t="s">
        <v>32</v>
      </c>
      <c r="Q1783" s="72" t="s">
        <v>1376</v>
      </c>
    </row>
    <row r="1784" spans="1:17" x14ac:dyDescent="0.25">
      <c r="A1784">
        <v>128</v>
      </c>
      <c r="B1784" s="10"/>
      <c r="C1784" s="10"/>
      <c r="D1784" s="10"/>
      <c r="E1784" s="10"/>
      <c r="F1784" s="30"/>
      <c r="G1784" s="9" t="s">
        <v>818</v>
      </c>
      <c r="H1784" s="9"/>
      <c r="I1784" s="11" t="s">
        <v>1259</v>
      </c>
      <c r="J1784" s="12">
        <v>34</v>
      </c>
      <c r="K1784" s="12">
        <v>44</v>
      </c>
      <c r="L1784" s="12">
        <v>0</v>
      </c>
      <c r="M1784" s="12">
        <v>8</v>
      </c>
      <c r="N1784" s="12">
        <v>8.1999999999999993</v>
      </c>
      <c r="O1784" s="9" t="s">
        <v>27</v>
      </c>
      <c r="P1784" s="9" t="s">
        <v>32</v>
      </c>
      <c r="Q1784" s="7" t="s">
        <v>1260</v>
      </c>
    </row>
    <row r="1785" spans="1:17" x14ac:dyDescent="0.25">
      <c r="A1785">
        <v>149</v>
      </c>
      <c r="B1785" s="10"/>
      <c r="C1785" s="10"/>
      <c r="D1785" s="10"/>
      <c r="E1785" s="10"/>
      <c r="F1785" s="30"/>
      <c r="G1785" s="9" t="s">
        <v>818</v>
      </c>
      <c r="H1785" s="9"/>
      <c r="I1785" s="11" t="s">
        <v>1372</v>
      </c>
      <c r="J1785" s="12">
        <v>34</v>
      </c>
      <c r="K1785" s="12">
        <v>42.5</v>
      </c>
      <c r="L1785" s="12">
        <v>44.5</v>
      </c>
      <c r="M1785" s="12">
        <v>4.3</v>
      </c>
      <c r="N1785" s="12">
        <v>0</v>
      </c>
      <c r="O1785" s="9" t="s">
        <v>365</v>
      </c>
      <c r="P1785" s="9" t="s">
        <v>32</v>
      </c>
      <c r="Q1785" s="7" t="s">
        <v>1373</v>
      </c>
    </row>
    <row r="1786" spans="1:17" x14ac:dyDescent="0.25">
      <c r="A1786">
        <v>267</v>
      </c>
      <c r="B1786" s="10"/>
      <c r="C1786" s="10"/>
      <c r="D1786" s="10"/>
      <c r="E1786" s="10"/>
      <c r="F1786" s="30"/>
      <c r="G1786" s="9" t="s">
        <v>818</v>
      </c>
      <c r="H1786" s="9" t="s">
        <v>818</v>
      </c>
      <c r="I1786" s="11" t="s">
        <v>2896</v>
      </c>
      <c r="J1786" s="12">
        <v>34</v>
      </c>
      <c r="K1786" s="12">
        <v>48</v>
      </c>
      <c r="L1786" s="12">
        <v>0</v>
      </c>
      <c r="M1786" s="12">
        <v>10</v>
      </c>
      <c r="N1786" s="12">
        <v>0</v>
      </c>
      <c r="O1786" s="9" t="s">
        <v>71</v>
      </c>
      <c r="P1786" s="9" t="s">
        <v>72</v>
      </c>
      <c r="Q1786" s="7"/>
    </row>
    <row r="1787" spans="1:17" x14ac:dyDescent="0.25">
      <c r="A1787">
        <v>303</v>
      </c>
      <c r="B1787" s="10"/>
      <c r="C1787" s="10"/>
      <c r="D1787" s="10"/>
      <c r="E1787" s="10"/>
      <c r="F1787" s="30">
        <v>63</v>
      </c>
      <c r="G1787" s="9" t="s">
        <v>818</v>
      </c>
      <c r="H1787" s="9"/>
      <c r="I1787" s="11" t="s">
        <v>952</v>
      </c>
      <c r="J1787" s="12">
        <v>34</v>
      </c>
      <c r="K1787" s="12">
        <v>44.4</v>
      </c>
      <c r="L1787" s="12">
        <v>0</v>
      </c>
      <c r="M1787" s="12">
        <v>6</v>
      </c>
      <c r="N1787" s="12">
        <v>6.2</v>
      </c>
      <c r="O1787" s="9" t="s">
        <v>27</v>
      </c>
      <c r="P1787" s="9" t="s">
        <v>32</v>
      </c>
      <c r="Q1787" s="7" t="s">
        <v>953</v>
      </c>
    </row>
    <row r="1788" spans="1:17" x14ac:dyDescent="0.25">
      <c r="A1788">
        <v>304</v>
      </c>
      <c r="B1788" s="10"/>
      <c r="C1788" s="10"/>
      <c r="D1788" s="10"/>
      <c r="E1788" s="10"/>
      <c r="F1788" s="30">
        <v>63</v>
      </c>
      <c r="G1788" s="9" t="s">
        <v>818</v>
      </c>
      <c r="H1788" s="9"/>
      <c r="I1788" s="11" t="s">
        <v>959</v>
      </c>
      <c r="J1788" s="12">
        <v>34</v>
      </c>
      <c r="K1788" s="12">
        <v>47</v>
      </c>
      <c r="L1788" s="12">
        <v>0</v>
      </c>
      <c r="M1788" s="12">
        <v>5</v>
      </c>
      <c r="N1788" s="12">
        <v>12</v>
      </c>
      <c r="O1788" s="9" t="s">
        <v>45</v>
      </c>
      <c r="P1788" s="9" t="s">
        <v>32</v>
      </c>
      <c r="Q1788" s="7" t="s">
        <v>960</v>
      </c>
    </row>
    <row r="1789" spans="1:17" x14ac:dyDescent="0.25">
      <c r="A1789">
        <v>358</v>
      </c>
      <c r="B1789" s="10"/>
      <c r="C1789" s="10"/>
      <c r="D1789" s="10"/>
      <c r="E1789" s="10" t="s">
        <v>818</v>
      </c>
      <c r="F1789" s="30"/>
      <c r="G1789" s="9" t="s">
        <v>818</v>
      </c>
      <c r="H1789" s="9"/>
      <c r="I1789" s="11" t="s">
        <v>2096</v>
      </c>
      <c r="J1789" s="12">
        <v>34</v>
      </c>
      <c r="K1789" s="12">
        <v>53</v>
      </c>
      <c r="L1789" s="12">
        <v>0</v>
      </c>
      <c r="M1789" s="12">
        <v>8</v>
      </c>
      <c r="N1789" s="12">
        <v>0</v>
      </c>
      <c r="O1789" s="9" t="s">
        <v>71</v>
      </c>
      <c r="P1789" s="9" t="s">
        <v>72</v>
      </c>
      <c r="Q1789" s="7" t="s">
        <v>2097</v>
      </c>
    </row>
    <row r="1790" spans="1:17" x14ac:dyDescent="0.25">
      <c r="A1790">
        <v>485</v>
      </c>
      <c r="B1790" s="10"/>
      <c r="C1790" s="10" t="s">
        <v>818</v>
      </c>
      <c r="D1790" s="10"/>
      <c r="E1790" s="10"/>
      <c r="F1790" s="30"/>
      <c r="G1790" s="9" t="s">
        <v>818</v>
      </c>
      <c r="H1790" s="9"/>
      <c r="I1790" s="11" t="s">
        <v>742</v>
      </c>
      <c r="J1790" s="12">
        <v>34</v>
      </c>
      <c r="K1790" s="12">
        <v>40</v>
      </c>
      <c r="L1790" s="12">
        <v>0</v>
      </c>
      <c r="M1790" s="12">
        <v>3.6</v>
      </c>
      <c r="N1790" s="12">
        <v>0</v>
      </c>
      <c r="O1790" s="9" t="s">
        <v>365</v>
      </c>
      <c r="P1790" s="9" t="s">
        <v>32</v>
      </c>
      <c r="Q1790" s="7" t="s">
        <v>744</v>
      </c>
    </row>
    <row r="1791" spans="1:17" x14ac:dyDescent="0.25">
      <c r="A1791">
        <v>918</v>
      </c>
      <c r="B1791" s="67" t="s">
        <v>818</v>
      </c>
      <c r="C1791" s="67"/>
      <c r="D1791" s="67" t="s">
        <v>818</v>
      </c>
      <c r="E1791" s="67" t="s">
        <v>818</v>
      </c>
      <c r="F1791" s="68"/>
      <c r="G1791" s="69" t="s">
        <v>818</v>
      </c>
      <c r="H1791" s="69"/>
      <c r="I1791" s="70" t="s">
        <v>1275</v>
      </c>
      <c r="J1791" s="71">
        <v>34</v>
      </c>
      <c r="K1791" s="71">
        <v>50</v>
      </c>
      <c r="L1791" s="71">
        <v>0</v>
      </c>
      <c r="M1791" s="71">
        <v>8.5</v>
      </c>
      <c r="N1791" s="71">
        <v>0</v>
      </c>
      <c r="O1791" s="69" t="s">
        <v>71</v>
      </c>
      <c r="P1791" s="69" t="s">
        <v>72</v>
      </c>
      <c r="Q1791" s="72" t="s">
        <v>347</v>
      </c>
    </row>
    <row r="1792" spans="1:17" x14ac:dyDescent="0.25">
      <c r="A1792">
        <v>919</v>
      </c>
      <c r="B1792" s="67" t="s">
        <v>818</v>
      </c>
      <c r="C1792" s="67"/>
      <c r="D1792" s="67" t="s">
        <v>818</v>
      </c>
      <c r="E1792" s="67" t="s">
        <v>818</v>
      </c>
      <c r="F1792" s="68"/>
      <c r="G1792" s="69" t="s">
        <v>818</v>
      </c>
      <c r="H1792" s="69"/>
      <c r="I1792" s="70" t="s">
        <v>2421</v>
      </c>
      <c r="J1792" s="71">
        <v>34</v>
      </c>
      <c r="K1792" s="71">
        <v>50</v>
      </c>
      <c r="L1792" s="71">
        <v>0</v>
      </c>
      <c r="M1792" s="71">
        <v>8.5</v>
      </c>
      <c r="N1792" s="71">
        <v>0</v>
      </c>
      <c r="O1792" s="69" t="s">
        <v>71</v>
      </c>
      <c r="P1792" s="69" t="s">
        <v>72</v>
      </c>
      <c r="Q1792" s="72" t="s">
        <v>347</v>
      </c>
    </row>
    <row r="1793" spans="1:17" x14ac:dyDescent="0.25">
      <c r="A1793">
        <v>957</v>
      </c>
      <c r="B1793" s="45" t="s">
        <v>818</v>
      </c>
      <c r="C1793" s="45"/>
      <c r="D1793" s="45" t="s">
        <v>818</v>
      </c>
      <c r="E1793" s="45" t="s">
        <v>818</v>
      </c>
      <c r="F1793" s="46"/>
      <c r="G1793" s="60" t="s">
        <v>818</v>
      </c>
      <c r="H1793" s="60"/>
      <c r="I1793" s="48" t="s">
        <v>2107</v>
      </c>
      <c r="J1793" s="61">
        <v>34</v>
      </c>
      <c r="K1793" s="61">
        <v>56</v>
      </c>
      <c r="L1793" s="61">
        <v>0</v>
      </c>
      <c r="M1793" s="61">
        <v>8</v>
      </c>
      <c r="N1793" s="61">
        <v>0</v>
      </c>
      <c r="O1793" s="60" t="s">
        <v>71</v>
      </c>
      <c r="P1793" s="60" t="s">
        <v>72</v>
      </c>
      <c r="Q1793" s="62" t="s">
        <v>2108</v>
      </c>
    </row>
    <row r="1794" spans="1:17" x14ac:dyDescent="0.25">
      <c r="A1794">
        <v>958</v>
      </c>
      <c r="B1794" s="45" t="s">
        <v>818</v>
      </c>
      <c r="C1794" s="45"/>
      <c r="D1794" s="45" t="s">
        <v>818</v>
      </c>
      <c r="E1794" s="45" t="s">
        <v>818</v>
      </c>
      <c r="F1794" s="46"/>
      <c r="G1794" s="60" t="s">
        <v>818</v>
      </c>
      <c r="H1794" s="60"/>
      <c r="I1794" s="48" t="s">
        <v>2450</v>
      </c>
      <c r="J1794" s="61">
        <v>34</v>
      </c>
      <c r="K1794" s="61">
        <v>56</v>
      </c>
      <c r="L1794" s="61">
        <v>0</v>
      </c>
      <c r="M1794" s="61">
        <v>8</v>
      </c>
      <c r="N1794" s="61">
        <v>0</v>
      </c>
      <c r="O1794" s="60" t="s">
        <v>71</v>
      </c>
      <c r="P1794" s="60" t="s">
        <v>72</v>
      </c>
      <c r="Q1794" s="62" t="s">
        <v>2108</v>
      </c>
    </row>
    <row r="1795" spans="1:17" x14ac:dyDescent="0.25">
      <c r="A1795">
        <v>399</v>
      </c>
      <c r="B1795" s="10"/>
      <c r="C1795" s="10"/>
      <c r="D1795" s="10"/>
      <c r="E1795" s="10" t="s">
        <v>818</v>
      </c>
      <c r="F1795" s="30"/>
      <c r="G1795" s="9" t="s">
        <v>818</v>
      </c>
      <c r="H1795" s="9" t="s">
        <v>818</v>
      </c>
      <c r="I1795" s="11" t="s">
        <v>1331</v>
      </c>
      <c r="J1795" s="12">
        <v>34.5</v>
      </c>
      <c r="K1795" s="12">
        <v>48.2</v>
      </c>
      <c r="L1795" s="12">
        <v>0</v>
      </c>
      <c r="M1795" s="12">
        <v>10.4</v>
      </c>
      <c r="N1795" s="12">
        <v>10.6</v>
      </c>
      <c r="O1795" s="9" t="s">
        <v>27</v>
      </c>
      <c r="P1795" s="9" t="s">
        <v>28</v>
      </c>
      <c r="Q1795" s="7"/>
    </row>
    <row r="1796" spans="1:17" x14ac:dyDescent="0.25">
      <c r="A1796">
        <v>922</v>
      </c>
      <c r="B1796" s="67" t="s">
        <v>818</v>
      </c>
      <c r="C1796" s="67"/>
      <c r="D1796" s="67" t="s">
        <v>818</v>
      </c>
      <c r="E1796" s="67" t="s">
        <v>818</v>
      </c>
      <c r="F1796" s="68"/>
      <c r="G1796" s="69" t="s">
        <v>818</v>
      </c>
      <c r="H1796" s="69"/>
      <c r="I1796" s="70" t="s">
        <v>785</v>
      </c>
      <c r="J1796" s="71">
        <v>34.5</v>
      </c>
      <c r="K1796" s="71">
        <v>47</v>
      </c>
      <c r="L1796" s="71">
        <v>0</v>
      </c>
      <c r="M1796" s="71">
        <v>7</v>
      </c>
      <c r="N1796" s="71">
        <v>0</v>
      </c>
      <c r="O1796" s="69" t="s">
        <v>71</v>
      </c>
      <c r="P1796" s="69" t="s">
        <v>72</v>
      </c>
      <c r="Q1796" s="72"/>
    </row>
    <row r="1797" spans="1:17" x14ac:dyDescent="0.25">
      <c r="A1797">
        <v>947</v>
      </c>
      <c r="B1797" s="45" t="s">
        <v>818</v>
      </c>
      <c r="C1797" s="45"/>
      <c r="D1797" s="45" t="s">
        <v>818</v>
      </c>
      <c r="E1797" s="45" t="s">
        <v>818</v>
      </c>
      <c r="F1797" s="46"/>
      <c r="G1797" s="60" t="s">
        <v>818</v>
      </c>
      <c r="H1797" s="60"/>
      <c r="I1797" s="48" t="s">
        <v>1844</v>
      </c>
      <c r="J1797" s="61">
        <v>34.5</v>
      </c>
      <c r="K1797" s="61">
        <v>55</v>
      </c>
      <c r="L1797" s="61">
        <v>0</v>
      </c>
      <c r="M1797" s="61">
        <v>8.5</v>
      </c>
      <c r="N1797" s="61">
        <v>0</v>
      </c>
      <c r="O1797" s="60" t="s">
        <v>71</v>
      </c>
      <c r="P1797" s="60" t="s">
        <v>72</v>
      </c>
      <c r="Q1797" s="62" t="s">
        <v>1845</v>
      </c>
    </row>
    <row r="1798" spans="1:17" x14ac:dyDescent="0.25">
      <c r="A1798">
        <v>988</v>
      </c>
      <c r="B1798" s="10" t="s">
        <v>818</v>
      </c>
      <c r="C1798" s="10"/>
      <c r="D1798" s="10" t="s">
        <v>818</v>
      </c>
      <c r="E1798" s="10" t="s">
        <v>818</v>
      </c>
      <c r="F1798" s="30"/>
      <c r="G1798" s="9" t="s">
        <v>818</v>
      </c>
      <c r="H1798" s="9" t="s">
        <v>818</v>
      </c>
      <c r="I1798" s="11" t="s">
        <v>2423</v>
      </c>
      <c r="J1798" s="12">
        <v>34.5</v>
      </c>
      <c r="K1798" s="12">
        <v>47</v>
      </c>
      <c r="L1798" s="12">
        <v>0</v>
      </c>
      <c r="M1798" s="12">
        <v>7</v>
      </c>
      <c r="N1798" s="12">
        <v>0</v>
      </c>
      <c r="O1798" s="9" t="s">
        <v>71</v>
      </c>
      <c r="P1798" s="9" t="s">
        <v>72</v>
      </c>
      <c r="Q1798" s="7"/>
    </row>
    <row r="1799" spans="1:17" x14ac:dyDescent="0.25">
      <c r="A1799">
        <v>1009</v>
      </c>
      <c r="B1799" s="67" t="s">
        <v>818</v>
      </c>
      <c r="C1799" s="67"/>
      <c r="D1799" s="67" t="s">
        <v>818</v>
      </c>
      <c r="E1799" s="67" t="s">
        <v>818</v>
      </c>
      <c r="F1799" s="68"/>
      <c r="G1799" s="69" t="s">
        <v>818</v>
      </c>
      <c r="H1799" s="69" t="s">
        <v>818</v>
      </c>
      <c r="I1799" s="70" t="s">
        <v>2442</v>
      </c>
      <c r="J1799" s="71">
        <v>34.5</v>
      </c>
      <c r="K1799" s="71">
        <v>55</v>
      </c>
      <c r="L1799" s="71">
        <v>0</v>
      </c>
      <c r="M1799" s="71">
        <v>8.5</v>
      </c>
      <c r="N1799" s="71">
        <v>0</v>
      </c>
      <c r="O1799" s="69" t="s">
        <v>71</v>
      </c>
      <c r="P1799" s="69" t="s">
        <v>72</v>
      </c>
      <c r="Q1799" s="72" t="s">
        <v>1845</v>
      </c>
    </row>
    <row r="1800" spans="1:17" x14ac:dyDescent="0.25">
      <c r="A1800">
        <v>1419</v>
      </c>
      <c r="B1800" s="10" t="s">
        <v>818</v>
      </c>
      <c r="C1800" s="10" t="s">
        <v>818</v>
      </c>
      <c r="D1800" s="10" t="s">
        <v>818</v>
      </c>
      <c r="E1800" s="10" t="s">
        <v>818</v>
      </c>
      <c r="F1800" s="30"/>
      <c r="G1800" s="9" t="s">
        <v>818</v>
      </c>
      <c r="H1800" s="9"/>
      <c r="I1800" s="11" t="s">
        <v>660</v>
      </c>
      <c r="J1800" s="12">
        <v>34.5</v>
      </c>
      <c r="K1800" s="12">
        <v>53</v>
      </c>
      <c r="L1800" s="12">
        <v>0</v>
      </c>
      <c r="M1800" s="12">
        <v>8</v>
      </c>
      <c r="N1800" s="12">
        <v>0</v>
      </c>
      <c r="O1800" s="9" t="s">
        <v>71</v>
      </c>
      <c r="P1800" s="9" t="s">
        <v>72</v>
      </c>
      <c r="Q1800" s="7" t="s">
        <v>1756</v>
      </c>
    </row>
    <row r="1801" spans="1:17" x14ac:dyDescent="0.25">
      <c r="A1801">
        <v>1432</v>
      </c>
      <c r="B1801" s="45" t="s">
        <v>818</v>
      </c>
      <c r="C1801" s="45" t="s">
        <v>818</v>
      </c>
      <c r="D1801" s="45" t="s">
        <v>818</v>
      </c>
      <c r="E1801" s="45" t="s">
        <v>818</v>
      </c>
      <c r="F1801" s="46"/>
      <c r="G1801" s="60" t="s">
        <v>818</v>
      </c>
      <c r="H1801" s="60"/>
      <c r="I1801" s="48" t="s">
        <v>620</v>
      </c>
      <c r="J1801" s="61">
        <v>34.5</v>
      </c>
      <c r="K1801" s="61">
        <v>50</v>
      </c>
      <c r="L1801" s="61">
        <v>0</v>
      </c>
      <c r="M1801" s="61">
        <v>8</v>
      </c>
      <c r="N1801" s="61">
        <v>0</v>
      </c>
      <c r="O1801" s="60" t="s">
        <v>71</v>
      </c>
      <c r="P1801" s="60" t="s">
        <v>72</v>
      </c>
      <c r="Q1801" s="62" t="s">
        <v>1838</v>
      </c>
    </row>
    <row r="1802" spans="1:17" x14ac:dyDescent="0.25">
      <c r="A1802">
        <v>1701</v>
      </c>
      <c r="B1802" s="10" t="s">
        <v>818</v>
      </c>
      <c r="C1802" s="10" t="s">
        <v>818</v>
      </c>
      <c r="D1802" s="10" t="s">
        <v>818</v>
      </c>
      <c r="E1802" s="10" t="s">
        <v>818</v>
      </c>
      <c r="F1802" s="30"/>
      <c r="G1802" s="9" t="s">
        <v>818</v>
      </c>
      <c r="H1802" s="9" t="s">
        <v>818</v>
      </c>
      <c r="I1802" s="11" t="s">
        <v>2733</v>
      </c>
      <c r="J1802" s="12">
        <v>34.5</v>
      </c>
      <c r="K1802" s="12">
        <v>53</v>
      </c>
      <c r="L1802" s="12">
        <v>0</v>
      </c>
      <c r="M1802" s="12">
        <v>8</v>
      </c>
      <c r="N1802" s="12">
        <v>0</v>
      </c>
      <c r="O1802" s="9" t="s">
        <v>71</v>
      </c>
      <c r="P1802" s="9" t="s">
        <v>72</v>
      </c>
      <c r="Q1802" s="7" t="s">
        <v>1756</v>
      </c>
    </row>
    <row r="1803" spans="1:17" x14ac:dyDescent="0.25">
      <c r="A1803">
        <v>1704</v>
      </c>
      <c r="B1803" s="10" t="s">
        <v>818</v>
      </c>
      <c r="C1803" s="10" t="s">
        <v>818</v>
      </c>
      <c r="D1803" s="10" t="s">
        <v>818</v>
      </c>
      <c r="E1803" s="10" t="s">
        <v>818</v>
      </c>
      <c r="F1803" s="30"/>
      <c r="G1803" s="9" t="s">
        <v>818</v>
      </c>
      <c r="H1803" s="9" t="s">
        <v>818</v>
      </c>
      <c r="I1803" s="11" t="s">
        <v>622</v>
      </c>
      <c r="J1803" s="12">
        <v>34.5</v>
      </c>
      <c r="K1803" s="12">
        <v>56</v>
      </c>
      <c r="L1803" s="12">
        <v>0</v>
      </c>
      <c r="M1803" s="12">
        <v>8</v>
      </c>
      <c r="N1803" s="12">
        <v>0</v>
      </c>
      <c r="O1803" s="9" t="s">
        <v>71</v>
      </c>
      <c r="P1803" s="9" t="s">
        <v>72</v>
      </c>
      <c r="Q1803" s="7" t="s">
        <v>1838</v>
      </c>
    </row>
    <row r="1804" spans="1:17" x14ac:dyDescent="0.25">
      <c r="A1804">
        <v>1705</v>
      </c>
      <c r="B1804" s="10" t="s">
        <v>818</v>
      </c>
      <c r="C1804" s="10" t="s">
        <v>818</v>
      </c>
      <c r="D1804" s="10" t="s">
        <v>818</v>
      </c>
      <c r="E1804" s="10" t="s">
        <v>818</v>
      </c>
      <c r="F1804" s="30"/>
      <c r="G1804" s="9" t="s">
        <v>818</v>
      </c>
      <c r="H1804" s="9" t="s">
        <v>818</v>
      </c>
      <c r="I1804" s="11" t="s">
        <v>2737</v>
      </c>
      <c r="J1804" s="12">
        <v>34.5</v>
      </c>
      <c r="K1804" s="12">
        <v>56</v>
      </c>
      <c r="L1804" s="12">
        <v>0</v>
      </c>
      <c r="M1804" s="12">
        <v>8</v>
      </c>
      <c r="N1804" s="12">
        <v>0</v>
      </c>
      <c r="O1804" s="9" t="s">
        <v>71</v>
      </c>
      <c r="P1804" s="9" t="s">
        <v>72</v>
      </c>
      <c r="Q1804" s="7" t="s">
        <v>1838</v>
      </c>
    </row>
    <row r="1805" spans="1:17" x14ac:dyDescent="0.25">
      <c r="A1805">
        <v>1719</v>
      </c>
      <c r="B1805" s="10" t="s">
        <v>818</v>
      </c>
      <c r="C1805" s="10" t="s">
        <v>818</v>
      </c>
      <c r="D1805" s="10" t="s">
        <v>818</v>
      </c>
      <c r="E1805" s="10" t="s">
        <v>818</v>
      </c>
      <c r="F1805" s="30"/>
      <c r="G1805" s="9" t="s">
        <v>818</v>
      </c>
      <c r="H1805" s="9" t="s">
        <v>818</v>
      </c>
      <c r="I1805" s="11" t="s">
        <v>2749</v>
      </c>
      <c r="J1805" s="12">
        <v>34.5</v>
      </c>
      <c r="K1805" s="12">
        <v>50</v>
      </c>
      <c r="L1805" s="12">
        <v>0</v>
      </c>
      <c r="M1805" s="12">
        <v>8</v>
      </c>
      <c r="N1805" s="12">
        <v>0</v>
      </c>
      <c r="O1805" s="9" t="s">
        <v>71</v>
      </c>
      <c r="P1805" s="9" t="s">
        <v>72</v>
      </c>
      <c r="Q1805" s="7" t="s">
        <v>1838</v>
      </c>
    </row>
    <row r="1806" spans="1:17" x14ac:dyDescent="0.25">
      <c r="A1806">
        <v>30</v>
      </c>
      <c r="B1806" s="10"/>
      <c r="C1806" s="10"/>
      <c r="D1806" s="10"/>
      <c r="E1806" s="10"/>
      <c r="F1806" s="30"/>
      <c r="G1806" s="9"/>
      <c r="H1806" s="9"/>
      <c r="I1806" s="11" t="s">
        <v>1255</v>
      </c>
      <c r="J1806" s="12">
        <v>34.6</v>
      </c>
      <c r="K1806" s="12">
        <v>57</v>
      </c>
      <c r="L1806" s="12">
        <v>0</v>
      </c>
      <c r="M1806" s="12">
        <v>6</v>
      </c>
      <c r="N1806" s="12">
        <v>8.4</v>
      </c>
      <c r="O1806" s="9" t="s">
        <v>460</v>
      </c>
      <c r="P1806" s="9" t="s">
        <v>28</v>
      </c>
      <c r="Q1806" s="7" t="s">
        <v>1256</v>
      </c>
    </row>
    <row r="1807" spans="1:17" x14ac:dyDescent="0.25">
      <c r="A1807">
        <v>647</v>
      </c>
      <c r="B1807" s="10"/>
      <c r="C1807" s="10" t="s">
        <v>818</v>
      </c>
      <c r="D1807" s="10"/>
      <c r="E1807" s="10" t="s">
        <v>818</v>
      </c>
      <c r="F1807" s="30"/>
      <c r="G1807" s="9" t="s">
        <v>818</v>
      </c>
      <c r="H1807" s="9" t="s">
        <v>818</v>
      </c>
      <c r="I1807" s="11" t="s">
        <v>2222</v>
      </c>
      <c r="J1807" s="12">
        <v>34.700000000000003</v>
      </c>
      <c r="K1807" s="12">
        <v>50</v>
      </c>
      <c r="L1807" s="12">
        <v>0</v>
      </c>
      <c r="M1807" s="12">
        <v>8</v>
      </c>
      <c r="N1807" s="12">
        <v>0</v>
      </c>
      <c r="O1807" s="9" t="s">
        <v>71</v>
      </c>
      <c r="P1807" s="9" t="s">
        <v>72</v>
      </c>
      <c r="Q1807" s="7" t="s">
        <v>2223</v>
      </c>
    </row>
    <row r="1808" spans="1:17" x14ac:dyDescent="0.25">
      <c r="A1808">
        <v>6</v>
      </c>
      <c r="B1808" s="10"/>
      <c r="C1808" s="10"/>
      <c r="D1808" s="10"/>
      <c r="E1808" s="10"/>
      <c r="F1808" s="30"/>
      <c r="G1808" s="9"/>
      <c r="H1808" s="9"/>
      <c r="I1808" s="11" t="s">
        <v>1152</v>
      </c>
      <c r="J1808" s="12">
        <v>35</v>
      </c>
      <c r="K1808" s="12">
        <v>45</v>
      </c>
      <c r="L1808" s="12">
        <v>0</v>
      </c>
      <c r="M1808" s="12">
        <v>7</v>
      </c>
      <c r="N1808" s="12">
        <v>7.2</v>
      </c>
      <c r="O1808" s="9" t="s">
        <v>27</v>
      </c>
      <c r="P1808" s="9" t="s">
        <v>32</v>
      </c>
      <c r="Q1808" s="7"/>
    </row>
    <row r="1809" spans="1:17" x14ac:dyDescent="0.25">
      <c r="A1809">
        <v>7</v>
      </c>
      <c r="B1809" s="10"/>
      <c r="C1809" s="10"/>
      <c r="D1809" s="10"/>
      <c r="E1809" s="10"/>
      <c r="F1809" s="30"/>
      <c r="G1809" s="9"/>
      <c r="H1809" s="9"/>
      <c r="I1809" s="11" t="s">
        <v>1156</v>
      </c>
      <c r="J1809" s="12">
        <v>35</v>
      </c>
      <c r="K1809" s="12">
        <v>42</v>
      </c>
      <c r="L1809" s="12">
        <v>0</v>
      </c>
      <c r="M1809" s="12">
        <v>3.7</v>
      </c>
      <c r="N1809" s="12">
        <v>0</v>
      </c>
      <c r="O1809" s="9" t="s">
        <v>365</v>
      </c>
      <c r="P1809" s="9" t="s">
        <v>32</v>
      </c>
      <c r="Q1809" s="7" t="s">
        <v>744</v>
      </c>
    </row>
    <row r="1810" spans="1:17" x14ac:dyDescent="0.25">
      <c r="A1810">
        <v>21</v>
      </c>
      <c r="B1810" s="10"/>
      <c r="C1810" s="10"/>
      <c r="D1810" s="10"/>
      <c r="E1810" s="10"/>
      <c r="F1810" s="30"/>
      <c r="G1810" s="9"/>
      <c r="H1810" s="9"/>
      <c r="I1810" s="11" t="s">
        <v>1226</v>
      </c>
      <c r="J1810" s="12">
        <v>35</v>
      </c>
      <c r="K1810" s="12">
        <v>48</v>
      </c>
      <c r="L1810" s="12">
        <v>0</v>
      </c>
      <c r="M1810" s="12">
        <v>7</v>
      </c>
      <c r="N1810" s="12">
        <v>0</v>
      </c>
      <c r="O1810" s="9" t="s">
        <v>365</v>
      </c>
      <c r="P1810" s="9" t="s">
        <v>32</v>
      </c>
      <c r="Q1810" s="7"/>
    </row>
    <row r="1811" spans="1:17" x14ac:dyDescent="0.25">
      <c r="A1811">
        <v>24</v>
      </c>
      <c r="B1811" s="10"/>
      <c r="C1811" s="10"/>
      <c r="D1811" s="10"/>
      <c r="E1811" s="10"/>
      <c r="F1811" s="30"/>
      <c r="G1811" s="9"/>
      <c r="H1811" s="9"/>
      <c r="I1811" s="11" t="s">
        <v>1238</v>
      </c>
      <c r="J1811" s="12">
        <v>35</v>
      </c>
      <c r="K1811" s="12">
        <v>48</v>
      </c>
      <c r="L1811" s="12">
        <v>0</v>
      </c>
      <c r="M1811" s="12">
        <v>6</v>
      </c>
      <c r="N1811" s="12">
        <v>7.5</v>
      </c>
      <c r="O1811" s="9" t="s">
        <v>27</v>
      </c>
      <c r="P1811" s="9" t="s">
        <v>32</v>
      </c>
      <c r="Q1811" s="7" t="s">
        <v>1240</v>
      </c>
    </row>
    <row r="1812" spans="1:17" x14ac:dyDescent="0.25">
      <c r="A1812">
        <v>31</v>
      </c>
      <c r="B1812" s="10"/>
      <c r="C1812" s="10"/>
      <c r="D1812" s="10"/>
      <c r="E1812" s="10"/>
      <c r="F1812" s="30"/>
      <c r="G1812" s="9"/>
      <c r="H1812" s="9"/>
      <c r="I1812" s="11" t="s">
        <v>783</v>
      </c>
      <c r="J1812" s="12">
        <v>35</v>
      </c>
      <c r="K1812" s="12">
        <v>44</v>
      </c>
      <c r="L1812" s="12">
        <v>0</v>
      </c>
      <c r="M1812" s="12">
        <v>6</v>
      </c>
      <c r="N1812" s="12">
        <v>0</v>
      </c>
      <c r="O1812" s="9" t="s">
        <v>365</v>
      </c>
      <c r="P1812" s="9" t="s">
        <v>72</v>
      </c>
      <c r="Q1812" s="7" t="s">
        <v>1267</v>
      </c>
    </row>
    <row r="1813" spans="1:17" x14ac:dyDescent="0.25">
      <c r="A1813">
        <v>42</v>
      </c>
      <c r="B1813" s="45"/>
      <c r="C1813" s="45"/>
      <c r="D1813" s="45"/>
      <c r="E1813" s="45"/>
      <c r="F1813" s="46"/>
      <c r="G1813" s="60"/>
      <c r="H1813" s="60"/>
      <c r="I1813" s="48" t="s">
        <v>2897</v>
      </c>
      <c r="J1813" s="61">
        <v>35</v>
      </c>
      <c r="K1813" s="61">
        <v>46.5</v>
      </c>
      <c r="L1813" s="61">
        <v>0</v>
      </c>
      <c r="M1813" s="61">
        <v>7.1</v>
      </c>
      <c r="N1813" s="61">
        <v>0</v>
      </c>
      <c r="O1813" s="60" t="s">
        <v>71</v>
      </c>
      <c r="P1813" s="60" t="s">
        <v>72</v>
      </c>
      <c r="Q1813" s="62" t="s">
        <v>867</v>
      </c>
    </row>
    <row r="1814" spans="1:17" x14ac:dyDescent="0.25">
      <c r="A1814">
        <v>43</v>
      </c>
      <c r="B1814" s="10"/>
      <c r="C1814" s="10"/>
      <c r="D1814" s="10"/>
      <c r="E1814" s="10"/>
      <c r="F1814" s="30"/>
      <c r="G1814" s="9"/>
      <c r="H1814" s="9"/>
      <c r="I1814" s="11" t="s">
        <v>2898</v>
      </c>
      <c r="J1814" s="12">
        <v>35</v>
      </c>
      <c r="K1814" s="12">
        <v>46</v>
      </c>
      <c r="L1814" s="12">
        <v>0</v>
      </c>
      <c r="M1814" s="12">
        <v>8</v>
      </c>
      <c r="N1814" s="12">
        <v>0</v>
      </c>
      <c r="O1814" s="9" t="s">
        <v>71</v>
      </c>
      <c r="P1814" s="9" t="s">
        <v>72</v>
      </c>
      <c r="Q1814" s="7"/>
    </row>
    <row r="1815" spans="1:17" x14ac:dyDescent="0.25">
      <c r="A1815">
        <v>104</v>
      </c>
      <c r="B1815" s="10"/>
      <c r="C1815" s="10"/>
      <c r="D1815" s="10"/>
      <c r="E1815" s="10"/>
      <c r="F1815" s="30"/>
      <c r="G1815" s="9" t="s">
        <v>818</v>
      </c>
      <c r="H1815" s="9"/>
      <c r="I1815" s="11" t="s">
        <v>1151</v>
      </c>
      <c r="J1815" s="12">
        <v>35</v>
      </c>
      <c r="K1815" s="12">
        <v>45</v>
      </c>
      <c r="L1815" s="12">
        <v>0</v>
      </c>
      <c r="M1815" s="12">
        <v>7</v>
      </c>
      <c r="N1815" s="12">
        <v>0</v>
      </c>
      <c r="O1815" s="9" t="s">
        <v>95</v>
      </c>
      <c r="P1815" s="9" t="s">
        <v>32</v>
      </c>
      <c r="Q1815" s="7"/>
    </row>
    <row r="1816" spans="1:17" x14ac:dyDescent="0.25">
      <c r="A1816">
        <v>147</v>
      </c>
      <c r="B1816" s="10"/>
      <c r="C1816" s="10"/>
      <c r="D1816" s="10"/>
      <c r="E1816" s="10"/>
      <c r="F1816" s="30"/>
      <c r="G1816" s="9" t="s">
        <v>818</v>
      </c>
      <c r="H1816" s="9"/>
      <c r="I1816" s="11" t="s">
        <v>1367</v>
      </c>
      <c r="J1816" s="12">
        <v>35</v>
      </c>
      <c r="K1816" s="12">
        <v>44.7</v>
      </c>
      <c r="L1816" s="12">
        <v>0</v>
      </c>
      <c r="M1816" s="12">
        <v>6</v>
      </c>
      <c r="N1816" s="12">
        <v>0</v>
      </c>
      <c r="O1816" s="9" t="s">
        <v>365</v>
      </c>
      <c r="P1816" s="9" t="s">
        <v>32</v>
      </c>
      <c r="Q1816" s="7" t="s">
        <v>1368</v>
      </c>
    </row>
    <row r="1817" spans="1:17" x14ac:dyDescent="0.25">
      <c r="A1817">
        <v>205</v>
      </c>
      <c r="B1817" s="10"/>
      <c r="C1817" s="10"/>
      <c r="D1817" s="10"/>
      <c r="E1817" s="10"/>
      <c r="F1817" s="30"/>
      <c r="G1817" s="9" t="s">
        <v>818</v>
      </c>
      <c r="H1817" s="9" t="s">
        <v>818</v>
      </c>
      <c r="I1817" s="11" t="s">
        <v>1178</v>
      </c>
      <c r="J1817" s="12">
        <v>35</v>
      </c>
      <c r="K1817" s="12">
        <v>58</v>
      </c>
      <c r="L1817" s="12">
        <v>0</v>
      </c>
      <c r="M1817" s="12">
        <v>10</v>
      </c>
      <c r="N1817" s="12">
        <v>0</v>
      </c>
      <c r="O1817" s="9" t="s">
        <v>95</v>
      </c>
      <c r="P1817" s="9" t="s">
        <v>32</v>
      </c>
      <c r="Q1817" s="7" t="s">
        <v>189</v>
      </c>
    </row>
    <row r="1818" spans="1:17" x14ac:dyDescent="0.25">
      <c r="A1818">
        <v>215</v>
      </c>
      <c r="B1818" s="10"/>
      <c r="C1818" s="10"/>
      <c r="D1818" s="10"/>
      <c r="E1818" s="10"/>
      <c r="F1818" s="30"/>
      <c r="G1818" s="9" t="s">
        <v>818</v>
      </c>
      <c r="H1818" s="9" t="s">
        <v>818</v>
      </c>
      <c r="I1818" s="11" t="s">
        <v>1223</v>
      </c>
      <c r="J1818" s="12">
        <v>35</v>
      </c>
      <c r="K1818" s="12">
        <v>46</v>
      </c>
      <c r="L1818" s="12">
        <v>0</v>
      </c>
      <c r="M1818" s="12">
        <v>7.3</v>
      </c>
      <c r="N1818" s="12">
        <v>0</v>
      </c>
      <c r="O1818" s="9" t="s">
        <v>95</v>
      </c>
      <c r="P1818" s="9" t="s">
        <v>32</v>
      </c>
      <c r="Q1818" s="7"/>
    </row>
    <row r="1819" spans="1:17" x14ac:dyDescent="0.25">
      <c r="A1819">
        <v>218</v>
      </c>
      <c r="B1819" s="10"/>
      <c r="C1819" s="10"/>
      <c r="D1819" s="10"/>
      <c r="E1819" s="10"/>
      <c r="F1819" s="30"/>
      <c r="G1819" s="9" t="s">
        <v>818</v>
      </c>
      <c r="H1819" s="9" t="s">
        <v>818</v>
      </c>
      <c r="I1819" s="11" t="s">
        <v>1237</v>
      </c>
      <c r="J1819" s="12">
        <v>35</v>
      </c>
      <c r="K1819" s="12">
        <v>45</v>
      </c>
      <c r="L1819" s="12">
        <v>0</v>
      </c>
      <c r="M1819" s="12">
        <v>6.5</v>
      </c>
      <c r="N1819" s="12">
        <v>0</v>
      </c>
      <c r="O1819" s="9" t="s">
        <v>365</v>
      </c>
      <c r="P1819" s="9" t="s">
        <v>72</v>
      </c>
      <c r="Q1819" s="7" t="s">
        <v>1240</v>
      </c>
    </row>
    <row r="1820" spans="1:17" x14ac:dyDescent="0.25">
      <c r="A1820">
        <v>305</v>
      </c>
      <c r="B1820" s="10"/>
      <c r="C1820" s="10"/>
      <c r="D1820" s="10"/>
      <c r="E1820" s="10"/>
      <c r="F1820" s="30">
        <v>63</v>
      </c>
      <c r="G1820" s="9" t="s">
        <v>818</v>
      </c>
      <c r="H1820" s="9"/>
      <c r="I1820" s="11" t="s">
        <v>981</v>
      </c>
      <c r="J1820" s="12">
        <v>35</v>
      </c>
      <c r="K1820" s="12">
        <v>50</v>
      </c>
      <c r="L1820" s="12">
        <v>0</v>
      </c>
      <c r="M1820" s="12">
        <v>5.5</v>
      </c>
      <c r="N1820" s="12">
        <v>8</v>
      </c>
      <c r="O1820" s="9" t="s">
        <v>27</v>
      </c>
      <c r="P1820" s="9" t="s">
        <v>32</v>
      </c>
      <c r="Q1820" s="7" t="s">
        <v>982</v>
      </c>
    </row>
    <row r="1821" spans="1:17" x14ac:dyDescent="0.25">
      <c r="A1821">
        <v>317</v>
      </c>
      <c r="B1821" s="10"/>
      <c r="C1821" s="10"/>
      <c r="D1821" s="10"/>
      <c r="E1821" s="10" t="s">
        <v>818</v>
      </c>
      <c r="F1821" s="30"/>
      <c r="G1821" s="9"/>
      <c r="H1821" s="9"/>
      <c r="I1821" s="11" t="s">
        <v>1149</v>
      </c>
      <c r="J1821" s="12">
        <v>35</v>
      </c>
      <c r="K1821" s="12">
        <v>48</v>
      </c>
      <c r="L1821" s="12">
        <v>0</v>
      </c>
      <c r="M1821" s="12">
        <v>7.5</v>
      </c>
      <c r="N1821" s="12">
        <v>0</v>
      </c>
      <c r="O1821" s="9" t="s">
        <v>71</v>
      </c>
      <c r="P1821" s="9" t="s">
        <v>72</v>
      </c>
      <c r="Q1821" s="7" t="s">
        <v>199</v>
      </c>
    </row>
    <row r="1822" spans="1:17" x14ac:dyDescent="0.25">
      <c r="A1822">
        <v>452</v>
      </c>
      <c r="B1822" s="10"/>
      <c r="C1822" s="10"/>
      <c r="D1822" s="10" t="s">
        <v>818</v>
      </c>
      <c r="E1822" s="10"/>
      <c r="F1822" s="30">
        <v>62</v>
      </c>
      <c r="G1822" s="9" t="s">
        <v>818</v>
      </c>
      <c r="H1822" s="9" t="s">
        <v>818</v>
      </c>
      <c r="I1822" s="11" t="s">
        <v>359</v>
      </c>
      <c r="J1822" s="12">
        <v>35</v>
      </c>
      <c r="K1822" s="12">
        <v>47</v>
      </c>
      <c r="L1822" s="12">
        <v>0</v>
      </c>
      <c r="M1822" s="12">
        <v>7</v>
      </c>
      <c r="N1822" s="12">
        <v>8.5</v>
      </c>
      <c r="O1822" s="9" t="s">
        <v>27</v>
      </c>
      <c r="P1822" s="9" t="s">
        <v>32</v>
      </c>
      <c r="Q1822" s="7" t="s">
        <v>983</v>
      </c>
    </row>
    <row r="1823" spans="1:17" x14ac:dyDescent="0.25">
      <c r="A1823">
        <v>457</v>
      </c>
      <c r="B1823" s="10"/>
      <c r="C1823" s="10"/>
      <c r="D1823" s="10" t="s">
        <v>818</v>
      </c>
      <c r="E1823" s="10" t="s">
        <v>818</v>
      </c>
      <c r="F1823" s="30"/>
      <c r="G1823" s="9"/>
      <c r="H1823" s="9"/>
      <c r="I1823" s="11" t="s">
        <v>2931</v>
      </c>
      <c r="J1823" s="12">
        <v>35</v>
      </c>
      <c r="K1823" s="12">
        <v>62</v>
      </c>
      <c r="L1823" s="12">
        <v>0</v>
      </c>
      <c r="M1823" s="12">
        <v>8</v>
      </c>
      <c r="N1823" s="12">
        <v>0</v>
      </c>
      <c r="O1823" s="9" t="s">
        <v>71</v>
      </c>
      <c r="P1823" s="9" t="s">
        <v>72</v>
      </c>
      <c r="Q1823" s="7"/>
    </row>
    <row r="1824" spans="1:17" x14ac:dyDescent="0.25">
      <c r="A1824">
        <v>741</v>
      </c>
      <c r="B1824" s="45" t="s">
        <v>818</v>
      </c>
      <c r="C1824" s="45"/>
      <c r="D1824" s="45"/>
      <c r="E1824" s="45"/>
      <c r="F1824" s="46"/>
      <c r="G1824" s="60" t="s">
        <v>818</v>
      </c>
      <c r="H1824" s="60" t="s">
        <v>818</v>
      </c>
      <c r="I1824" s="48" t="s">
        <v>358</v>
      </c>
      <c r="J1824" s="61">
        <v>35</v>
      </c>
      <c r="K1824" s="61">
        <v>47</v>
      </c>
      <c r="L1824" s="61">
        <v>0</v>
      </c>
      <c r="M1824" s="61">
        <v>8</v>
      </c>
      <c r="N1824" s="61">
        <v>10</v>
      </c>
      <c r="O1824" s="60" t="s">
        <v>27</v>
      </c>
      <c r="P1824" s="60" t="s">
        <v>32</v>
      </c>
      <c r="Q1824" s="62" t="s">
        <v>151</v>
      </c>
    </row>
    <row r="1825" spans="1:17" x14ac:dyDescent="0.25">
      <c r="A1825">
        <v>751</v>
      </c>
      <c r="B1825" s="45" t="s">
        <v>818</v>
      </c>
      <c r="C1825" s="45"/>
      <c r="D1825" s="45"/>
      <c r="E1825" s="45" t="s">
        <v>818</v>
      </c>
      <c r="F1825" s="46"/>
      <c r="G1825" s="60"/>
      <c r="H1825" s="60"/>
      <c r="I1825" s="48" t="s">
        <v>2986</v>
      </c>
      <c r="J1825" s="61">
        <v>35</v>
      </c>
      <c r="K1825" s="61">
        <v>62</v>
      </c>
      <c r="L1825" s="61">
        <v>0</v>
      </c>
      <c r="M1825" s="61">
        <v>9</v>
      </c>
      <c r="N1825" s="61">
        <v>0</v>
      </c>
      <c r="O1825" s="60" t="s">
        <v>71</v>
      </c>
      <c r="P1825" s="60" t="s">
        <v>72</v>
      </c>
      <c r="Q1825" s="62"/>
    </row>
    <row r="1826" spans="1:17" x14ac:dyDescent="0.25">
      <c r="A1826">
        <v>768</v>
      </c>
      <c r="B1826" s="10" t="s">
        <v>818</v>
      </c>
      <c r="C1826" s="10"/>
      <c r="D1826" s="10" t="s">
        <v>818</v>
      </c>
      <c r="E1826" s="10"/>
      <c r="F1826" s="30"/>
      <c r="G1826" s="9"/>
      <c r="H1826" s="9"/>
      <c r="I1826" s="11" t="s">
        <v>2354</v>
      </c>
      <c r="J1826" s="12">
        <v>35</v>
      </c>
      <c r="K1826" s="12">
        <v>47</v>
      </c>
      <c r="L1826" s="12">
        <v>0</v>
      </c>
      <c r="M1826" s="12">
        <v>7.3</v>
      </c>
      <c r="N1826" s="12">
        <v>8.3000000000000007</v>
      </c>
      <c r="O1826" s="9" t="s">
        <v>297</v>
      </c>
      <c r="P1826" s="9" t="s">
        <v>72</v>
      </c>
      <c r="Q1826" s="7" t="s">
        <v>1193</v>
      </c>
    </row>
    <row r="1827" spans="1:17" x14ac:dyDescent="0.25">
      <c r="A1827">
        <v>813</v>
      </c>
      <c r="B1827" s="67" t="s">
        <v>818</v>
      </c>
      <c r="C1827" s="67"/>
      <c r="D1827" s="67" t="s">
        <v>818</v>
      </c>
      <c r="E1827" s="67"/>
      <c r="F1827" s="68"/>
      <c r="G1827" s="69" t="s">
        <v>818</v>
      </c>
      <c r="H1827" s="69"/>
      <c r="I1827" s="70" t="s">
        <v>1192</v>
      </c>
      <c r="J1827" s="71">
        <v>35</v>
      </c>
      <c r="K1827" s="71">
        <v>47</v>
      </c>
      <c r="L1827" s="71">
        <v>0</v>
      </c>
      <c r="M1827" s="71">
        <v>7.3</v>
      </c>
      <c r="N1827" s="71">
        <v>8.3000000000000007</v>
      </c>
      <c r="O1827" s="69" t="s">
        <v>297</v>
      </c>
      <c r="P1827" s="69" t="s">
        <v>72</v>
      </c>
      <c r="Q1827" s="72" t="s">
        <v>1193</v>
      </c>
    </row>
    <row r="1828" spans="1:17" x14ac:dyDescent="0.25">
      <c r="A1828">
        <v>823</v>
      </c>
      <c r="B1828" s="10" t="s">
        <v>818</v>
      </c>
      <c r="C1828" s="10"/>
      <c r="D1828" s="10" t="s">
        <v>818</v>
      </c>
      <c r="E1828" s="10"/>
      <c r="F1828" s="30"/>
      <c r="G1828" s="9" t="s">
        <v>818</v>
      </c>
      <c r="H1828" s="9"/>
      <c r="I1828" s="11" t="s">
        <v>1824</v>
      </c>
      <c r="J1828" s="12">
        <v>35</v>
      </c>
      <c r="K1828" s="12">
        <v>61</v>
      </c>
      <c r="L1828" s="12">
        <v>0</v>
      </c>
      <c r="M1828" s="12">
        <v>9</v>
      </c>
      <c r="N1828" s="12">
        <v>0</v>
      </c>
      <c r="O1828" s="9" t="s">
        <v>71</v>
      </c>
      <c r="P1828" s="9" t="s">
        <v>72</v>
      </c>
      <c r="Q1828" s="7"/>
    </row>
    <row r="1829" spans="1:17" x14ac:dyDescent="0.25">
      <c r="A1829">
        <v>851</v>
      </c>
      <c r="B1829" s="10" t="s">
        <v>818</v>
      </c>
      <c r="C1829" s="10"/>
      <c r="D1829" s="10" t="s">
        <v>818</v>
      </c>
      <c r="E1829" s="10"/>
      <c r="F1829" s="30"/>
      <c r="G1829" s="9" t="s">
        <v>818</v>
      </c>
      <c r="H1829" s="9" t="s">
        <v>818</v>
      </c>
      <c r="I1829" s="11" t="s">
        <v>2386</v>
      </c>
      <c r="J1829" s="12">
        <v>35</v>
      </c>
      <c r="K1829" s="12">
        <v>61</v>
      </c>
      <c r="L1829" s="12">
        <v>0</v>
      </c>
      <c r="M1829" s="12">
        <v>9</v>
      </c>
      <c r="N1829" s="12">
        <v>0</v>
      </c>
      <c r="O1829" s="9" t="s">
        <v>71</v>
      </c>
      <c r="P1829" s="9" t="s">
        <v>72</v>
      </c>
      <c r="Q1829" s="7"/>
    </row>
    <row r="1830" spans="1:17" x14ac:dyDescent="0.25">
      <c r="A1830">
        <v>1051</v>
      </c>
      <c r="B1830" s="10" t="s">
        <v>818</v>
      </c>
      <c r="C1830" s="10" t="s">
        <v>818</v>
      </c>
      <c r="D1830" s="10"/>
      <c r="E1830" s="10" t="s">
        <v>818</v>
      </c>
      <c r="F1830" s="30"/>
      <c r="G1830" s="9"/>
      <c r="H1830" s="9"/>
      <c r="I1830" s="11" t="s">
        <v>2996</v>
      </c>
      <c r="J1830" s="12">
        <v>35</v>
      </c>
      <c r="K1830" s="12">
        <v>50</v>
      </c>
      <c r="L1830" s="12">
        <v>0</v>
      </c>
      <c r="M1830" s="12">
        <v>9</v>
      </c>
      <c r="N1830" s="12">
        <v>0</v>
      </c>
      <c r="O1830" s="9" t="s">
        <v>71</v>
      </c>
      <c r="P1830" s="9" t="s">
        <v>72</v>
      </c>
      <c r="Q1830" s="7"/>
    </row>
    <row r="1831" spans="1:17" x14ac:dyDescent="0.25">
      <c r="A1831">
        <v>1106</v>
      </c>
      <c r="B1831" s="67" t="s">
        <v>818</v>
      </c>
      <c r="C1831" s="67" t="s">
        <v>818</v>
      </c>
      <c r="D1831" s="67" t="s">
        <v>818</v>
      </c>
      <c r="E1831" s="67"/>
      <c r="F1831" s="68"/>
      <c r="G1831" s="69" t="s">
        <v>818</v>
      </c>
      <c r="H1831" s="69"/>
      <c r="I1831" s="70" t="s">
        <v>1075</v>
      </c>
      <c r="J1831" s="71">
        <v>35</v>
      </c>
      <c r="K1831" s="71">
        <v>55</v>
      </c>
      <c r="L1831" s="71">
        <v>0</v>
      </c>
      <c r="M1831" s="71">
        <v>8.5</v>
      </c>
      <c r="N1831" s="71">
        <v>0</v>
      </c>
      <c r="O1831" s="69" t="s">
        <v>71</v>
      </c>
      <c r="P1831" s="69" t="s">
        <v>72</v>
      </c>
      <c r="Q1831" s="72" t="s">
        <v>1950</v>
      </c>
    </row>
    <row r="1832" spans="1:17" x14ac:dyDescent="0.25">
      <c r="A1832">
        <v>1113</v>
      </c>
      <c r="B1832" s="67" t="s">
        <v>818</v>
      </c>
      <c r="C1832" s="67" t="s">
        <v>818</v>
      </c>
      <c r="D1832" s="67" t="s">
        <v>818</v>
      </c>
      <c r="E1832" s="67"/>
      <c r="F1832" s="68"/>
      <c r="G1832" s="69" t="s">
        <v>818</v>
      </c>
      <c r="H1832" s="69"/>
      <c r="I1832" s="70" t="s">
        <v>784</v>
      </c>
      <c r="J1832" s="71">
        <v>35</v>
      </c>
      <c r="K1832" s="71">
        <v>47</v>
      </c>
      <c r="L1832" s="71">
        <v>0</v>
      </c>
      <c r="M1832" s="71">
        <v>7</v>
      </c>
      <c r="N1832" s="71">
        <v>0</v>
      </c>
      <c r="O1832" s="69" t="s">
        <v>71</v>
      </c>
      <c r="P1832" s="69" t="s">
        <v>72</v>
      </c>
      <c r="Q1832" s="72"/>
    </row>
    <row r="1833" spans="1:17" x14ac:dyDescent="0.25">
      <c r="A1833">
        <v>1154</v>
      </c>
      <c r="B1833" s="67" t="s">
        <v>818</v>
      </c>
      <c r="C1833" s="67" t="s">
        <v>818</v>
      </c>
      <c r="D1833" s="67" t="s">
        <v>818</v>
      </c>
      <c r="E1833" s="67"/>
      <c r="F1833" s="68"/>
      <c r="G1833" s="69" t="s">
        <v>818</v>
      </c>
      <c r="H1833" s="69" t="s">
        <v>818</v>
      </c>
      <c r="I1833" s="70" t="s">
        <v>2483</v>
      </c>
      <c r="J1833" s="71">
        <v>35</v>
      </c>
      <c r="K1833" s="71">
        <v>56</v>
      </c>
      <c r="L1833" s="71">
        <v>0</v>
      </c>
      <c r="M1833" s="71">
        <v>8</v>
      </c>
      <c r="N1833" s="71">
        <v>0</v>
      </c>
      <c r="O1833" s="69" t="s">
        <v>71</v>
      </c>
      <c r="P1833" s="69" t="s">
        <v>72</v>
      </c>
      <c r="Q1833" s="72" t="s">
        <v>347</v>
      </c>
    </row>
    <row r="1834" spans="1:17" x14ac:dyDescent="0.25">
      <c r="A1834">
        <v>1158</v>
      </c>
      <c r="B1834" s="67" t="s">
        <v>818</v>
      </c>
      <c r="C1834" s="67" t="s">
        <v>818</v>
      </c>
      <c r="D1834" s="67" t="s">
        <v>818</v>
      </c>
      <c r="E1834" s="67"/>
      <c r="F1834" s="68"/>
      <c r="G1834" s="69" t="s">
        <v>818</v>
      </c>
      <c r="H1834" s="69" t="s">
        <v>818</v>
      </c>
      <c r="I1834" s="70" t="s">
        <v>2488</v>
      </c>
      <c r="J1834" s="71">
        <v>35</v>
      </c>
      <c r="K1834" s="71">
        <v>53</v>
      </c>
      <c r="L1834" s="71">
        <v>0</v>
      </c>
      <c r="M1834" s="71">
        <v>8</v>
      </c>
      <c r="N1834" s="71">
        <v>0</v>
      </c>
      <c r="O1834" s="69" t="s">
        <v>71</v>
      </c>
      <c r="P1834" s="69" t="s">
        <v>72</v>
      </c>
      <c r="Q1834" s="72" t="s">
        <v>1957</v>
      </c>
    </row>
    <row r="1835" spans="1:17" x14ac:dyDescent="0.25">
      <c r="A1835">
        <v>1177</v>
      </c>
      <c r="B1835" s="10" t="s">
        <v>818</v>
      </c>
      <c r="C1835" s="10" t="s">
        <v>818</v>
      </c>
      <c r="D1835" s="10" t="s">
        <v>818</v>
      </c>
      <c r="E1835" s="10"/>
      <c r="F1835" s="30"/>
      <c r="G1835" s="9" t="s">
        <v>818</v>
      </c>
      <c r="H1835" s="9" t="s">
        <v>818</v>
      </c>
      <c r="I1835" s="11" t="s">
        <v>2513</v>
      </c>
      <c r="J1835" s="12">
        <v>35</v>
      </c>
      <c r="K1835" s="12">
        <v>55</v>
      </c>
      <c r="L1835" s="12">
        <v>0</v>
      </c>
      <c r="M1835" s="12">
        <v>8.5</v>
      </c>
      <c r="N1835" s="12">
        <v>0</v>
      </c>
      <c r="O1835" s="9" t="s">
        <v>71</v>
      </c>
      <c r="P1835" s="9" t="s">
        <v>72</v>
      </c>
      <c r="Q1835" s="7" t="s">
        <v>1950</v>
      </c>
    </row>
    <row r="1836" spans="1:17" x14ac:dyDescent="0.25">
      <c r="A1836">
        <v>1181</v>
      </c>
      <c r="B1836" s="10" t="s">
        <v>818</v>
      </c>
      <c r="C1836" s="10" t="s">
        <v>818</v>
      </c>
      <c r="D1836" s="10" t="s">
        <v>818</v>
      </c>
      <c r="E1836" s="10"/>
      <c r="F1836" s="30"/>
      <c r="G1836" s="9" t="s">
        <v>818</v>
      </c>
      <c r="H1836" s="9" t="s">
        <v>818</v>
      </c>
      <c r="I1836" s="11" t="s">
        <v>2516</v>
      </c>
      <c r="J1836" s="12">
        <v>35</v>
      </c>
      <c r="K1836" s="12">
        <v>47</v>
      </c>
      <c r="L1836" s="12">
        <v>0</v>
      </c>
      <c r="M1836" s="12">
        <v>7</v>
      </c>
      <c r="N1836" s="12">
        <v>0</v>
      </c>
      <c r="O1836" s="9" t="s">
        <v>71</v>
      </c>
      <c r="P1836" s="9" t="s">
        <v>72</v>
      </c>
      <c r="Q1836" s="7"/>
    </row>
    <row r="1837" spans="1:17" x14ac:dyDescent="0.25">
      <c r="A1837">
        <v>1227</v>
      </c>
      <c r="B1837" s="67" t="s">
        <v>818</v>
      </c>
      <c r="C1837" s="67" t="s">
        <v>818</v>
      </c>
      <c r="D1837" s="67" t="s">
        <v>818</v>
      </c>
      <c r="E1837" s="67"/>
      <c r="F1837" s="68">
        <v>60</v>
      </c>
      <c r="G1837" s="69" t="s">
        <v>818</v>
      </c>
      <c r="H1837" s="69"/>
      <c r="I1837" s="70" t="s">
        <v>621</v>
      </c>
      <c r="J1837" s="71">
        <v>35</v>
      </c>
      <c r="K1837" s="71">
        <v>56</v>
      </c>
      <c r="L1837" s="71">
        <v>0</v>
      </c>
      <c r="M1837" s="71">
        <v>8</v>
      </c>
      <c r="N1837" s="71">
        <v>0</v>
      </c>
      <c r="O1837" s="69" t="s">
        <v>71</v>
      </c>
      <c r="P1837" s="69" t="s">
        <v>72</v>
      </c>
      <c r="Q1837" s="72" t="s">
        <v>347</v>
      </c>
    </row>
    <row r="1838" spans="1:17" x14ac:dyDescent="0.25">
      <c r="A1838">
        <v>1233</v>
      </c>
      <c r="B1838" s="67" t="s">
        <v>818</v>
      </c>
      <c r="C1838" s="67" t="s">
        <v>818</v>
      </c>
      <c r="D1838" s="67" t="s">
        <v>818</v>
      </c>
      <c r="E1838" s="67"/>
      <c r="F1838" s="68">
        <v>60</v>
      </c>
      <c r="G1838" s="69" t="s">
        <v>818</v>
      </c>
      <c r="H1838" s="69" t="s">
        <v>818</v>
      </c>
      <c r="I1838" s="70" t="s">
        <v>659</v>
      </c>
      <c r="J1838" s="71">
        <v>35</v>
      </c>
      <c r="K1838" s="71">
        <v>53</v>
      </c>
      <c r="L1838" s="71">
        <v>0</v>
      </c>
      <c r="M1838" s="71">
        <v>8</v>
      </c>
      <c r="N1838" s="71">
        <v>0</v>
      </c>
      <c r="O1838" s="69" t="s">
        <v>71</v>
      </c>
      <c r="P1838" s="69" t="s">
        <v>72</v>
      </c>
      <c r="Q1838" s="72" t="s">
        <v>1957</v>
      </c>
    </row>
    <row r="1839" spans="1:17" x14ac:dyDescent="0.25">
      <c r="A1839">
        <v>1580</v>
      </c>
      <c r="B1839" s="10" t="s">
        <v>818</v>
      </c>
      <c r="C1839" s="10" t="s">
        <v>818</v>
      </c>
      <c r="D1839" s="10" t="s">
        <v>818</v>
      </c>
      <c r="E1839" s="10" t="s">
        <v>818</v>
      </c>
      <c r="F1839" s="30"/>
      <c r="G1839" s="9" t="s">
        <v>818</v>
      </c>
      <c r="H1839" s="9" t="s">
        <v>818</v>
      </c>
      <c r="I1839" s="11" t="s">
        <v>2481</v>
      </c>
      <c r="J1839" s="12">
        <v>35</v>
      </c>
      <c r="K1839" s="12">
        <v>50</v>
      </c>
      <c r="L1839" s="12">
        <v>0</v>
      </c>
      <c r="M1839" s="12">
        <v>8</v>
      </c>
      <c r="N1839" s="12">
        <v>0</v>
      </c>
      <c r="O1839" s="9" t="s">
        <v>71</v>
      </c>
      <c r="P1839" s="9" t="s">
        <v>72</v>
      </c>
      <c r="Q1839" s="7" t="s">
        <v>347</v>
      </c>
    </row>
    <row r="1840" spans="1:17" x14ac:dyDescent="0.25">
      <c r="A1840">
        <v>1848</v>
      </c>
      <c r="B1840" s="10" t="s">
        <v>818</v>
      </c>
      <c r="C1840" s="10" t="s">
        <v>818</v>
      </c>
      <c r="D1840" s="10" t="s">
        <v>818</v>
      </c>
      <c r="E1840" s="10" t="s">
        <v>818</v>
      </c>
      <c r="F1840" s="30">
        <v>56</v>
      </c>
      <c r="G1840" s="9" t="s">
        <v>818</v>
      </c>
      <c r="H1840" s="9" t="s">
        <v>818</v>
      </c>
      <c r="I1840" s="11" t="s">
        <v>619</v>
      </c>
      <c r="J1840" s="12">
        <v>35</v>
      </c>
      <c r="K1840" s="12">
        <v>50</v>
      </c>
      <c r="L1840" s="12">
        <v>0</v>
      </c>
      <c r="M1840" s="12">
        <v>8</v>
      </c>
      <c r="N1840" s="12">
        <v>0</v>
      </c>
      <c r="O1840" s="9" t="s">
        <v>71</v>
      </c>
      <c r="P1840" s="9" t="s">
        <v>72</v>
      </c>
      <c r="Q1840" s="7" t="s">
        <v>347</v>
      </c>
    </row>
    <row r="1841" spans="1:17" x14ac:dyDescent="0.25">
      <c r="A1841">
        <v>404</v>
      </c>
      <c r="B1841" s="10"/>
      <c r="C1841" s="10"/>
      <c r="D1841" s="10"/>
      <c r="E1841" s="10" t="s">
        <v>818</v>
      </c>
      <c r="F1841" s="30"/>
      <c r="G1841" s="9" t="s">
        <v>818</v>
      </c>
      <c r="H1841" s="9" t="s">
        <v>818</v>
      </c>
      <c r="I1841" s="11" t="s">
        <v>1841</v>
      </c>
      <c r="J1841" s="12">
        <v>35.5</v>
      </c>
      <c r="K1841" s="12">
        <v>50.5</v>
      </c>
      <c r="L1841" s="12">
        <v>0</v>
      </c>
      <c r="M1841" s="12">
        <v>9</v>
      </c>
      <c r="N1841" s="12">
        <v>0</v>
      </c>
      <c r="O1841" s="9" t="s">
        <v>71</v>
      </c>
      <c r="P1841" s="9" t="s">
        <v>72</v>
      </c>
      <c r="Q1841" s="7"/>
    </row>
    <row r="1842" spans="1:17" x14ac:dyDescent="0.25">
      <c r="A1842">
        <v>581</v>
      </c>
      <c r="B1842" s="10"/>
      <c r="C1842" s="10" t="s">
        <v>818</v>
      </c>
      <c r="D1842" s="10"/>
      <c r="E1842" s="10" t="s">
        <v>818</v>
      </c>
      <c r="F1842" s="30"/>
      <c r="G1842" s="9"/>
      <c r="H1842" s="9"/>
      <c r="I1842" s="11" t="s">
        <v>673</v>
      </c>
      <c r="J1842" s="12">
        <v>35.5</v>
      </c>
      <c r="K1842" s="12">
        <v>48</v>
      </c>
      <c r="L1842" s="12">
        <v>0</v>
      </c>
      <c r="M1842" s="12">
        <v>6.7</v>
      </c>
      <c r="N1842" s="12">
        <v>0</v>
      </c>
      <c r="O1842" s="9" t="s">
        <v>71</v>
      </c>
      <c r="P1842" s="9" t="s">
        <v>72</v>
      </c>
      <c r="Q1842" s="7" t="s">
        <v>2190</v>
      </c>
    </row>
    <row r="1843" spans="1:17" x14ac:dyDescent="0.25">
      <c r="A1843">
        <v>87</v>
      </c>
      <c r="B1843" s="10"/>
      <c r="C1843" s="10"/>
      <c r="D1843" s="10"/>
      <c r="E1843" s="10"/>
      <c r="F1843" s="30"/>
      <c r="G1843" s="9" t="s">
        <v>818</v>
      </c>
      <c r="H1843" s="9"/>
      <c r="I1843" s="11" t="s">
        <v>1103</v>
      </c>
      <c r="J1843" s="12">
        <v>36</v>
      </c>
      <c r="K1843" s="12">
        <v>46</v>
      </c>
      <c r="L1843" s="12">
        <v>0</v>
      </c>
      <c r="M1843" s="12">
        <v>6</v>
      </c>
      <c r="N1843" s="12">
        <v>0</v>
      </c>
      <c r="O1843" s="9" t="s">
        <v>365</v>
      </c>
      <c r="P1843" s="9" t="s">
        <v>32</v>
      </c>
      <c r="Q1843" s="7" t="s">
        <v>1104</v>
      </c>
    </row>
    <row r="1844" spans="1:17" x14ac:dyDescent="0.25">
      <c r="A1844">
        <v>125</v>
      </c>
      <c r="B1844" s="10"/>
      <c r="C1844" s="10"/>
      <c r="D1844" s="10"/>
      <c r="E1844" s="10"/>
      <c r="F1844" s="30"/>
      <c r="G1844" s="9" t="s">
        <v>818</v>
      </c>
      <c r="H1844" s="9"/>
      <c r="I1844" s="11" t="s">
        <v>782</v>
      </c>
      <c r="J1844" s="12">
        <v>36</v>
      </c>
      <c r="K1844" s="12">
        <v>44</v>
      </c>
      <c r="L1844" s="12">
        <v>0</v>
      </c>
      <c r="M1844" s="12">
        <v>6</v>
      </c>
      <c r="N1844" s="12">
        <v>0</v>
      </c>
      <c r="O1844" s="9" t="s">
        <v>365</v>
      </c>
      <c r="P1844" s="9" t="s">
        <v>32</v>
      </c>
      <c r="Q1844" s="7" t="s">
        <v>347</v>
      </c>
    </row>
    <row r="1845" spans="1:17" x14ac:dyDescent="0.25">
      <c r="A1845">
        <v>194</v>
      </c>
      <c r="B1845" s="10"/>
      <c r="C1845" s="10"/>
      <c r="D1845" s="10"/>
      <c r="E1845" s="10"/>
      <c r="F1845" s="30"/>
      <c r="G1845" s="9" t="s">
        <v>818</v>
      </c>
      <c r="H1845" s="9" t="s">
        <v>818</v>
      </c>
      <c r="I1845" s="11" t="s">
        <v>1109</v>
      </c>
      <c r="J1845" s="12">
        <v>36</v>
      </c>
      <c r="K1845" s="12">
        <v>44</v>
      </c>
      <c r="L1845" s="12">
        <v>0</v>
      </c>
      <c r="M1845" s="12">
        <v>5</v>
      </c>
      <c r="N1845" s="12">
        <v>5.2</v>
      </c>
      <c r="O1845" s="9" t="s">
        <v>297</v>
      </c>
      <c r="P1845" s="9" t="s">
        <v>72</v>
      </c>
      <c r="Q1845" s="7" t="s">
        <v>93</v>
      </c>
    </row>
    <row r="1846" spans="1:17" x14ac:dyDescent="0.25">
      <c r="A1846">
        <v>298</v>
      </c>
      <c r="B1846" s="10"/>
      <c r="C1846" s="10"/>
      <c r="D1846" s="10"/>
      <c r="E1846" s="10"/>
      <c r="F1846" s="30">
        <v>62</v>
      </c>
      <c r="G1846" s="9" t="s">
        <v>818</v>
      </c>
      <c r="H1846" s="9" t="s">
        <v>818</v>
      </c>
      <c r="I1846" s="11" t="s">
        <v>828</v>
      </c>
      <c r="J1846" s="12">
        <v>36</v>
      </c>
      <c r="K1846" s="12">
        <v>44</v>
      </c>
      <c r="L1846" s="12">
        <v>0</v>
      </c>
      <c r="M1846" s="12">
        <v>5</v>
      </c>
      <c r="N1846" s="12">
        <v>0</v>
      </c>
      <c r="O1846" s="9" t="s">
        <v>95</v>
      </c>
      <c r="P1846" s="9" t="s">
        <v>32</v>
      </c>
      <c r="Q1846" s="7" t="s">
        <v>829</v>
      </c>
    </row>
    <row r="1847" spans="1:17" x14ac:dyDescent="0.25">
      <c r="A1847">
        <v>475</v>
      </c>
      <c r="B1847" s="10"/>
      <c r="C1847" s="10" t="s">
        <v>818</v>
      </c>
      <c r="D1847" s="10"/>
      <c r="E1847" s="10"/>
      <c r="F1847" s="30"/>
      <c r="G1847" s="9"/>
      <c r="H1847" s="9"/>
      <c r="I1847" s="11" t="s">
        <v>2949</v>
      </c>
      <c r="J1847" s="12">
        <v>36</v>
      </c>
      <c r="K1847" s="12">
        <v>50</v>
      </c>
      <c r="L1847" s="12">
        <v>0</v>
      </c>
      <c r="M1847" s="12">
        <v>8</v>
      </c>
      <c r="N1847" s="12">
        <v>0</v>
      </c>
      <c r="O1847" s="9" t="s">
        <v>71</v>
      </c>
      <c r="P1847" s="9" t="s">
        <v>72</v>
      </c>
      <c r="Q1847" s="7"/>
    </row>
    <row r="1848" spans="1:17" x14ac:dyDescent="0.25">
      <c r="A1848">
        <v>507</v>
      </c>
      <c r="B1848" s="10"/>
      <c r="C1848" s="10" t="s">
        <v>818</v>
      </c>
      <c r="D1848" s="10"/>
      <c r="E1848" s="10"/>
      <c r="F1848" s="30"/>
      <c r="G1848" s="9" t="s">
        <v>818</v>
      </c>
      <c r="H1848" s="9"/>
      <c r="I1848" s="11" t="s">
        <v>2950</v>
      </c>
      <c r="J1848" s="12">
        <v>36</v>
      </c>
      <c r="K1848" s="12">
        <v>62</v>
      </c>
      <c r="L1848" s="12">
        <v>0</v>
      </c>
      <c r="M1848" s="12">
        <v>8</v>
      </c>
      <c r="N1848" s="12">
        <v>0</v>
      </c>
      <c r="O1848" s="9" t="s">
        <v>71</v>
      </c>
      <c r="P1848" s="9" t="s">
        <v>72</v>
      </c>
      <c r="Q1848" s="7"/>
    </row>
    <row r="1849" spans="1:17" x14ac:dyDescent="0.25">
      <c r="A1849">
        <v>517</v>
      </c>
      <c r="B1849" s="67"/>
      <c r="C1849" s="67" t="s">
        <v>818</v>
      </c>
      <c r="D1849" s="67"/>
      <c r="E1849" s="67"/>
      <c r="F1849" s="68"/>
      <c r="G1849" s="69" t="s">
        <v>818</v>
      </c>
      <c r="H1849" s="69" t="s">
        <v>818</v>
      </c>
      <c r="I1849" s="70" t="s">
        <v>964</v>
      </c>
      <c r="J1849" s="71">
        <v>36</v>
      </c>
      <c r="K1849" s="71">
        <v>50.5</v>
      </c>
      <c r="L1849" s="71">
        <v>0</v>
      </c>
      <c r="M1849" s="71">
        <v>9</v>
      </c>
      <c r="N1849" s="71">
        <v>0</v>
      </c>
      <c r="O1849" s="69" t="s">
        <v>71</v>
      </c>
      <c r="P1849" s="69" t="s">
        <v>72</v>
      </c>
      <c r="Q1849" s="72"/>
    </row>
    <row r="1850" spans="1:17" x14ac:dyDescent="0.25">
      <c r="A1850">
        <v>533</v>
      </c>
      <c r="B1850" s="45"/>
      <c r="C1850" s="45" t="s">
        <v>818</v>
      </c>
      <c r="D1850" s="45"/>
      <c r="E1850" s="45"/>
      <c r="F1850" s="46"/>
      <c r="G1850" s="60" t="s">
        <v>818</v>
      </c>
      <c r="H1850" s="60" t="s">
        <v>818</v>
      </c>
      <c r="I1850" s="48" t="s">
        <v>1332</v>
      </c>
      <c r="J1850" s="61">
        <v>36</v>
      </c>
      <c r="K1850" s="61">
        <v>48</v>
      </c>
      <c r="L1850" s="61">
        <v>0</v>
      </c>
      <c r="M1850" s="61">
        <v>11</v>
      </c>
      <c r="N1850" s="61">
        <v>12.5</v>
      </c>
      <c r="O1850" s="60" t="s">
        <v>27</v>
      </c>
      <c r="P1850" s="60" t="s">
        <v>28</v>
      </c>
      <c r="Q1850" s="62"/>
    </row>
    <row r="1851" spans="1:17" x14ac:dyDescent="0.25">
      <c r="A1851">
        <v>577</v>
      </c>
      <c r="B1851" s="10"/>
      <c r="C1851" s="10" t="s">
        <v>818</v>
      </c>
      <c r="D1851" s="10"/>
      <c r="E1851" s="10"/>
      <c r="F1851" s="30">
        <v>62</v>
      </c>
      <c r="G1851" s="9" t="s">
        <v>818</v>
      </c>
      <c r="H1851" s="9" t="s">
        <v>818</v>
      </c>
      <c r="I1851" s="11" t="s">
        <v>672</v>
      </c>
      <c r="J1851" s="12">
        <v>36</v>
      </c>
      <c r="K1851" s="12">
        <v>48</v>
      </c>
      <c r="L1851" s="12">
        <v>0</v>
      </c>
      <c r="M1851" s="12">
        <v>6.7</v>
      </c>
      <c r="N1851" s="12">
        <v>0</v>
      </c>
      <c r="O1851" s="9" t="s">
        <v>71</v>
      </c>
      <c r="P1851" s="9" t="s">
        <v>72</v>
      </c>
      <c r="Q1851" s="7" t="s">
        <v>2169</v>
      </c>
    </row>
    <row r="1852" spans="1:17" x14ac:dyDescent="0.25">
      <c r="A1852">
        <v>3</v>
      </c>
      <c r="B1852" s="10"/>
      <c r="C1852" s="10"/>
      <c r="D1852" s="10"/>
      <c r="E1852" s="10"/>
      <c r="F1852" s="30"/>
      <c r="G1852" s="9"/>
      <c r="H1852" s="9"/>
      <c r="I1852" s="11" t="s">
        <v>1097</v>
      </c>
      <c r="J1852" s="12">
        <v>37</v>
      </c>
      <c r="K1852" s="12">
        <v>45</v>
      </c>
      <c r="L1852" s="12">
        <v>0</v>
      </c>
      <c r="M1852" s="12">
        <v>3.7</v>
      </c>
      <c r="N1852" s="12">
        <v>0</v>
      </c>
      <c r="O1852" s="9" t="s">
        <v>365</v>
      </c>
      <c r="P1852" s="9" t="s">
        <v>32</v>
      </c>
      <c r="Q1852" s="7" t="s">
        <v>1098</v>
      </c>
    </row>
    <row r="1853" spans="1:17" x14ac:dyDescent="0.25">
      <c r="A1853">
        <v>954</v>
      </c>
      <c r="B1853" s="45" t="s">
        <v>818</v>
      </c>
      <c r="C1853" s="45"/>
      <c r="D1853" s="45" t="s">
        <v>818</v>
      </c>
      <c r="E1853" s="45" t="s">
        <v>818</v>
      </c>
      <c r="F1853" s="46"/>
      <c r="G1853" s="60" t="s">
        <v>818</v>
      </c>
      <c r="H1853" s="60"/>
      <c r="I1853" s="48" t="s">
        <v>2098</v>
      </c>
      <c r="J1853" s="61">
        <v>37</v>
      </c>
      <c r="K1853" s="61">
        <v>51</v>
      </c>
      <c r="L1853" s="61">
        <v>0</v>
      </c>
      <c r="M1853" s="61">
        <v>8</v>
      </c>
      <c r="N1853" s="61">
        <v>0</v>
      </c>
      <c r="O1853" s="60" t="s">
        <v>71</v>
      </c>
      <c r="P1853" s="60" t="s">
        <v>72</v>
      </c>
      <c r="Q1853" s="62" t="s">
        <v>2099</v>
      </c>
    </row>
    <row r="1854" spans="1:17" x14ac:dyDescent="0.25">
      <c r="A1854">
        <v>1016</v>
      </c>
      <c r="B1854" s="67" t="s">
        <v>818</v>
      </c>
      <c r="C1854" s="67"/>
      <c r="D1854" s="67" t="s">
        <v>818</v>
      </c>
      <c r="E1854" s="67" t="s">
        <v>818</v>
      </c>
      <c r="F1854" s="68"/>
      <c r="G1854" s="69" t="s">
        <v>818</v>
      </c>
      <c r="H1854" s="69" t="s">
        <v>818</v>
      </c>
      <c r="I1854" s="70" t="s">
        <v>2448</v>
      </c>
      <c r="J1854" s="71">
        <v>37</v>
      </c>
      <c r="K1854" s="71">
        <v>51</v>
      </c>
      <c r="L1854" s="71">
        <v>0</v>
      </c>
      <c r="M1854" s="71">
        <v>8</v>
      </c>
      <c r="N1854" s="71">
        <v>0</v>
      </c>
      <c r="O1854" s="69" t="s">
        <v>71</v>
      </c>
      <c r="P1854" s="69" t="s">
        <v>72</v>
      </c>
      <c r="Q1854" s="72" t="s">
        <v>2099</v>
      </c>
    </row>
    <row r="1855" spans="1:17" x14ac:dyDescent="0.25">
      <c r="A1855">
        <v>1485</v>
      </c>
      <c r="B1855" s="67" t="s">
        <v>818</v>
      </c>
      <c r="C1855" s="67" t="s">
        <v>818</v>
      </c>
      <c r="D1855" s="67" t="s">
        <v>818</v>
      </c>
      <c r="E1855" s="67" t="s">
        <v>818</v>
      </c>
      <c r="F1855" s="68"/>
      <c r="G1855" s="69" t="s">
        <v>818</v>
      </c>
      <c r="H1855" s="69"/>
      <c r="I1855" s="70" t="s">
        <v>1762</v>
      </c>
      <c r="J1855" s="71">
        <v>37.5</v>
      </c>
      <c r="K1855" s="71">
        <v>51</v>
      </c>
      <c r="L1855" s="71">
        <v>0</v>
      </c>
      <c r="M1855" s="71">
        <v>8.5</v>
      </c>
      <c r="N1855" s="71">
        <v>0</v>
      </c>
      <c r="O1855" s="69" t="s">
        <v>71</v>
      </c>
      <c r="P1855" s="69" t="s">
        <v>72</v>
      </c>
      <c r="Q1855" s="72" t="s">
        <v>1763</v>
      </c>
    </row>
    <row r="1856" spans="1:17" x14ac:dyDescent="0.25">
      <c r="A1856">
        <v>1486</v>
      </c>
      <c r="B1856" s="67" t="s">
        <v>818</v>
      </c>
      <c r="C1856" s="67" t="s">
        <v>818</v>
      </c>
      <c r="D1856" s="67" t="s">
        <v>818</v>
      </c>
      <c r="E1856" s="67" t="s">
        <v>818</v>
      </c>
      <c r="F1856" s="68"/>
      <c r="G1856" s="69" t="s">
        <v>818</v>
      </c>
      <c r="H1856" s="69"/>
      <c r="I1856" s="70" t="s">
        <v>2795</v>
      </c>
      <c r="J1856" s="71">
        <v>37.5</v>
      </c>
      <c r="K1856" s="71">
        <v>51</v>
      </c>
      <c r="L1856" s="71">
        <v>0</v>
      </c>
      <c r="M1856" s="71">
        <v>8.5</v>
      </c>
      <c r="N1856" s="71">
        <v>0</v>
      </c>
      <c r="O1856" s="69" t="s">
        <v>71</v>
      </c>
      <c r="P1856" s="69" t="s">
        <v>72</v>
      </c>
      <c r="Q1856" s="72" t="s">
        <v>1763</v>
      </c>
    </row>
    <row r="1857" spans="1:17" x14ac:dyDescent="0.25">
      <c r="A1857">
        <v>44</v>
      </c>
      <c r="B1857" s="10"/>
      <c r="C1857" s="10"/>
      <c r="D1857" s="10"/>
      <c r="E1857" s="10"/>
      <c r="F1857" s="30"/>
      <c r="G1857" s="9"/>
      <c r="H1857" s="9"/>
      <c r="I1857" s="11" t="s">
        <v>2899</v>
      </c>
      <c r="J1857" s="12">
        <v>38</v>
      </c>
      <c r="K1857" s="12">
        <v>50</v>
      </c>
      <c r="L1857" s="12">
        <v>0</v>
      </c>
      <c r="M1857" s="12">
        <v>7</v>
      </c>
      <c r="N1857" s="12">
        <v>0</v>
      </c>
      <c r="O1857" s="9" t="s">
        <v>71</v>
      </c>
      <c r="P1857" s="9" t="s">
        <v>72</v>
      </c>
      <c r="Q1857" s="7"/>
    </row>
    <row r="1858" spans="1:17" x14ac:dyDescent="0.25">
      <c r="A1858">
        <v>93</v>
      </c>
      <c r="B1858" s="10"/>
      <c r="C1858" s="10"/>
      <c r="D1858" s="10"/>
      <c r="E1858" s="10"/>
      <c r="F1858" s="30"/>
      <c r="G1858" s="9" t="s">
        <v>818</v>
      </c>
      <c r="H1858" s="9"/>
      <c r="I1858" s="11" t="s">
        <v>1117</v>
      </c>
      <c r="J1858" s="12">
        <v>38</v>
      </c>
      <c r="K1858" s="12">
        <v>53</v>
      </c>
      <c r="L1858" s="12">
        <v>0</v>
      </c>
      <c r="M1858" s="12">
        <v>7.2</v>
      </c>
      <c r="N1858" s="12">
        <v>9.5</v>
      </c>
      <c r="O1858" s="9" t="s">
        <v>365</v>
      </c>
      <c r="P1858" s="9" t="s">
        <v>32</v>
      </c>
      <c r="Q1858" s="7"/>
    </row>
    <row r="1859" spans="1:17" x14ac:dyDescent="0.25">
      <c r="A1859">
        <v>111</v>
      </c>
      <c r="B1859" s="10"/>
      <c r="C1859" s="10"/>
      <c r="D1859" s="10"/>
      <c r="E1859" s="10"/>
      <c r="F1859" s="30"/>
      <c r="G1859" s="9" t="s">
        <v>818</v>
      </c>
      <c r="H1859" s="9"/>
      <c r="I1859" s="11" t="s">
        <v>1170</v>
      </c>
      <c r="J1859" s="12">
        <v>38</v>
      </c>
      <c r="K1859" s="12">
        <v>51</v>
      </c>
      <c r="L1859" s="12">
        <v>0</v>
      </c>
      <c r="M1859" s="12">
        <v>5</v>
      </c>
      <c r="N1859" s="12">
        <v>0</v>
      </c>
      <c r="O1859" s="9" t="s">
        <v>826</v>
      </c>
      <c r="P1859" s="9" t="s">
        <v>32</v>
      </c>
      <c r="Q1859" s="7" t="s">
        <v>1446</v>
      </c>
    </row>
    <row r="1860" spans="1:17" x14ac:dyDescent="0.25">
      <c r="A1860">
        <v>148</v>
      </c>
      <c r="B1860" s="10"/>
      <c r="C1860" s="10"/>
      <c r="D1860" s="10"/>
      <c r="E1860" s="10"/>
      <c r="F1860" s="30"/>
      <c r="G1860" s="9" t="s">
        <v>818</v>
      </c>
      <c r="H1860" s="9"/>
      <c r="I1860" s="11" t="s">
        <v>1370</v>
      </c>
      <c r="J1860" s="12">
        <v>38</v>
      </c>
      <c r="K1860" s="12">
        <v>44.5</v>
      </c>
      <c r="L1860" s="12">
        <v>0</v>
      </c>
      <c r="M1860" s="12">
        <v>3.5</v>
      </c>
      <c r="N1860" s="12">
        <v>0</v>
      </c>
      <c r="O1860" s="9" t="s">
        <v>365</v>
      </c>
      <c r="P1860" s="9" t="s">
        <v>32</v>
      </c>
      <c r="Q1860" s="7" t="s">
        <v>1371</v>
      </c>
    </row>
    <row r="1861" spans="1:17" x14ac:dyDescent="0.25">
      <c r="A1861">
        <v>198</v>
      </c>
      <c r="B1861" s="10"/>
      <c r="C1861" s="10"/>
      <c r="D1861" s="10"/>
      <c r="E1861" s="10"/>
      <c r="F1861" s="30"/>
      <c r="G1861" s="9" t="s">
        <v>818</v>
      </c>
      <c r="H1861" s="9" t="s">
        <v>818</v>
      </c>
      <c r="I1861" s="11" t="s">
        <v>1135</v>
      </c>
      <c r="J1861" s="12">
        <v>38</v>
      </c>
      <c r="K1861" s="12">
        <v>50</v>
      </c>
      <c r="L1861" s="12">
        <v>0</v>
      </c>
      <c r="M1861" s="12">
        <v>8</v>
      </c>
      <c r="N1861" s="12">
        <v>9.5</v>
      </c>
      <c r="O1861" s="9" t="s">
        <v>27</v>
      </c>
      <c r="P1861" s="9" t="s">
        <v>32</v>
      </c>
      <c r="Q1861" s="7" t="s">
        <v>1136</v>
      </c>
    </row>
    <row r="1862" spans="1:17" x14ac:dyDescent="0.25">
      <c r="A1862">
        <v>199</v>
      </c>
      <c r="B1862" s="10"/>
      <c r="C1862" s="10"/>
      <c r="D1862" s="10"/>
      <c r="E1862" s="10"/>
      <c r="F1862" s="30"/>
      <c r="G1862" s="9" t="s">
        <v>818</v>
      </c>
      <c r="H1862" s="9" t="s">
        <v>818</v>
      </c>
      <c r="I1862" s="11" t="s">
        <v>1137</v>
      </c>
      <c r="J1862" s="12">
        <v>38</v>
      </c>
      <c r="K1862" s="12">
        <v>47.7</v>
      </c>
      <c r="L1862" s="12">
        <v>0</v>
      </c>
      <c r="M1862" s="12">
        <v>6.5</v>
      </c>
      <c r="N1862" s="12">
        <v>0</v>
      </c>
      <c r="O1862" s="9" t="s">
        <v>365</v>
      </c>
      <c r="P1862" s="9" t="s">
        <v>32</v>
      </c>
      <c r="Q1862" s="7" t="s">
        <v>1138</v>
      </c>
    </row>
    <row r="1863" spans="1:17" x14ac:dyDescent="0.25">
      <c r="A1863">
        <v>301</v>
      </c>
      <c r="B1863" s="10"/>
      <c r="C1863" s="10"/>
      <c r="D1863" s="10"/>
      <c r="E1863" s="10"/>
      <c r="F1863" s="30">
        <v>62</v>
      </c>
      <c r="G1863" s="9" t="s">
        <v>818</v>
      </c>
      <c r="H1863" s="9" t="s">
        <v>818</v>
      </c>
      <c r="I1863" s="11" t="s">
        <v>295</v>
      </c>
      <c r="J1863" s="12">
        <v>38</v>
      </c>
      <c r="K1863" s="12">
        <v>52.5</v>
      </c>
      <c r="L1863" s="12">
        <v>0</v>
      </c>
      <c r="M1863" s="12">
        <v>6.5</v>
      </c>
      <c r="N1863" s="12">
        <v>0</v>
      </c>
      <c r="O1863" s="9" t="s">
        <v>95</v>
      </c>
      <c r="P1863" s="9" t="s">
        <v>32</v>
      </c>
      <c r="Q1863" s="7" t="s">
        <v>296</v>
      </c>
    </row>
    <row r="1864" spans="1:17" x14ac:dyDescent="0.25">
      <c r="A1864">
        <v>688</v>
      </c>
      <c r="B1864" s="10"/>
      <c r="C1864" s="10" t="s">
        <v>818</v>
      </c>
      <c r="D1864" s="10" t="s">
        <v>818</v>
      </c>
      <c r="E1864" s="10"/>
      <c r="F1864" s="30"/>
      <c r="G1864" s="9" t="s">
        <v>818</v>
      </c>
      <c r="H1864" s="9" t="s">
        <v>818</v>
      </c>
      <c r="I1864" s="11" t="s">
        <v>2980</v>
      </c>
      <c r="J1864" s="12">
        <v>38</v>
      </c>
      <c r="K1864" s="12">
        <v>51</v>
      </c>
      <c r="L1864" s="12">
        <v>0</v>
      </c>
      <c r="M1864" s="12">
        <v>7</v>
      </c>
      <c r="N1864" s="12">
        <v>0</v>
      </c>
      <c r="O1864" s="9" t="s">
        <v>71</v>
      </c>
      <c r="P1864" s="9" t="s">
        <v>72</v>
      </c>
      <c r="Q1864" s="7"/>
    </row>
    <row r="1865" spans="1:17" x14ac:dyDescent="0.25">
      <c r="A1865">
        <v>1174</v>
      </c>
      <c r="B1865" s="10" t="s">
        <v>818</v>
      </c>
      <c r="C1865" s="10" t="s">
        <v>818</v>
      </c>
      <c r="D1865" s="10" t="s">
        <v>818</v>
      </c>
      <c r="E1865" s="10"/>
      <c r="F1865" s="30"/>
      <c r="G1865" s="9" t="s">
        <v>818</v>
      </c>
      <c r="H1865" s="9" t="s">
        <v>818</v>
      </c>
      <c r="I1865" s="11" t="s">
        <v>2508</v>
      </c>
      <c r="J1865" s="12">
        <v>38</v>
      </c>
      <c r="K1865" s="12">
        <v>51</v>
      </c>
      <c r="L1865" s="12">
        <v>0</v>
      </c>
      <c r="M1865" s="12">
        <v>8.5</v>
      </c>
      <c r="N1865" s="12">
        <v>0</v>
      </c>
      <c r="O1865" s="9" t="s">
        <v>71</v>
      </c>
      <c r="P1865" s="9" t="s">
        <v>72</v>
      </c>
      <c r="Q1865" s="7" t="s">
        <v>1953</v>
      </c>
    </row>
    <row r="1866" spans="1:17" x14ac:dyDescent="0.25">
      <c r="A1866">
        <v>1223</v>
      </c>
      <c r="B1866" s="67" t="s">
        <v>818</v>
      </c>
      <c r="C1866" s="67" t="s">
        <v>818</v>
      </c>
      <c r="D1866" s="67" t="s">
        <v>818</v>
      </c>
      <c r="E1866" s="67"/>
      <c r="F1866" s="68">
        <v>56</v>
      </c>
      <c r="G1866" s="69" t="s">
        <v>818</v>
      </c>
      <c r="H1866" s="69"/>
      <c r="I1866" s="70" t="s">
        <v>1057</v>
      </c>
      <c r="J1866" s="71">
        <v>38</v>
      </c>
      <c r="K1866" s="71">
        <v>51</v>
      </c>
      <c r="L1866" s="71">
        <v>0</v>
      </c>
      <c r="M1866" s="71">
        <v>8.5</v>
      </c>
      <c r="N1866" s="71">
        <v>0</v>
      </c>
      <c r="O1866" s="69" t="s">
        <v>71</v>
      </c>
      <c r="P1866" s="69" t="s">
        <v>72</v>
      </c>
      <c r="Q1866" s="72" t="s">
        <v>1953</v>
      </c>
    </row>
    <row r="1867" spans="1:17" x14ac:dyDescent="0.25">
      <c r="A1867">
        <v>94</v>
      </c>
      <c r="B1867" s="10"/>
      <c r="C1867" s="10"/>
      <c r="D1867" s="10"/>
      <c r="E1867" s="10"/>
      <c r="F1867" s="30"/>
      <c r="G1867" s="9" t="s">
        <v>818</v>
      </c>
      <c r="H1867" s="9"/>
      <c r="I1867" s="11" t="s">
        <v>1119</v>
      </c>
      <c r="J1867" s="12">
        <v>39</v>
      </c>
      <c r="K1867" s="12">
        <v>49</v>
      </c>
      <c r="L1867" s="12">
        <v>0</v>
      </c>
      <c r="M1867" s="12">
        <v>6.4</v>
      </c>
      <c r="N1867" s="12">
        <v>0</v>
      </c>
      <c r="O1867" s="9" t="s">
        <v>365</v>
      </c>
      <c r="P1867" s="9" t="s">
        <v>72</v>
      </c>
      <c r="Q1867" s="7" t="s">
        <v>235</v>
      </c>
    </row>
    <row r="1868" spans="1:17" x14ac:dyDescent="0.25">
      <c r="A1868">
        <v>201</v>
      </c>
      <c r="B1868" s="10"/>
      <c r="C1868" s="10"/>
      <c r="D1868" s="10"/>
      <c r="E1868" s="10"/>
      <c r="F1868" s="30"/>
      <c r="G1868" s="9" t="s">
        <v>818</v>
      </c>
      <c r="H1868" s="9" t="s">
        <v>818</v>
      </c>
      <c r="I1868" s="11" t="s">
        <v>1159</v>
      </c>
      <c r="J1868" s="12">
        <v>40</v>
      </c>
      <c r="K1868" s="12">
        <v>52</v>
      </c>
      <c r="L1868" s="12">
        <v>0</v>
      </c>
      <c r="M1868" s="12">
        <v>8</v>
      </c>
      <c r="N1868" s="12">
        <v>11</v>
      </c>
      <c r="O1868" s="9" t="s">
        <v>27</v>
      </c>
      <c r="P1868" s="9" t="s">
        <v>32</v>
      </c>
      <c r="Q1868" s="7" t="s">
        <v>199</v>
      </c>
    </row>
    <row r="1869" spans="1:17" x14ac:dyDescent="0.25">
      <c r="A1869">
        <v>790</v>
      </c>
      <c r="B1869" s="67" t="s">
        <v>818</v>
      </c>
      <c r="C1869" s="67"/>
      <c r="D1869" s="67" t="s">
        <v>818</v>
      </c>
      <c r="E1869" s="67"/>
      <c r="F1869" s="68"/>
      <c r="G1869" s="69"/>
      <c r="H1869" s="69"/>
      <c r="I1869" s="70" t="s">
        <v>2900</v>
      </c>
      <c r="J1869" s="71">
        <v>40</v>
      </c>
      <c r="K1869" s="71">
        <v>51</v>
      </c>
      <c r="L1869" s="71">
        <v>0</v>
      </c>
      <c r="M1869" s="71">
        <v>8.5</v>
      </c>
      <c r="N1869" s="71">
        <v>0</v>
      </c>
      <c r="O1869" s="69" t="s">
        <v>71</v>
      </c>
      <c r="P1869" s="69" t="s">
        <v>72</v>
      </c>
      <c r="Q1869" s="72" t="s">
        <v>2901</v>
      </c>
    </row>
    <row r="1870" spans="1:17" x14ac:dyDescent="0.25">
      <c r="A1870">
        <v>791</v>
      </c>
      <c r="B1870" s="67" t="s">
        <v>818</v>
      </c>
      <c r="C1870" s="67"/>
      <c r="D1870" s="67" t="s">
        <v>818</v>
      </c>
      <c r="E1870" s="67"/>
      <c r="F1870" s="68"/>
      <c r="G1870" s="69"/>
      <c r="H1870" s="69"/>
      <c r="I1870" s="70" t="s">
        <v>3014</v>
      </c>
      <c r="J1870" s="71">
        <v>40</v>
      </c>
      <c r="K1870" s="71">
        <v>51</v>
      </c>
      <c r="L1870" s="71">
        <v>0</v>
      </c>
      <c r="M1870" s="71">
        <v>8.5</v>
      </c>
      <c r="N1870" s="71">
        <v>0</v>
      </c>
      <c r="O1870" s="69" t="s">
        <v>71</v>
      </c>
      <c r="P1870" s="69" t="s">
        <v>72</v>
      </c>
      <c r="Q1870" s="72" t="s">
        <v>2901</v>
      </c>
    </row>
    <row r="1871" spans="1:17" x14ac:dyDescent="0.25">
      <c r="A1871">
        <v>828</v>
      </c>
      <c r="B1871" s="10" t="s">
        <v>818</v>
      </c>
      <c r="C1871" s="10"/>
      <c r="D1871" s="10" t="s">
        <v>818</v>
      </c>
      <c r="E1871" s="10"/>
      <c r="F1871" s="30"/>
      <c r="G1871" s="9" t="s">
        <v>818</v>
      </c>
      <c r="H1871" s="9"/>
      <c r="I1871" s="11" t="s">
        <v>2929</v>
      </c>
      <c r="J1871" s="12">
        <v>40</v>
      </c>
      <c r="K1871" s="12">
        <v>55</v>
      </c>
      <c r="L1871" s="12">
        <v>0</v>
      </c>
      <c r="M1871" s="12">
        <v>8.5</v>
      </c>
      <c r="N1871" s="12">
        <v>9</v>
      </c>
      <c r="O1871" s="9" t="s">
        <v>297</v>
      </c>
      <c r="P1871" s="9" t="s">
        <v>72</v>
      </c>
      <c r="Q1871" s="7" t="s">
        <v>2930</v>
      </c>
    </row>
    <row r="1872" spans="1:17" x14ac:dyDescent="0.25">
      <c r="A1872">
        <v>829</v>
      </c>
      <c r="B1872" s="10" t="s">
        <v>818</v>
      </c>
      <c r="C1872" s="10"/>
      <c r="D1872" s="10" t="s">
        <v>818</v>
      </c>
      <c r="E1872" s="10"/>
      <c r="F1872" s="30"/>
      <c r="G1872" s="9" t="s">
        <v>818</v>
      </c>
      <c r="H1872" s="9"/>
      <c r="I1872" s="11" t="s">
        <v>3018</v>
      </c>
      <c r="J1872" s="12">
        <v>40</v>
      </c>
      <c r="K1872" s="12">
        <v>55</v>
      </c>
      <c r="L1872" s="12">
        <v>0</v>
      </c>
      <c r="M1872" s="12">
        <v>8.5</v>
      </c>
      <c r="N1872" s="12">
        <v>9</v>
      </c>
      <c r="O1872" s="9" t="s">
        <v>297</v>
      </c>
      <c r="P1872" s="9" t="s">
        <v>72</v>
      </c>
      <c r="Q1872" s="7" t="s">
        <v>2930</v>
      </c>
    </row>
    <row r="1873" spans="1:17" x14ac:dyDescent="0.25">
      <c r="A1873">
        <v>830</v>
      </c>
      <c r="B1873" s="10" t="s">
        <v>818</v>
      </c>
      <c r="C1873" s="10"/>
      <c r="D1873" s="10" t="s">
        <v>818</v>
      </c>
      <c r="E1873" s="10"/>
      <c r="F1873" s="30"/>
      <c r="G1873" s="9" t="s">
        <v>818</v>
      </c>
      <c r="H1873" s="9"/>
      <c r="I1873" s="11" t="s">
        <v>2985</v>
      </c>
      <c r="J1873" s="12">
        <v>40</v>
      </c>
      <c r="K1873" s="12">
        <v>55</v>
      </c>
      <c r="L1873" s="12">
        <v>0</v>
      </c>
      <c r="M1873" s="12">
        <v>9</v>
      </c>
      <c r="N1873" s="12">
        <v>10.5</v>
      </c>
      <c r="O1873" s="9" t="s">
        <v>297</v>
      </c>
      <c r="P1873" s="9" t="s">
        <v>72</v>
      </c>
      <c r="Q1873" s="7"/>
    </row>
    <row r="1874" spans="1:17" x14ac:dyDescent="0.25">
      <c r="A1874">
        <v>855</v>
      </c>
      <c r="B1874" s="10" t="s">
        <v>818</v>
      </c>
      <c r="C1874" s="10"/>
      <c r="D1874" s="10" t="s">
        <v>818</v>
      </c>
      <c r="E1874" s="10"/>
      <c r="F1874" s="30"/>
      <c r="G1874" s="9" t="s">
        <v>818</v>
      </c>
      <c r="H1874" s="9" t="s">
        <v>818</v>
      </c>
      <c r="I1874" s="11" t="s">
        <v>3015</v>
      </c>
      <c r="J1874" s="12">
        <v>40</v>
      </c>
      <c r="K1874" s="12">
        <v>55</v>
      </c>
      <c r="L1874" s="12">
        <v>0</v>
      </c>
      <c r="M1874" s="12">
        <v>9</v>
      </c>
      <c r="N1874" s="12">
        <v>10.5</v>
      </c>
      <c r="O1874" s="9" t="s">
        <v>297</v>
      </c>
      <c r="P1874" s="9" t="s">
        <v>72</v>
      </c>
      <c r="Q1874" s="7"/>
    </row>
    <row r="1875" spans="1:17" x14ac:dyDescent="0.25">
      <c r="A1875">
        <v>240</v>
      </c>
      <c r="B1875" s="10"/>
      <c r="C1875" s="10"/>
      <c r="D1875" s="10"/>
      <c r="E1875" s="10"/>
      <c r="F1875" s="30"/>
      <c r="G1875" s="9" t="s">
        <v>818</v>
      </c>
      <c r="H1875" s="9" t="s">
        <v>818</v>
      </c>
      <c r="I1875" s="11" t="s">
        <v>1334</v>
      </c>
      <c r="J1875" s="12">
        <v>41</v>
      </c>
      <c r="K1875" s="12">
        <v>53</v>
      </c>
      <c r="L1875" s="12">
        <v>0</v>
      </c>
      <c r="M1875" s="12">
        <v>8</v>
      </c>
      <c r="N1875" s="12">
        <v>10.5</v>
      </c>
      <c r="O1875" s="9" t="s">
        <v>27</v>
      </c>
      <c r="P1875" s="9" t="s">
        <v>28</v>
      </c>
      <c r="Q1875" s="7"/>
    </row>
    <row r="1876" spans="1:17" x14ac:dyDescent="0.25">
      <c r="A1876">
        <v>307</v>
      </c>
      <c r="B1876" s="10"/>
      <c r="C1876" s="10"/>
      <c r="D1876" s="10"/>
      <c r="E1876" s="10"/>
      <c r="F1876" s="30">
        <v>63</v>
      </c>
      <c r="G1876" s="9" t="s">
        <v>818</v>
      </c>
      <c r="H1876" s="9"/>
      <c r="I1876" s="11" t="s">
        <v>1055</v>
      </c>
      <c r="J1876" s="12">
        <v>41</v>
      </c>
      <c r="K1876" s="12">
        <v>58</v>
      </c>
      <c r="L1876" s="12">
        <v>0</v>
      </c>
      <c r="M1876" s="12">
        <v>3.6</v>
      </c>
      <c r="N1876" s="12">
        <v>0</v>
      </c>
      <c r="O1876" s="9" t="s">
        <v>207</v>
      </c>
      <c r="P1876" s="9" t="s">
        <v>32</v>
      </c>
      <c r="Q1876" s="7" t="s">
        <v>580</v>
      </c>
    </row>
    <row r="1877" spans="1:17" x14ac:dyDescent="0.25">
      <c r="A1877">
        <v>422</v>
      </c>
      <c r="B1877" s="67"/>
      <c r="C1877" s="67"/>
      <c r="D1877" s="67"/>
      <c r="E1877" s="67" t="s">
        <v>818</v>
      </c>
      <c r="F1877" s="68"/>
      <c r="G1877" s="69" t="s">
        <v>818</v>
      </c>
      <c r="H1877" s="69" t="s">
        <v>818</v>
      </c>
      <c r="I1877" s="70" t="s">
        <v>2925</v>
      </c>
      <c r="J1877" s="71">
        <v>41</v>
      </c>
      <c r="K1877" s="71">
        <v>54</v>
      </c>
      <c r="L1877" s="71">
        <v>0</v>
      </c>
      <c r="M1877" s="71">
        <v>8</v>
      </c>
      <c r="N1877" s="71">
        <v>0</v>
      </c>
      <c r="O1877" s="69" t="s">
        <v>71</v>
      </c>
      <c r="P1877" s="69" t="s">
        <v>72</v>
      </c>
      <c r="Q1877" s="72" t="s">
        <v>2926</v>
      </c>
    </row>
    <row r="1878" spans="1:17" x14ac:dyDescent="0.25">
      <c r="A1878">
        <v>763</v>
      </c>
      <c r="B1878" s="10" t="s">
        <v>818</v>
      </c>
      <c r="C1878" s="10"/>
      <c r="D1878" s="10" t="s">
        <v>818</v>
      </c>
      <c r="E1878" s="10"/>
      <c r="F1878" s="30"/>
      <c r="G1878" s="9"/>
      <c r="H1878" s="9"/>
      <c r="I1878" s="11" t="s">
        <v>2350</v>
      </c>
      <c r="J1878" s="12">
        <v>41</v>
      </c>
      <c r="K1878" s="12">
        <v>57.5</v>
      </c>
      <c r="L1878" s="12">
        <v>0</v>
      </c>
      <c r="M1878" s="12">
        <v>9</v>
      </c>
      <c r="N1878" s="12">
        <v>0</v>
      </c>
      <c r="O1878" s="9" t="s">
        <v>71</v>
      </c>
      <c r="P1878" s="9" t="s">
        <v>72</v>
      </c>
      <c r="Q1878" s="7" t="s">
        <v>1926</v>
      </c>
    </row>
    <row r="1879" spans="1:17" x14ac:dyDescent="0.25">
      <c r="A1879">
        <v>871</v>
      </c>
      <c r="B1879" s="10" t="s">
        <v>818</v>
      </c>
      <c r="C1879" s="10"/>
      <c r="D1879" s="10" t="s">
        <v>818</v>
      </c>
      <c r="E1879" s="10"/>
      <c r="F1879" s="30">
        <v>63</v>
      </c>
      <c r="G1879" s="9" t="s">
        <v>818</v>
      </c>
      <c r="H1879" s="9" t="s">
        <v>818</v>
      </c>
      <c r="I1879" s="11" t="s">
        <v>1056</v>
      </c>
      <c r="J1879" s="12">
        <v>41</v>
      </c>
      <c r="K1879" s="12">
        <v>57.5</v>
      </c>
      <c r="L1879" s="12">
        <v>0</v>
      </c>
      <c r="M1879" s="12">
        <v>9</v>
      </c>
      <c r="N1879" s="12">
        <v>0</v>
      </c>
      <c r="O1879" s="9" t="s">
        <v>71</v>
      </c>
      <c r="P1879" s="9" t="s">
        <v>72</v>
      </c>
      <c r="Q1879" s="7" t="s">
        <v>1926</v>
      </c>
    </row>
    <row r="1880" spans="1:17" x14ac:dyDescent="0.25">
      <c r="A1880">
        <v>1295</v>
      </c>
      <c r="B1880" s="67" t="s">
        <v>818</v>
      </c>
      <c r="C1880" s="67" t="s">
        <v>818</v>
      </c>
      <c r="D1880" s="67" t="s">
        <v>818</v>
      </c>
      <c r="E1880" s="67" t="s">
        <v>818</v>
      </c>
      <c r="F1880" s="68"/>
      <c r="G1880" s="69"/>
      <c r="H1880" s="69"/>
      <c r="I1880" s="70" t="s">
        <v>2977</v>
      </c>
      <c r="J1880" s="71">
        <v>41.5</v>
      </c>
      <c r="K1880" s="71">
        <v>54</v>
      </c>
      <c r="L1880" s="71">
        <v>0</v>
      </c>
      <c r="M1880" s="71">
        <v>8</v>
      </c>
      <c r="N1880" s="71">
        <v>8</v>
      </c>
      <c r="O1880" s="69" t="s">
        <v>71</v>
      </c>
      <c r="P1880" s="69" t="s">
        <v>72</v>
      </c>
      <c r="Q1880" s="72" t="s">
        <v>2978</v>
      </c>
    </row>
    <row r="1881" spans="1:17" x14ac:dyDescent="0.25">
      <c r="A1881">
        <v>1517</v>
      </c>
      <c r="B1881" s="67" t="s">
        <v>818</v>
      </c>
      <c r="C1881" s="67" t="s">
        <v>818</v>
      </c>
      <c r="D1881" s="67" t="s">
        <v>818</v>
      </c>
      <c r="E1881" s="67" t="s">
        <v>818</v>
      </c>
      <c r="F1881" s="68"/>
      <c r="G1881" s="69" t="s">
        <v>818</v>
      </c>
      <c r="H1881" s="69"/>
      <c r="I1881" s="70" t="s">
        <v>3029</v>
      </c>
      <c r="J1881" s="71">
        <v>41.5</v>
      </c>
      <c r="K1881" s="71">
        <v>54</v>
      </c>
      <c r="L1881" s="71">
        <v>0</v>
      </c>
      <c r="M1881" s="71">
        <v>8</v>
      </c>
      <c r="N1881" s="71">
        <v>8</v>
      </c>
      <c r="O1881" s="69" t="s">
        <v>71</v>
      </c>
      <c r="P1881" s="69" t="s">
        <v>72</v>
      </c>
      <c r="Q1881" s="72" t="s">
        <v>2978</v>
      </c>
    </row>
    <row r="1882" spans="1:17" x14ac:dyDescent="0.25">
      <c r="A1882">
        <v>45</v>
      </c>
      <c r="B1882" s="10"/>
      <c r="C1882" s="10"/>
      <c r="D1882" s="10"/>
      <c r="E1882" s="10"/>
      <c r="F1882" s="30"/>
      <c r="G1882" s="9"/>
      <c r="H1882" s="9"/>
      <c r="I1882" s="11" t="s">
        <v>2902</v>
      </c>
      <c r="J1882" s="12">
        <v>42</v>
      </c>
      <c r="K1882" s="12">
        <v>37.6</v>
      </c>
      <c r="L1882" s="12">
        <v>56</v>
      </c>
      <c r="M1882" s="12">
        <v>5.5</v>
      </c>
      <c r="N1882" s="12">
        <v>0</v>
      </c>
      <c r="O1882" s="9" t="s">
        <v>71</v>
      </c>
      <c r="P1882" s="9" t="s">
        <v>72</v>
      </c>
      <c r="Q1882" s="7"/>
    </row>
    <row r="1883" spans="1:17" x14ac:dyDescent="0.25">
      <c r="A1883">
        <v>155</v>
      </c>
      <c r="B1883" s="10"/>
      <c r="C1883" s="10"/>
      <c r="D1883" s="10"/>
      <c r="E1883" s="10"/>
      <c r="F1883" s="30"/>
      <c r="G1883" s="9" t="s">
        <v>818</v>
      </c>
      <c r="H1883" s="9"/>
      <c r="I1883" s="11" t="s">
        <v>1821</v>
      </c>
      <c r="J1883" s="12">
        <v>42</v>
      </c>
      <c r="K1883" s="12">
        <v>56</v>
      </c>
      <c r="L1883" s="12">
        <v>0</v>
      </c>
      <c r="M1883" s="12">
        <v>5.5</v>
      </c>
      <c r="N1883" s="12">
        <v>0</v>
      </c>
      <c r="O1883" s="9" t="s">
        <v>71</v>
      </c>
      <c r="P1883" s="9" t="s">
        <v>72</v>
      </c>
      <c r="Q1883" s="7"/>
    </row>
    <row r="1884" spans="1:17" x14ac:dyDescent="0.25">
      <c r="A1884">
        <v>241</v>
      </c>
      <c r="B1884" s="10"/>
      <c r="C1884" s="10"/>
      <c r="D1884" s="10"/>
      <c r="E1884" s="10"/>
      <c r="F1884" s="30"/>
      <c r="G1884" s="9" t="s">
        <v>818</v>
      </c>
      <c r="H1884" s="9" t="s">
        <v>818</v>
      </c>
      <c r="I1884" s="11" t="s">
        <v>1335</v>
      </c>
      <c r="J1884" s="12">
        <v>42</v>
      </c>
      <c r="K1884" s="12">
        <v>54</v>
      </c>
      <c r="L1884" s="12">
        <v>0</v>
      </c>
      <c r="M1884" s="12">
        <v>10.9</v>
      </c>
      <c r="N1884" s="12">
        <v>11.1</v>
      </c>
      <c r="O1884" s="9" t="s">
        <v>27</v>
      </c>
      <c r="P1884" s="9" t="s">
        <v>28</v>
      </c>
      <c r="Q1884" s="7"/>
    </row>
    <row r="1885" spans="1:17" x14ac:dyDescent="0.25">
      <c r="A1885">
        <v>1087</v>
      </c>
      <c r="B1885" s="10" t="s">
        <v>818</v>
      </c>
      <c r="C1885" s="10" t="s">
        <v>818</v>
      </c>
      <c r="D1885" s="10" t="s">
        <v>818</v>
      </c>
      <c r="E1885" s="10"/>
      <c r="F1885" s="30"/>
      <c r="G1885" s="9"/>
      <c r="H1885" s="9"/>
      <c r="I1885" s="11" t="s">
        <v>2951</v>
      </c>
      <c r="J1885" s="12">
        <v>42</v>
      </c>
      <c r="K1885" s="12">
        <v>54</v>
      </c>
      <c r="L1885" s="12">
        <v>0</v>
      </c>
      <c r="M1885" s="12">
        <v>8</v>
      </c>
      <c r="N1885" s="12">
        <v>0</v>
      </c>
      <c r="O1885" s="9" t="s">
        <v>71</v>
      </c>
      <c r="P1885" s="9" t="s">
        <v>72</v>
      </c>
      <c r="Q1885" s="7"/>
    </row>
    <row r="1886" spans="1:17" x14ac:dyDescent="0.25">
      <c r="A1886">
        <v>1088</v>
      </c>
      <c r="B1886" s="45" t="s">
        <v>818</v>
      </c>
      <c r="C1886" s="45" t="s">
        <v>818</v>
      </c>
      <c r="D1886" s="45" t="s">
        <v>818</v>
      </c>
      <c r="E1886" s="45"/>
      <c r="F1886" s="46"/>
      <c r="G1886" s="47"/>
      <c r="H1886" s="47"/>
      <c r="I1886" s="48" t="s">
        <v>3025</v>
      </c>
      <c r="J1886" s="49">
        <v>42</v>
      </c>
      <c r="K1886" s="49">
        <v>54</v>
      </c>
      <c r="L1886" s="49">
        <v>0</v>
      </c>
      <c r="M1886" s="49">
        <v>8</v>
      </c>
      <c r="N1886" s="49">
        <v>0</v>
      </c>
      <c r="O1886" s="47" t="s">
        <v>71</v>
      </c>
      <c r="P1886" s="47" t="s">
        <v>72</v>
      </c>
      <c r="Q1886" s="50"/>
    </row>
    <row r="1887" spans="1:17" x14ac:dyDescent="0.25">
      <c r="A1887">
        <v>242</v>
      </c>
      <c r="B1887" s="10"/>
      <c r="C1887" s="10"/>
      <c r="D1887" s="10"/>
      <c r="E1887" s="10"/>
      <c r="F1887" s="30"/>
      <c r="G1887" s="9" t="s">
        <v>818</v>
      </c>
      <c r="H1887" s="9" t="s">
        <v>818</v>
      </c>
      <c r="I1887" s="11" t="s">
        <v>1336</v>
      </c>
      <c r="J1887" s="12">
        <v>43</v>
      </c>
      <c r="K1887" s="12">
        <v>55</v>
      </c>
      <c r="L1887" s="12">
        <v>0</v>
      </c>
      <c r="M1887" s="12">
        <v>11</v>
      </c>
      <c r="N1887" s="12">
        <v>14</v>
      </c>
      <c r="O1887" s="9" t="s">
        <v>27</v>
      </c>
      <c r="P1887" s="9" t="s">
        <v>28</v>
      </c>
      <c r="Q1887" s="7"/>
    </row>
    <row r="1888" spans="1:17" x14ac:dyDescent="0.25">
      <c r="A1888">
        <v>876</v>
      </c>
      <c r="B1888" s="10" t="s">
        <v>818</v>
      </c>
      <c r="C1888" s="10"/>
      <c r="D1888" s="10" t="s">
        <v>818</v>
      </c>
      <c r="E1888" s="10" t="s">
        <v>818</v>
      </c>
      <c r="F1888" s="30"/>
      <c r="G1888" s="9"/>
      <c r="H1888" s="9"/>
      <c r="I1888" s="11" t="s">
        <v>2391</v>
      </c>
      <c r="J1888" s="12">
        <v>44.5</v>
      </c>
      <c r="K1888" s="12">
        <v>58.5</v>
      </c>
      <c r="L1888" s="12">
        <v>0</v>
      </c>
      <c r="M1888" s="12">
        <v>8.5</v>
      </c>
      <c r="N1888" s="12">
        <v>9</v>
      </c>
      <c r="O1888" s="9" t="s">
        <v>297</v>
      </c>
      <c r="P1888" s="9" t="s">
        <v>72</v>
      </c>
      <c r="Q1888" s="7" t="s">
        <v>1754</v>
      </c>
    </row>
    <row r="1889" spans="1:17" x14ac:dyDescent="0.25">
      <c r="A1889">
        <v>984</v>
      </c>
      <c r="B1889" s="10" t="s">
        <v>818</v>
      </c>
      <c r="C1889" s="10"/>
      <c r="D1889" s="10" t="s">
        <v>818</v>
      </c>
      <c r="E1889" s="10" t="s">
        <v>818</v>
      </c>
      <c r="F1889" s="30"/>
      <c r="G1889" s="9" t="s">
        <v>818</v>
      </c>
      <c r="H1889" s="9" t="s">
        <v>818</v>
      </c>
      <c r="I1889" s="11" t="s">
        <v>1239</v>
      </c>
      <c r="J1889" s="12">
        <v>44.5</v>
      </c>
      <c r="K1889" s="12">
        <v>58.5</v>
      </c>
      <c r="L1889" s="12">
        <v>0</v>
      </c>
      <c r="M1889" s="12">
        <v>8.5</v>
      </c>
      <c r="N1889" s="12">
        <v>9</v>
      </c>
      <c r="O1889" s="9" t="s">
        <v>297</v>
      </c>
      <c r="P1889" s="9" t="s">
        <v>72</v>
      </c>
      <c r="Q1889" s="7" t="s">
        <v>1754</v>
      </c>
    </row>
    <row r="1890" spans="1:17" x14ac:dyDescent="0.25">
      <c r="A1890">
        <v>25</v>
      </c>
      <c r="B1890" s="10"/>
      <c r="C1890" s="10"/>
      <c r="D1890" s="10"/>
      <c r="E1890" s="10"/>
      <c r="F1890" s="30"/>
      <c r="G1890" s="9"/>
      <c r="H1890" s="9"/>
      <c r="I1890" s="11" t="s">
        <v>1241</v>
      </c>
      <c r="J1890" s="12">
        <v>45</v>
      </c>
      <c r="K1890" s="12">
        <v>53.7</v>
      </c>
      <c r="L1890" s="12">
        <v>0</v>
      </c>
      <c r="M1890" s="12">
        <v>6</v>
      </c>
      <c r="N1890" s="12">
        <v>0</v>
      </c>
      <c r="O1890" s="9" t="s">
        <v>1161</v>
      </c>
      <c r="P1890" s="9" t="s">
        <v>72</v>
      </c>
      <c r="Q1890" s="7" t="s">
        <v>1240</v>
      </c>
    </row>
    <row r="1891" spans="1:17" x14ac:dyDescent="0.25">
      <c r="A1891">
        <v>71</v>
      </c>
      <c r="B1891" s="10"/>
      <c r="C1891" s="10"/>
      <c r="D1891" s="10"/>
      <c r="E1891" s="10"/>
      <c r="F1891" s="30"/>
      <c r="G1891" s="9" t="s">
        <v>818</v>
      </c>
      <c r="H1891" s="9"/>
      <c r="I1891" s="11" t="s">
        <v>1001</v>
      </c>
      <c r="J1891" s="12">
        <v>45</v>
      </c>
      <c r="K1891" s="12">
        <v>59</v>
      </c>
      <c r="L1891" s="12">
        <v>0</v>
      </c>
      <c r="M1891" s="12">
        <v>5.5</v>
      </c>
      <c r="N1891" s="12">
        <v>0</v>
      </c>
      <c r="O1891" s="9" t="s">
        <v>71</v>
      </c>
      <c r="P1891" s="9" t="s">
        <v>72</v>
      </c>
      <c r="Q1891" s="7" t="s">
        <v>2156</v>
      </c>
    </row>
    <row r="1892" spans="1:17" x14ac:dyDescent="0.25">
      <c r="A1892">
        <v>1081</v>
      </c>
      <c r="B1892" s="10" t="s">
        <v>818</v>
      </c>
      <c r="C1892" s="10" t="s">
        <v>818</v>
      </c>
      <c r="D1892" s="10" t="s">
        <v>818</v>
      </c>
      <c r="E1892" s="10"/>
      <c r="F1892" s="30"/>
      <c r="G1892" s="9"/>
      <c r="H1892" s="9"/>
      <c r="I1892" s="11" t="s">
        <v>1293</v>
      </c>
      <c r="J1892" s="12">
        <v>45</v>
      </c>
      <c r="K1892" s="12">
        <v>58.5</v>
      </c>
      <c r="L1892" s="12">
        <v>0</v>
      </c>
      <c r="M1892" s="12">
        <v>8.5</v>
      </c>
      <c r="N1892" s="12">
        <v>9</v>
      </c>
      <c r="O1892" s="9" t="s">
        <v>297</v>
      </c>
      <c r="P1892" s="9" t="s">
        <v>72</v>
      </c>
      <c r="Q1892" s="7" t="s">
        <v>1240</v>
      </c>
    </row>
    <row r="1893" spans="1:17" x14ac:dyDescent="0.25">
      <c r="A1893">
        <v>1082</v>
      </c>
      <c r="B1893" s="10" t="s">
        <v>818</v>
      </c>
      <c r="C1893" s="10" t="s">
        <v>818</v>
      </c>
      <c r="D1893" s="10" t="s">
        <v>818</v>
      </c>
      <c r="E1893" s="10"/>
      <c r="F1893" s="30"/>
      <c r="G1893" s="9"/>
      <c r="H1893" s="9"/>
      <c r="I1893" s="11" t="s">
        <v>2461</v>
      </c>
      <c r="J1893" s="12">
        <v>45</v>
      </c>
      <c r="K1893" s="12">
        <v>58.5</v>
      </c>
      <c r="L1893" s="12">
        <v>0</v>
      </c>
      <c r="M1893" s="12">
        <v>8.5</v>
      </c>
      <c r="N1893" s="12">
        <v>9</v>
      </c>
      <c r="O1893" s="9" t="s">
        <v>297</v>
      </c>
      <c r="P1893" s="9" t="s">
        <v>72</v>
      </c>
      <c r="Q1893" s="7" t="s">
        <v>1240</v>
      </c>
    </row>
    <row r="1894" spans="1:17" x14ac:dyDescent="0.25">
      <c r="A1894">
        <v>222</v>
      </c>
      <c r="B1894" s="10"/>
      <c r="C1894" s="10"/>
      <c r="D1894" s="10"/>
      <c r="E1894" s="10"/>
      <c r="F1894" s="30"/>
      <c r="G1894" s="9" t="s">
        <v>818</v>
      </c>
      <c r="H1894" s="9" t="s">
        <v>818</v>
      </c>
      <c r="I1894" s="11" t="s">
        <v>1290</v>
      </c>
      <c r="J1894" s="12">
        <v>47</v>
      </c>
      <c r="K1894" s="12">
        <v>61</v>
      </c>
      <c r="L1894" s="12">
        <v>0</v>
      </c>
      <c r="M1894" s="12">
        <v>5.5</v>
      </c>
      <c r="N1894" s="12">
        <v>0</v>
      </c>
      <c r="O1894" s="9" t="s">
        <v>71</v>
      </c>
      <c r="P1894" s="9" t="s">
        <v>72</v>
      </c>
      <c r="Q1894" s="7" t="s">
        <v>199</v>
      </c>
    </row>
    <row r="1895" spans="1:17" x14ac:dyDescent="0.25">
      <c r="A1895">
        <v>820</v>
      </c>
      <c r="B1895" s="10" t="s">
        <v>818</v>
      </c>
      <c r="C1895" s="10"/>
      <c r="D1895" s="10" t="s">
        <v>818</v>
      </c>
      <c r="E1895" s="10"/>
      <c r="F1895" s="30"/>
      <c r="G1895" s="9" t="s">
        <v>818</v>
      </c>
      <c r="H1895" s="9"/>
      <c r="I1895" s="11" t="s">
        <v>1822</v>
      </c>
      <c r="J1895" s="12">
        <v>48</v>
      </c>
      <c r="K1895" s="12">
        <v>59</v>
      </c>
      <c r="L1895" s="12">
        <v>0</v>
      </c>
      <c r="M1895" s="12">
        <v>7</v>
      </c>
      <c r="N1895" s="12">
        <v>0</v>
      </c>
      <c r="O1895" s="9" t="s">
        <v>297</v>
      </c>
      <c r="P1895" s="9" t="s">
        <v>72</v>
      </c>
      <c r="Q1895" s="7"/>
    </row>
    <row r="1896" spans="1:17" x14ac:dyDescent="0.25">
      <c r="A1896">
        <v>821</v>
      </c>
      <c r="B1896" s="10" t="s">
        <v>818</v>
      </c>
      <c r="C1896" s="10"/>
      <c r="D1896" s="10" t="s">
        <v>818</v>
      </c>
      <c r="E1896" s="10"/>
      <c r="F1896" s="30"/>
      <c r="G1896" s="9" t="s">
        <v>818</v>
      </c>
      <c r="H1896" s="9"/>
      <c r="I1896" s="11" t="s">
        <v>2827</v>
      </c>
      <c r="J1896" s="12">
        <v>48</v>
      </c>
      <c r="K1896" s="12">
        <v>59</v>
      </c>
      <c r="L1896" s="12">
        <v>0</v>
      </c>
      <c r="M1896" s="12">
        <v>7</v>
      </c>
      <c r="N1896" s="12">
        <v>0</v>
      </c>
      <c r="O1896" s="9" t="s">
        <v>297</v>
      </c>
      <c r="P1896" s="9" t="s">
        <v>72</v>
      </c>
      <c r="Q1896" s="7"/>
    </row>
    <row r="1897" spans="1:17" x14ac:dyDescent="0.25">
      <c r="A1897">
        <v>822</v>
      </c>
      <c r="B1897" s="10" t="s">
        <v>818</v>
      </c>
      <c r="C1897" s="10"/>
      <c r="D1897" s="10" t="s">
        <v>818</v>
      </c>
      <c r="E1897" s="10"/>
      <c r="F1897" s="30"/>
      <c r="G1897" s="9" t="s">
        <v>818</v>
      </c>
      <c r="H1897" s="9"/>
      <c r="I1897" s="11" t="s">
        <v>1823</v>
      </c>
      <c r="J1897" s="12">
        <v>48</v>
      </c>
      <c r="K1897" s="12">
        <v>60</v>
      </c>
      <c r="L1897" s="12">
        <v>0</v>
      </c>
      <c r="M1897" s="12">
        <v>7</v>
      </c>
      <c r="N1897" s="12">
        <v>0</v>
      </c>
      <c r="O1897" s="9" t="s">
        <v>297</v>
      </c>
      <c r="P1897" s="9" t="s">
        <v>72</v>
      </c>
      <c r="Q1897" s="7"/>
    </row>
    <row r="1898" spans="1:17" x14ac:dyDescent="0.25">
      <c r="A1898">
        <v>850</v>
      </c>
      <c r="B1898" s="10" t="s">
        <v>818</v>
      </c>
      <c r="C1898" s="10"/>
      <c r="D1898" s="10" t="s">
        <v>818</v>
      </c>
      <c r="E1898" s="10"/>
      <c r="F1898" s="30"/>
      <c r="G1898" s="9" t="s">
        <v>818</v>
      </c>
      <c r="H1898" s="9" t="s">
        <v>818</v>
      </c>
      <c r="I1898" s="11" t="s">
        <v>2828</v>
      </c>
      <c r="J1898" s="12">
        <v>48</v>
      </c>
      <c r="K1898" s="12">
        <v>60</v>
      </c>
      <c r="L1898" s="12">
        <v>0</v>
      </c>
      <c r="M1898" s="12">
        <v>7</v>
      </c>
      <c r="N1898" s="12">
        <v>0</v>
      </c>
      <c r="O1898" s="9" t="s">
        <v>297</v>
      </c>
      <c r="P1898" s="9" t="s">
        <v>72</v>
      </c>
      <c r="Q1898" s="7"/>
    </row>
    <row r="1899" spans="1:17" x14ac:dyDescent="0.25">
      <c r="A1899">
        <v>17</v>
      </c>
      <c r="B1899" s="10"/>
      <c r="C1899" s="10"/>
      <c r="D1899" s="10"/>
      <c r="E1899" s="10"/>
      <c r="F1899" s="30"/>
      <c r="G1899" s="9"/>
      <c r="H1899" s="9"/>
      <c r="I1899" s="11" t="s">
        <v>1217</v>
      </c>
      <c r="J1899" s="12">
        <v>49</v>
      </c>
      <c r="K1899" s="12">
        <v>62</v>
      </c>
      <c r="L1899" s="12">
        <v>0</v>
      </c>
      <c r="M1899" s="12">
        <v>3.5</v>
      </c>
      <c r="N1899" s="12">
        <v>0</v>
      </c>
      <c r="O1899" s="9" t="s">
        <v>365</v>
      </c>
      <c r="P1899" s="9" t="s">
        <v>32</v>
      </c>
      <c r="Q1899" s="7"/>
    </row>
    <row r="1900" spans="1:17" x14ac:dyDescent="0.25">
      <c r="A1900">
        <v>796</v>
      </c>
      <c r="B1900" s="67" t="s">
        <v>818</v>
      </c>
      <c r="C1900" s="67"/>
      <c r="D1900" s="67" t="s">
        <v>818</v>
      </c>
      <c r="E1900" s="67"/>
      <c r="F1900" s="68"/>
      <c r="G1900" s="69"/>
      <c r="H1900" s="69"/>
      <c r="I1900" s="70" t="s">
        <v>3035</v>
      </c>
      <c r="J1900" s="71">
        <v>50.8</v>
      </c>
      <c r="K1900" s="71">
        <v>65.099999999999994</v>
      </c>
      <c r="L1900" s="71">
        <v>0</v>
      </c>
      <c r="M1900" s="71">
        <v>9.4499999999999993</v>
      </c>
      <c r="N1900" s="71">
        <v>0</v>
      </c>
      <c r="O1900" s="69" t="s">
        <v>71</v>
      </c>
      <c r="P1900" s="69" t="s">
        <v>72</v>
      </c>
      <c r="Q1900" s="72"/>
    </row>
    <row r="1901" spans="1:17" x14ac:dyDescent="0.25">
      <c r="A1901">
        <v>856</v>
      </c>
      <c r="B1901" s="10" t="s">
        <v>818</v>
      </c>
      <c r="C1901" s="10"/>
      <c r="D1901" s="10" t="s">
        <v>818</v>
      </c>
      <c r="E1901" s="10"/>
      <c r="F1901" s="30"/>
      <c r="G1901" s="9" t="s">
        <v>818</v>
      </c>
      <c r="H1901" s="9" t="s">
        <v>818</v>
      </c>
      <c r="I1901" s="11" t="s">
        <v>3036</v>
      </c>
      <c r="J1901" s="12">
        <v>50.8</v>
      </c>
      <c r="K1901" s="12">
        <v>65.099999999999994</v>
      </c>
      <c r="L1901" s="12">
        <v>0</v>
      </c>
      <c r="M1901" s="12">
        <v>9.4499999999999993</v>
      </c>
      <c r="N1901" s="12">
        <v>0</v>
      </c>
      <c r="O1901" s="9" t="s">
        <v>71</v>
      </c>
      <c r="P1901" s="9" t="s">
        <v>72</v>
      </c>
      <c r="Q1901" s="7"/>
    </row>
    <row r="1902" spans="1:17" x14ac:dyDescent="0.25">
      <c r="A1902">
        <v>792</v>
      </c>
      <c r="B1902" s="67" t="s">
        <v>818</v>
      </c>
      <c r="C1902" s="67"/>
      <c r="D1902" s="67" t="s">
        <v>818</v>
      </c>
      <c r="E1902" s="67"/>
      <c r="F1902" s="68"/>
      <c r="G1902" s="69"/>
      <c r="H1902" s="69"/>
      <c r="I1902" s="70" t="s">
        <v>2903</v>
      </c>
      <c r="J1902" s="71">
        <v>51</v>
      </c>
      <c r="K1902" s="71">
        <v>65.099999999999994</v>
      </c>
      <c r="L1902" s="71">
        <v>0</v>
      </c>
      <c r="M1902" s="71">
        <v>8.6999999999999993</v>
      </c>
      <c r="N1902" s="71">
        <v>9</v>
      </c>
      <c r="O1902" s="69" t="s">
        <v>297</v>
      </c>
      <c r="P1902" s="69" t="s">
        <v>72</v>
      </c>
      <c r="Q1902" s="72" t="s">
        <v>2904</v>
      </c>
    </row>
    <row r="1903" spans="1:17" x14ac:dyDescent="0.25">
      <c r="A1903">
        <v>793</v>
      </c>
      <c r="B1903" s="67" t="s">
        <v>818</v>
      </c>
      <c r="C1903" s="67"/>
      <c r="D1903" s="67" t="s">
        <v>818</v>
      </c>
      <c r="E1903" s="67"/>
      <c r="F1903" s="68"/>
      <c r="G1903" s="69"/>
      <c r="H1903" s="69"/>
      <c r="I1903" s="70" t="s">
        <v>3016</v>
      </c>
      <c r="J1903" s="71">
        <v>51</v>
      </c>
      <c r="K1903" s="71">
        <v>65.099999999999994</v>
      </c>
      <c r="L1903" s="71">
        <v>0</v>
      </c>
      <c r="M1903" s="71">
        <v>8.6999999999999993</v>
      </c>
      <c r="N1903" s="71">
        <v>9</v>
      </c>
      <c r="O1903" s="69" t="s">
        <v>297</v>
      </c>
      <c r="P1903" s="69" t="s">
        <v>72</v>
      </c>
      <c r="Q1903" s="72" t="s">
        <v>2904</v>
      </c>
    </row>
    <row r="1904" spans="1:17" x14ac:dyDescent="0.25">
      <c r="A1904">
        <v>824</v>
      </c>
      <c r="B1904" s="10" t="s">
        <v>818</v>
      </c>
      <c r="C1904" s="10"/>
      <c r="D1904" s="10" t="s">
        <v>818</v>
      </c>
      <c r="E1904" s="10"/>
      <c r="F1904" s="30"/>
      <c r="G1904" s="9" t="s">
        <v>818</v>
      </c>
      <c r="H1904" s="9"/>
      <c r="I1904" s="11" t="s">
        <v>1825</v>
      </c>
      <c r="J1904" s="12">
        <v>51</v>
      </c>
      <c r="K1904" s="12">
        <v>62</v>
      </c>
      <c r="L1904" s="12">
        <v>0</v>
      </c>
      <c r="M1904" s="12">
        <v>7</v>
      </c>
      <c r="N1904" s="12">
        <v>0</v>
      </c>
      <c r="O1904" s="9" t="s">
        <v>297</v>
      </c>
      <c r="P1904" s="9" t="s">
        <v>72</v>
      </c>
      <c r="Q1904" s="7"/>
    </row>
    <row r="1905" spans="1:17" x14ac:dyDescent="0.25">
      <c r="A1905">
        <v>852</v>
      </c>
      <c r="B1905" s="10" t="s">
        <v>818</v>
      </c>
      <c r="C1905" s="10"/>
      <c r="D1905" s="10" t="s">
        <v>818</v>
      </c>
      <c r="E1905" s="10"/>
      <c r="F1905" s="30"/>
      <c r="G1905" s="9" t="s">
        <v>818</v>
      </c>
      <c r="H1905" s="9" t="s">
        <v>818</v>
      </c>
      <c r="I1905" s="11" t="s">
        <v>2829</v>
      </c>
      <c r="J1905" s="12">
        <v>51</v>
      </c>
      <c r="K1905" s="12">
        <v>62</v>
      </c>
      <c r="L1905" s="12">
        <v>0</v>
      </c>
      <c r="M1905" s="12">
        <v>7</v>
      </c>
      <c r="N1905" s="12">
        <v>0</v>
      </c>
      <c r="O1905" s="9" t="s">
        <v>297</v>
      </c>
      <c r="P1905" s="9" t="s">
        <v>72</v>
      </c>
      <c r="Q1905" s="7"/>
    </row>
    <row r="1906" spans="1:17" x14ac:dyDescent="0.25">
      <c r="A1906">
        <v>331</v>
      </c>
      <c r="B1906" s="10"/>
      <c r="C1906" s="10"/>
      <c r="D1906" s="10"/>
      <c r="E1906" s="10" t="s">
        <v>818</v>
      </c>
      <c r="F1906" s="30"/>
      <c r="G1906" s="9"/>
      <c r="H1906" s="9"/>
      <c r="I1906" s="11" t="s">
        <v>2276</v>
      </c>
      <c r="J1906" s="12">
        <v>51.5</v>
      </c>
      <c r="K1906" s="12">
        <v>66</v>
      </c>
      <c r="L1906" s="12">
        <v>0</v>
      </c>
      <c r="M1906" s="12">
        <v>5.5</v>
      </c>
      <c r="N1906" s="12">
        <v>0</v>
      </c>
      <c r="O1906" s="9" t="s">
        <v>71</v>
      </c>
      <c r="P1906" s="9" t="s">
        <v>72</v>
      </c>
      <c r="Q1906" s="7" t="s">
        <v>2277</v>
      </c>
    </row>
    <row r="1907" spans="1:17" x14ac:dyDescent="0.25">
      <c r="A1907">
        <v>538</v>
      </c>
      <c r="B1907" s="45"/>
      <c r="C1907" s="45" t="s">
        <v>818</v>
      </c>
      <c r="D1907" s="45"/>
      <c r="E1907" s="45"/>
      <c r="F1907" s="46"/>
      <c r="G1907" s="60" t="s">
        <v>818</v>
      </c>
      <c r="H1907" s="60" t="s">
        <v>818</v>
      </c>
      <c r="I1907" s="48" t="s">
        <v>1826</v>
      </c>
      <c r="J1907" s="61">
        <v>52</v>
      </c>
      <c r="K1907" s="61">
        <v>66</v>
      </c>
      <c r="L1907" s="61">
        <v>0</v>
      </c>
      <c r="M1907" s="61">
        <v>5.5</v>
      </c>
      <c r="N1907" s="61">
        <v>0</v>
      </c>
      <c r="O1907" s="60" t="s">
        <v>71</v>
      </c>
      <c r="P1907" s="60" t="s">
        <v>72</v>
      </c>
      <c r="Q1907" s="62" t="s">
        <v>179</v>
      </c>
    </row>
    <row r="1908" spans="1:17" x14ac:dyDescent="0.25">
      <c r="A1908">
        <v>250</v>
      </c>
      <c r="B1908" s="10"/>
      <c r="C1908" s="10"/>
      <c r="D1908" s="10"/>
      <c r="E1908" s="10"/>
      <c r="F1908" s="30"/>
      <c r="G1908" s="9" t="s">
        <v>818</v>
      </c>
      <c r="H1908" s="9" t="s">
        <v>818</v>
      </c>
      <c r="I1908" s="11" t="s">
        <v>1827</v>
      </c>
      <c r="J1908" s="12">
        <v>56</v>
      </c>
      <c r="K1908" s="12">
        <v>70</v>
      </c>
      <c r="L1908" s="12">
        <v>0</v>
      </c>
      <c r="M1908" s="12">
        <v>5.5</v>
      </c>
      <c r="N1908" s="12">
        <v>0</v>
      </c>
      <c r="O1908" s="9" t="s">
        <v>71</v>
      </c>
      <c r="P1908" s="9" t="s">
        <v>72</v>
      </c>
      <c r="Q1908" s="7" t="s">
        <v>2163</v>
      </c>
    </row>
    <row r="1909" spans="1:17" x14ac:dyDescent="0.25">
      <c r="A1909">
        <v>269</v>
      </c>
      <c r="B1909" s="10"/>
      <c r="C1909" s="10"/>
      <c r="D1909" s="10"/>
      <c r="E1909" s="10"/>
      <c r="F1909" s="30"/>
      <c r="G1909" s="9" t="s">
        <v>818</v>
      </c>
      <c r="H1909" s="9" t="s">
        <v>818</v>
      </c>
      <c r="I1909" s="11" t="s">
        <v>3033</v>
      </c>
      <c r="J1909" s="12">
        <v>56</v>
      </c>
      <c r="K1909" s="12">
        <v>72</v>
      </c>
      <c r="L1909" s="12">
        <v>0</v>
      </c>
      <c r="M1909" s="12">
        <v>7</v>
      </c>
      <c r="N1909" s="12">
        <v>0</v>
      </c>
      <c r="O1909" s="9" t="s">
        <v>71</v>
      </c>
      <c r="P1909" s="9" t="s">
        <v>72</v>
      </c>
      <c r="Q1909" s="7"/>
    </row>
    <row r="1910" spans="1:17" x14ac:dyDescent="0.25">
      <c r="A1910">
        <v>268</v>
      </c>
      <c r="B1910" s="10"/>
      <c r="C1910" s="10"/>
      <c r="D1910" s="10"/>
      <c r="E1910" s="10"/>
      <c r="F1910" s="30"/>
      <c r="G1910" s="9" t="s">
        <v>818</v>
      </c>
      <c r="H1910" s="9" t="s">
        <v>818</v>
      </c>
      <c r="I1910" s="11" t="s">
        <v>2905</v>
      </c>
      <c r="J1910" s="12">
        <v>57</v>
      </c>
      <c r="K1910" s="12">
        <v>74.5</v>
      </c>
      <c r="L1910" s="12">
        <v>0</v>
      </c>
      <c r="M1910" s="12">
        <v>9</v>
      </c>
      <c r="N1910" s="12">
        <v>9.5</v>
      </c>
      <c r="O1910" s="9" t="s">
        <v>71</v>
      </c>
      <c r="P1910" s="9" t="s">
        <v>72</v>
      </c>
      <c r="Q1910" s="7"/>
    </row>
    <row r="1911" spans="1:17" x14ac:dyDescent="0.25">
      <c r="A1911">
        <v>831</v>
      </c>
      <c r="B1911" s="10" t="s">
        <v>818</v>
      </c>
      <c r="C1911" s="10"/>
      <c r="D1911" s="10" t="s">
        <v>818</v>
      </c>
      <c r="E1911" s="10"/>
      <c r="F1911" s="30"/>
      <c r="G1911" s="9" t="s">
        <v>818</v>
      </c>
      <c r="H1911" s="9"/>
      <c r="I1911" s="11" t="s">
        <v>2912</v>
      </c>
      <c r="J1911" s="12">
        <v>57</v>
      </c>
      <c r="K1911" s="12">
        <v>74.7</v>
      </c>
      <c r="L1911" s="12">
        <v>0</v>
      </c>
      <c r="M1911" s="12">
        <v>9</v>
      </c>
      <c r="N1911" s="12">
        <v>9.5</v>
      </c>
      <c r="O1911" s="9" t="s">
        <v>297</v>
      </c>
      <c r="P1911" s="9" t="s">
        <v>72</v>
      </c>
      <c r="Q1911" s="7" t="s">
        <v>2913</v>
      </c>
    </row>
    <row r="1912" spans="1:17" x14ac:dyDescent="0.25">
      <c r="A1912">
        <v>832</v>
      </c>
      <c r="B1912" s="10" t="s">
        <v>818</v>
      </c>
      <c r="C1912" s="10"/>
      <c r="D1912" s="10" t="s">
        <v>818</v>
      </c>
      <c r="E1912" s="10"/>
      <c r="F1912" s="30"/>
      <c r="G1912" s="9" t="s">
        <v>818</v>
      </c>
      <c r="H1912" s="9"/>
      <c r="I1912" s="11" t="s">
        <v>3019</v>
      </c>
      <c r="J1912" s="12">
        <v>57</v>
      </c>
      <c r="K1912" s="12">
        <v>74.7</v>
      </c>
      <c r="L1912" s="12">
        <v>0</v>
      </c>
      <c r="M1912" s="12">
        <v>9</v>
      </c>
      <c r="N1912" s="12">
        <v>9.5</v>
      </c>
      <c r="O1912" s="9" t="s">
        <v>297</v>
      </c>
      <c r="P1912" s="9" t="s">
        <v>72</v>
      </c>
      <c r="Q1912" s="7" t="s">
        <v>2913</v>
      </c>
    </row>
    <row r="1913" spans="1:17" x14ac:dyDescent="0.25">
      <c r="A1913">
        <v>46</v>
      </c>
      <c r="B1913" s="10"/>
      <c r="C1913" s="10"/>
      <c r="D1913" s="10"/>
      <c r="E1913" s="10"/>
      <c r="F1913" s="30"/>
      <c r="G1913" s="9"/>
      <c r="H1913" s="9"/>
      <c r="I1913" s="11" t="s">
        <v>2906</v>
      </c>
      <c r="J1913" s="12">
        <v>57.15</v>
      </c>
      <c r="K1913" s="12">
        <v>74.599999999999994</v>
      </c>
      <c r="L1913" s="12">
        <v>0</v>
      </c>
      <c r="M1913" s="12">
        <v>8.99</v>
      </c>
      <c r="N1913" s="12">
        <v>9.6</v>
      </c>
      <c r="O1913" s="9" t="s">
        <v>71</v>
      </c>
      <c r="P1913" s="9" t="s">
        <v>72</v>
      </c>
      <c r="Q1913" s="7"/>
    </row>
    <row r="1914" spans="1:17" x14ac:dyDescent="0.25">
      <c r="A1914">
        <v>47</v>
      </c>
      <c r="B1914" s="10"/>
      <c r="C1914" s="10"/>
      <c r="D1914" s="10"/>
      <c r="E1914" s="10"/>
      <c r="F1914" s="30"/>
      <c r="G1914" s="9"/>
      <c r="H1914" s="9"/>
      <c r="I1914" s="11" t="s">
        <v>2907</v>
      </c>
      <c r="J1914" s="12">
        <v>60</v>
      </c>
      <c r="K1914" s="12">
        <v>70</v>
      </c>
      <c r="L1914" s="12">
        <v>0</v>
      </c>
      <c r="M1914" s="12">
        <v>10</v>
      </c>
      <c r="N1914" s="12">
        <v>0</v>
      </c>
      <c r="O1914" s="9" t="s">
        <v>297</v>
      </c>
      <c r="P1914" s="9" t="s">
        <v>72</v>
      </c>
      <c r="Q1914" s="7"/>
    </row>
    <row r="1915" spans="1:17" x14ac:dyDescent="0.25">
      <c r="A1915">
        <v>48</v>
      </c>
      <c r="B1915" s="10"/>
      <c r="C1915" s="10"/>
      <c r="D1915" s="10"/>
      <c r="E1915" s="10"/>
      <c r="F1915" s="30"/>
      <c r="G1915" s="9"/>
      <c r="H1915" s="9"/>
      <c r="I1915" s="11" t="s">
        <v>2909</v>
      </c>
      <c r="J1915" s="12">
        <v>60</v>
      </c>
      <c r="K1915" s="12">
        <v>74</v>
      </c>
      <c r="L1915" s="12">
        <v>0</v>
      </c>
      <c r="M1915" s="12">
        <v>5.5</v>
      </c>
      <c r="N1915" s="12">
        <v>0</v>
      </c>
      <c r="O1915" s="9" t="s">
        <v>71</v>
      </c>
      <c r="P1915" s="9" t="s">
        <v>72</v>
      </c>
      <c r="Q1915" s="7" t="s">
        <v>199</v>
      </c>
    </row>
    <row r="1916" spans="1:17" x14ac:dyDescent="0.25">
      <c r="A1916">
        <v>49</v>
      </c>
      <c r="B1916" s="10"/>
      <c r="C1916" s="10"/>
      <c r="D1916" s="10"/>
      <c r="E1916" s="10"/>
      <c r="F1916" s="30"/>
      <c r="G1916" s="9"/>
      <c r="H1916" s="9"/>
      <c r="I1916" s="11" t="s">
        <v>2910</v>
      </c>
      <c r="J1916" s="12">
        <v>60</v>
      </c>
      <c r="K1916" s="12">
        <v>74</v>
      </c>
      <c r="L1916" s="12">
        <v>0</v>
      </c>
      <c r="M1916" s="12">
        <v>8.5</v>
      </c>
      <c r="N1916" s="12">
        <v>0</v>
      </c>
      <c r="O1916" s="9" t="s">
        <v>71</v>
      </c>
      <c r="P1916" s="9" t="s">
        <v>72</v>
      </c>
      <c r="Q1916" s="7"/>
    </row>
    <row r="1917" spans="1:17" x14ac:dyDescent="0.25">
      <c r="A1917">
        <v>794</v>
      </c>
      <c r="B1917" s="67" t="s">
        <v>818</v>
      </c>
      <c r="C1917" s="67"/>
      <c r="D1917" s="67" t="s">
        <v>818</v>
      </c>
      <c r="E1917" s="67"/>
      <c r="F1917" s="68"/>
      <c r="G1917" s="69"/>
      <c r="H1917" s="69"/>
      <c r="I1917" s="70" t="s">
        <v>2908</v>
      </c>
      <c r="J1917" s="71">
        <v>60</v>
      </c>
      <c r="K1917" s="71">
        <v>74.2</v>
      </c>
      <c r="L1917" s="71">
        <v>0</v>
      </c>
      <c r="M1917" s="71">
        <v>8.5</v>
      </c>
      <c r="N1917" s="71">
        <v>0</v>
      </c>
      <c r="O1917" s="69" t="s">
        <v>71</v>
      </c>
      <c r="P1917" s="69" t="s">
        <v>72</v>
      </c>
      <c r="Q1917" s="72"/>
    </row>
    <row r="1918" spans="1:17" x14ac:dyDescent="0.25">
      <c r="A1918">
        <v>795</v>
      </c>
      <c r="B1918" s="67" t="s">
        <v>818</v>
      </c>
      <c r="C1918" s="67"/>
      <c r="D1918" s="67" t="s">
        <v>818</v>
      </c>
      <c r="E1918" s="67"/>
      <c r="F1918" s="68"/>
      <c r="G1918" s="69"/>
      <c r="H1918" s="69"/>
      <c r="I1918" s="70" t="s">
        <v>3017</v>
      </c>
      <c r="J1918" s="71">
        <v>60</v>
      </c>
      <c r="K1918" s="71">
        <v>74.2</v>
      </c>
      <c r="L1918" s="71">
        <v>0</v>
      </c>
      <c r="M1918" s="71">
        <v>8.5</v>
      </c>
      <c r="N1918" s="71">
        <v>0</v>
      </c>
      <c r="O1918" s="69" t="s">
        <v>71</v>
      </c>
      <c r="P1918" s="69" t="s">
        <v>72</v>
      </c>
      <c r="Q1918" s="72"/>
    </row>
  </sheetData>
  <conditionalFormatting sqref="I3:I1918">
    <cfRule type="expression" dxfId="57" priority="4">
      <formula>_xludf.ISBLANK(I3)</formula>
    </cfRule>
  </conditionalFormatting>
  <conditionalFormatting sqref="O2">
    <cfRule type="containsText" dxfId="56" priority="1" operator="containsText" text="HPs">
      <formula>NOT(ISERROR(SEARCH("HPs",O2)))</formula>
    </cfRule>
    <cfRule type="containsText" dxfId="55" priority="2" operator="containsText" text="PUs">
      <formula>NOT(ISERROR(SEARCH("PUs",O2)))</formula>
    </cfRule>
    <cfRule type="containsText" dxfId="54" priority="3" operator="containsText" text="PNs">
      <formula>NOT(ISERROR(SEARCH("PNs",O2)))</formula>
    </cfRule>
  </conditionalFormatting>
  <dataValidations count="3">
    <dataValidation type="textLength" operator="lessThanOrEqual" allowBlank="1" showInputMessage="1" showErrorMessage="1" sqref="B3:E1918">
      <formula1>3</formula1>
    </dataValidation>
    <dataValidation type="textLength" operator="lessThanOrEqual" allowBlank="1" showInputMessage="1" showErrorMessage="1" sqref="F3:I1918 O3:Q1918">
      <formula1>20</formula1>
    </dataValidation>
    <dataValidation type="decimal" operator="notEqual" allowBlank="1" showInputMessage="1" showErrorMessage="1" sqref="J3:N1918">
      <formula1>-1.11222333444555E+29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R1744"/>
  <sheetViews>
    <sheetView showGridLines="0" showZeros="0" topLeftCell="B1" workbookViewId="0">
      <pane ySplit="3" topLeftCell="A4" activePane="bottomLeft" state="frozen"/>
      <selection pane="bottomLeft" activeCell="E31" sqref="E31"/>
    </sheetView>
  </sheetViews>
  <sheetFormatPr defaultRowHeight="12.75" x14ac:dyDescent="0.2"/>
  <cols>
    <col min="1" max="1" width="34.28515625" style="13" hidden="1" customWidth="1"/>
    <col min="2" max="2" width="11.42578125" style="13" bestFit="1" customWidth="1"/>
    <col min="3" max="3" width="15.85546875" style="13" customWidth="1"/>
    <col min="4" max="4" width="10.140625" style="13" bestFit="1" customWidth="1"/>
    <col min="5" max="5" width="10.42578125" style="13" bestFit="1" customWidth="1"/>
    <col min="6" max="6" width="9.140625" style="13" customWidth="1"/>
    <col min="7" max="7" width="10.28515625" style="13" customWidth="1"/>
    <col min="8" max="9" width="11.42578125" style="13" hidden="1" customWidth="1"/>
    <col min="10" max="11" width="11" style="13" customWidth="1"/>
    <col min="12" max="12" width="9.140625" style="13"/>
    <col min="13" max="13" width="0" style="13" hidden="1" customWidth="1"/>
    <col min="14" max="14" width="7.5703125" style="13" customWidth="1"/>
    <col min="15" max="15" width="10.28515625" style="13" customWidth="1"/>
    <col min="16" max="17" width="11.42578125" style="13" customWidth="1"/>
    <col min="18" max="20" width="11.5703125" style="13" customWidth="1"/>
    <col min="21" max="16384" width="9.140625" style="13"/>
  </cols>
  <sheetData>
    <row r="1" spans="1:18" ht="16.5" thickBot="1" x14ac:dyDescent="0.3">
      <c r="B1" s="8" t="s">
        <v>1385</v>
      </c>
      <c r="C1" s="66">
        <f ca="1">NOW()</f>
        <v>42738.682356365738</v>
      </c>
      <c r="J1" s="14"/>
      <c r="N1" s="76" t="s">
        <v>1471</v>
      </c>
      <c r="O1" s="77"/>
      <c r="P1" s="37">
        <f>HotSale_Table1[[#Totals],[Min Sum Order]]</f>
        <v>1300</v>
      </c>
      <c r="Q1" s="37">
        <f>HotSale_Table1[[#Totals],[Sum Order]]</f>
        <v>0</v>
      </c>
      <c r="R1" s="39" t="str">
        <f>IF(HotSale_Table1[[#Totals],[Sum Left]]=0,"OK","ERROR")</f>
        <v>OK</v>
      </c>
    </row>
    <row r="2" spans="1:18" x14ac:dyDescent="0.2">
      <c r="B2" s="22"/>
      <c r="C2" s="22"/>
      <c r="G2" s="22"/>
      <c r="N2" s="78"/>
      <c r="O2" s="79"/>
      <c r="P2" s="35"/>
      <c r="Q2" s="35"/>
      <c r="R2" s="36"/>
    </row>
    <row r="3" spans="1:18" s="25" customFormat="1" ht="38.25" x14ac:dyDescent="0.25">
      <c r="A3" s="25" t="s">
        <v>455</v>
      </c>
      <c r="B3" s="25" t="s">
        <v>1390</v>
      </c>
      <c r="C3" s="25" t="s">
        <v>812</v>
      </c>
      <c r="D3" s="25" t="s">
        <v>1391</v>
      </c>
      <c r="E3" s="25" t="s">
        <v>1392</v>
      </c>
      <c r="F3" s="25" t="s">
        <v>1388</v>
      </c>
      <c r="G3" s="25" t="s">
        <v>1477</v>
      </c>
      <c r="H3" s="25" t="s">
        <v>1458</v>
      </c>
      <c r="I3" s="25" t="s">
        <v>1459</v>
      </c>
      <c r="J3" s="25" t="s">
        <v>1400</v>
      </c>
      <c r="K3" s="25" t="s">
        <v>1460</v>
      </c>
      <c r="M3" s="25" t="s">
        <v>455</v>
      </c>
      <c r="N3" s="25" t="s">
        <v>1477</v>
      </c>
      <c r="O3" s="25" t="s">
        <v>1458</v>
      </c>
      <c r="P3" s="25" t="s">
        <v>1459</v>
      </c>
      <c r="Q3" s="25" t="s">
        <v>1463</v>
      </c>
      <c r="R3" s="25" t="s">
        <v>1472</v>
      </c>
    </row>
    <row r="4" spans="1:18" x14ac:dyDescent="0.2">
      <c r="A4" s="13">
        <v>1420</v>
      </c>
      <c r="B4" s="21">
        <v>21226</v>
      </c>
      <c r="C4" s="20" t="s">
        <v>462</v>
      </c>
      <c r="D4" s="15">
        <v>404</v>
      </c>
      <c r="E4" s="23">
        <v>0.98</v>
      </c>
      <c r="F4" s="16">
        <v>1.55</v>
      </c>
      <c r="G4" s="32" t="s">
        <v>2856</v>
      </c>
      <c r="H4" s="38">
        <v>15</v>
      </c>
      <c r="I4" s="31">
        <v>700</v>
      </c>
      <c r="J4" s="33">
        <f>1-Table5_HotSale[[#This Row],[Hot Price]]/Table5_HotSale[[#This Row],[Base Price PST]]</f>
        <v>0.36774193548387102</v>
      </c>
      <c r="K4" s="41"/>
      <c r="M4" s="13">
        <v>0</v>
      </c>
      <c r="N4" s="34" t="s">
        <v>2855</v>
      </c>
      <c r="O4" s="14">
        <v>10</v>
      </c>
      <c r="P4" s="34">
        <v>600</v>
      </c>
      <c r="Q4" s="34">
        <f>SUMPRODUCT(Table5_HotSale[Hot Price]*Table5_HotSale[Quantity Order]*(Table5_HotSale[Origin]=HotSale_Table1[[#This Row],[Origin]]))</f>
        <v>0</v>
      </c>
      <c r="R4" s="40" t="str">
        <f>IF(OR(HotSale_Table1[[#This Row],[Sum Order]]&gt;=HotSale_Table1[[#This Row],[Min Sum Order]],HotSale_Table1[[#This Row],[Sum Order]]=0),"OK",HotSale_Table1[[#This Row],[Sum Order]]-HotSale_Table1[[#This Row],[Min Sum Order]])</f>
        <v>OK</v>
      </c>
    </row>
    <row r="5" spans="1:18" x14ac:dyDescent="0.2">
      <c r="A5" s="13">
        <v>1434</v>
      </c>
      <c r="B5" s="21">
        <v>21281</v>
      </c>
      <c r="C5" s="19" t="s">
        <v>462</v>
      </c>
      <c r="D5" s="18">
        <v>837</v>
      </c>
      <c r="E5" s="24">
        <v>1.01</v>
      </c>
      <c r="F5" s="17">
        <v>1.55</v>
      </c>
      <c r="G5" s="32" t="s">
        <v>2856</v>
      </c>
      <c r="H5" s="38">
        <v>15</v>
      </c>
      <c r="I5" s="32">
        <v>700</v>
      </c>
      <c r="J5" s="33">
        <f>1-Table5_HotSale[[#This Row],[Hot Price]]/Table5_HotSale[[#This Row],[Base Price PST]]</f>
        <v>0.34838709677419355</v>
      </c>
      <c r="K5" s="41"/>
      <c r="M5" s="43">
        <v>1</v>
      </c>
      <c r="N5" s="63" t="s">
        <v>2856</v>
      </c>
      <c r="O5" s="44">
        <v>15</v>
      </c>
      <c r="P5" s="63">
        <v>700</v>
      </c>
      <c r="Q5" s="64">
        <f>SUMPRODUCT(Table5_HotSale[Hot Price]*Table5_HotSale[Quantity Order]*(Table5_HotSale[Origin]=HotSale_Table1[[#This Row],[Origin]]))</f>
        <v>0</v>
      </c>
      <c r="R5" s="65" t="str">
        <f>IF(OR(HotSale_Table1[[#This Row],[Sum Order]]&gt;=HotSale_Table1[[#This Row],[Min Sum Order]],HotSale_Table1[[#This Row],[Sum Order]]=0),"OK",HotSale_Table1[[#This Row],[Sum Order]]-HotSale_Table1[[#This Row],[Min Sum Order]])</f>
        <v>OK</v>
      </c>
    </row>
    <row r="6" spans="1:18" x14ac:dyDescent="0.2">
      <c r="A6" s="13">
        <v>1535</v>
      </c>
      <c r="B6" s="21">
        <v>20990</v>
      </c>
      <c r="C6" s="19" t="s">
        <v>465</v>
      </c>
      <c r="D6" s="18">
        <v>570</v>
      </c>
      <c r="E6" s="24">
        <v>0.86</v>
      </c>
      <c r="F6" s="17">
        <v>1.52</v>
      </c>
      <c r="G6" s="32" t="s">
        <v>2856</v>
      </c>
      <c r="H6" s="38">
        <v>15</v>
      </c>
      <c r="I6" s="32">
        <v>700</v>
      </c>
      <c r="J6" s="33">
        <f>1-Table5_HotSale[[#This Row],[Hot Price]]/Table5_HotSale[[#This Row],[Base Price PST]]</f>
        <v>0.43421052631578949</v>
      </c>
      <c r="K6" s="41"/>
      <c r="M6" s="43" t="s">
        <v>1473</v>
      </c>
      <c r="N6" s="74"/>
      <c r="O6" s="44"/>
      <c r="P6" s="74">
        <f>SUBTOTAL(109,HotSale_Table1[Min Sum Order])</f>
        <v>1300</v>
      </c>
      <c r="Q6" s="75">
        <f>SUBTOTAL(109,HotSale_Table1[Sum Order])</f>
        <v>0</v>
      </c>
      <c r="R6" s="73">
        <f>SUBTOTAL(109,HotSale_Table1[Sum Left])</f>
        <v>0</v>
      </c>
    </row>
    <row r="7" spans="1:18" x14ac:dyDescent="0.2">
      <c r="A7" s="13">
        <v>232</v>
      </c>
      <c r="B7" s="21">
        <v>21221</v>
      </c>
      <c r="C7" s="19" t="s">
        <v>33</v>
      </c>
      <c r="D7" s="18">
        <v>78</v>
      </c>
      <c r="E7" s="24">
        <v>0.96</v>
      </c>
      <c r="F7" s="17">
        <v>1.1299999999999999</v>
      </c>
      <c r="G7" s="32" t="s">
        <v>2855</v>
      </c>
      <c r="H7" s="38">
        <v>10</v>
      </c>
      <c r="I7" s="32">
        <v>600</v>
      </c>
      <c r="J7" s="33">
        <f>1-Table5_HotSale[[#This Row],[Hot Price]]/Table5_HotSale[[#This Row],[Base Price PST]]</f>
        <v>0.1504424778761061</v>
      </c>
      <c r="K7" s="41"/>
    </row>
    <row r="8" spans="1:18" x14ac:dyDescent="0.2">
      <c r="A8" s="13">
        <v>1555</v>
      </c>
      <c r="B8" s="21">
        <v>21010</v>
      </c>
      <c r="C8" s="19" t="s">
        <v>33</v>
      </c>
      <c r="D8" s="18">
        <v>304</v>
      </c>
      <c r="E8" s="24">
        <v>0.88</v>
      </c>
      <c r="F8" s="17">
        <v>1.1299999999999999</v>
      </c>
      <c r="G8" s="32" t="s">
        <v>2856</v>
      </c>
      <c r="H8" s="38">
        <v>15</v>
      </c>
      <c r="I8" s="32">
        <v>700</v>
      </c>
      <c r="J8" s="33">
        <f>1-Table5_HotSale[[#This Row],[Hot Price]]/Table5_HotSale[[#This Row],[Base Price PST]]</f>
        <v>0.22123893805309724</v>
      </c>
      <c r="K8" s="41"/>
    </row>
    <row r="9" spans="1:18" x14ac:dyDescent="0.2">
      <c r="A9" s="13">
        <v>1488</v>
      </c>
      <c r="B9" s="21">
        <v>20976</v>
      </c>
      <c r="C9" s="19" t="s">
        <v>825</v>
      </c>
      <c r="D9" s="18">
        <v>400</v>
      </c>
      <c r="E9" s="24">
        <v>0.85</v>
      </c>
      <c r="F9" s="17">
        <v>5.29</v>
      </c>
      <c r="G9" s="32" t="s">
        <v>2856</v>
      </c>
      <c r="H9" s="38">
        <v>15</v>
      </c>
      <c r="I9" s="32">
        <v>700</v>
      </c>
      <c r="J9" s="33">
        <f>1-Table5_HotSale[[#This Row],[Hot Price]]/Table5_HotSale[[#This Row],[Base Price PST]]</f>
        <v>0.83931947069943291</v>
      </c>
      <c r="K9" s="41"/>
    </row>
    <row r="10" spans="1:18" x14ac:dyDescent="0.2">
      <c r="A10" s="13">
        <v>1465</v>
      </c>
      <c r="B10" s="21">
        <v>21168</v>
      </c>
      <c r="C10" s="19" t="s">
        <v>828</v>
      </c>
      <c r="D10" s="18">
        <v>27</v>
      </c>
      <c r="E10" s="24">
        <v>0.95</v>
      </c>
      <c r="F10" s="17">
        <v>4.41</v>
      </c>
      <c r="G10" s="32" t="s">
        <v>2856</v>
      </c>
      <c r="H10" s="38">
        <v>15</v>
      </c>
      <c r="I10" s="32">
        <v>700</v>
      </c>
      <c r="J10" s="33">
        <f>1-Table5_HotSale[[#This Row],[Hot Price]]/Table5_HotSale[[#This Row],[Base Price PST]]</f>
        <v>0.78458049886621317</v>
      </c>
      <c r="K10" s="41"/>
    </row>
    <row r="11" spans="1:18" ht="15" x14ac:dyDescent="0.25">
      <c r="A11" s="13">
        <v>255</v>
      </c>
      <c r="B11" s="21">
        <v>21598</v>
      </c>
      <c r="C11" s="19" t="s">
        <v>2360</v>
      </c>
      <c r="D11" s="18">
        <v>99</v>
      </c>
      <c r="E11" s="24">
        <v>1.67</v>
      </c>
      <c r="F11" s="17">
        <v>6.78</v>
      </c>
      <c r="G11" s="32" t="s">
        <v>2855</v>
      </c>
      <c r="H11" s="38">
        <v>10</v>
      </c>
      <c r="I11" s="32">
        <v>600</v>
      </c>
      <c r="J11" s="33">
        <f>1-Table5_HotSale[[#This Row],[Hot Price]]/Table5_HotSale[[#This Row],[Base Price PST]]</f>
        <v>0.75368731563421831</v>
      </c>
      <c r="K11" s="41"/>
      <c r="N11"/>
      <c r="O11"/>
      <c r="P11"/>
      <c r="Q11"/>
      <c r="R11"/>
    </row>
    <row r="12" spans="1:18" ht="15" x14ac:dyDescent="0.25">
      <c r="A12" s="13">
        <v>256</v>
      </c>
      <c r="B12" s="21">
        <v>21599</v>
      </c>
      <c r="C12" s="19" t="s">
        <v>2360</v>
      </c>
      <c r="D12" s="18">
        <v>3</v>
      </c>
      <c r="E12" s="24">
        <v>1.67</v>
      </c>
      <c r="F12" s="17">
        <v>6.78</v>
      </c>
      <c r="G12" s="32" t="s">
        <v>2855</v>
      </c>
      <c r="H12" s="38">
        <v>10</v>
      </c>
      <c r="I12" s="32">
        <v>600</v>
      </c>
      <c r="J12" s="33">
        <f>1-Table5_HotSale[[#This Row],[Hot Price]]/Table5_HotSale[[#This Row],[Base Price PST]]</f>
        <v>0.75368731563421831</v>
      </c>
      <c r="K12" s="41"/>
      <c r="N12"/>
      <c r="O12"/>
      <c r="P12"/>
      <c r="Q12"/>
      <c r="R12"/>
    </row>
    <row r="13" spans="1:18" ht="15" x14ac:dyDescent="0.25">
      <c r="A13" s="13">
        <v>257</v>
      </c>
      <c r="B13" s="21">
        <v>21600</v>
      </c>
      <c r="C13" s="19" t="s">
        <v>2360</v>
      </c>
      <c r="D13" s="18">
        <v>120</v>
      </c>
      <c r="E13" s="24">
        <v>1.67</v>
      </c>
      <c r="F13" s="17">
        <v>6.78</v>
      </c>
      <c r="G13" s="32" t="s">
        <v>2855</v>
      </c>
      <c r="H13" s="38">
        <v>10</v>
      </c>
      <c r="I13" s="32">
        <v>600</v>
      </c>
      <c r="J13" s="33">
        <f>1-Table5_HotSale[[#This Row],[Hot Price]]/Table5_HotSale[[#This Row],[Base Price PST]]</f>
        <v>0.75368731563421831</v>
      </c>
      <c r="K13" s="41"/>
      <c r="N13"/>
      <c r="O13"/>
      <c r="P13"/>
      <c r="Q13"/>
      <c r="R13"/>
    </row>
    <row r="14" spans="1:18" ht="15" x14ac:dyDescent="0.25">
      <c r="A14" s="13">
        <v>16</v>
      </c>
      <c r="B14" s="21">
        <v>20901</v>
      </c>
      <c r="C14" s="19" t="s">
        <v>400</v>
      </c>
      <c r="D14" s="18">
        <v>59</v>
      </c>
      <c r="E14" s="24">
        <v>0.81</v>
      </c>
      <c r="F14" s="17">
        <v>1.69</v>
      </c>
      <c r="G14" s="32" t="s">
        <v>2855</v>
      </c>
      <c r="H14" s="38">
        <v>10</v>
      </c>
      <c r="I14" s="32">
        <v>600</v>
      </c>
      <c r="J14" s="33">
        <f>1-Table5_HotSale[[#This Row],[Hot Price]]/Table5_HotSale[[#This Row],[Base Price PST]]</f>
        <v>0.52071005917159763</v>
      </c>
      <c r="K14" s="41"/>
      <c r="N14"/>
      <c r="O14"/>
      <c r="P14"/>
      <c r="Q14"/>
      <c r="R14"/>
    </row>
    <row r="15" spans="1:18" ht="15" x14ac:dyDescent="0.25">
      <c r="A15" s="13">
        <v>1142</v>
      </c>
      <c r="B15" s="21">
        <v>21824</v>
      </c>
      <c r="C15" s="19" t="s">
        <v>400</v>
      </c>
      <c r="D15" s="18">
        <v>342</v>
      </c>
      <c r="E15" s="24">
        <v>1.84</v>
      </c>
      <c r="F15" s="17">
        <v>1.69</v>
      </c>
      <c r="G15" s="32" t="s">
        <v>2856</v>
      </c>
      <c r="H15" s="38">
        <v>15</v>
      </c>
      <c r="I15" s="32">
        <v>700</v>
      </c>
      <c r="J15" s="33">
        <f>1-Table5_HotSale[[#This Row],[Hot Price]]/Table5_HotSale[[#This Row],[Base Price PST]]</f>
        <v>-8.8757396449704151E-2</v>
      </c>
      <c r="K15" s="41"/>
      <c r="N15"/>
      <c r="O15"/>
      <c r="P15"/>
      <c r="Q15"/>
      <c r="R15"/>
    </row>
    <row r="16" spans="1:18" ht="15" x14ac:dyDescent="0.25">
      <c r="A16" s="13">
        <v>1684</v>
      </c>
      <c r="B16" s="21">
        <v>20803</v>
      </c>
      <c r="C16" s="19" t="s">
        <v>400</v>
      </c>
      <c r="D16" s="18">
        <v>610</v>
      </c>
      <c r="E16" s="24">
        <v>0.7</v>
      </c>
      <c r="F16" s="17">
        <v>1.69</v>
      </c>
      <c r="G16" s="32" t="s">
        <v>2856</v>
      </c>
      <c r="H16" s="38">
        <v>15</v>
      </c>
      <c r="I16" s="32">
        <v>700</v>
      </c>
      <c r="J16" s="33">
        <f>1-Table5_HotSale[[#This Row],[Hot Price]]/Table5_HotSale[[#This Row],[Base Price PST]]</f>
        <v>0.58579881656804733</v>
      </c>
      <c r="K16" s="41"/>
      <c r="N16"/>
      <c r="O16"/>
      <c r="P16"/>
      <c r="Q16"/>
      <c r="R16"/>
    </row>
    <row r="17" spans="1:18" ht="15" x14ac:dyDescent="0.25">
      <c r="A17" s="13">
        <v>1670</v>
      </c>
      <c r="B17" s="21">
        <v>20788</v>
      </c>
      <c r="C17" s="19" t="s">
        <v>834</v>
      </c>
      <c r="D17" s="18">
        <v>476</v>
      </c>
      <c r="E17" s="24">
        <v>0.61</v>
      </c>
      <c r="F17" s="17">
        <v>2.06</v>
      </c>
      <c r="G17" s="32" t="s">
        <v>2856</v>
      </c>
      <c r="H17" s="38">
        <v>15</v>
      </c>
      <c r="I17" s="32">
        <v>700</v>
      </c>
      <c r="J17" s="33">
        <f>1-Table5_HotSale[[#This Row],[Hot Price]]/Table5_HotSale[[#This Row],[Base Price PST]]</f>
        <v>0.70388349514563109</v>
      </c>
      <c r="K17" s="41"/>
      <c r="N17"/>
      <c r="O17"/>
      <c r="P17"/>
      <c r="Q17"/>
      <c r="R17"/>
    </row>
    <row r="18" spans="1:18" x14ac:dyDescent="0.2">
      <c r="A18" s="13">
        <v>273</v>
      </c>
      <c r="B18" s="21">
        <v>21722</v>
      </c>
      <c r="C18" s="19" t="s">
        <v>262</v>
      </c>
      <c r="D18" s="18">
        <v>232</v>
      </c>
      <c r="E18" s="24">
        <v>1.8</v>
      </c>
      <c r="F18" s="17">
        <v>2.2400000000000002</v>
      </c>
      <c r="G18" s="32" t="s">
        <v>2855</v>
      </c>
      <c r="H18" s="38">
        <v>10</v>
      </c>
      <c r="I18" s="32">
        <v>600</v>
      </c>
      <c r="J18" s="33">
        <f>1-Table5_HotSale[[#This Row],[Hot Price]]/Table5_HotSale[[#This Row],[Base Price PST]]</f>
        <v>0.19642857142857151</v>
      </c>
      <c r="K18" s="41"/>
    </row>
    <row r="19" spans="1:18" x14ac:dyDescent="0.2">
      <c r="A19" s="13">
        <v>247</v>
      </c>
      <c r="B19" s="21">
        <v>21524</v>
      </c>
      <c r="C19" s="19" t="s">
        <v>469</v>
      </c>
      <c r="D19" s="18">
        <v>199</v>
      </c>
      <c r="E19" s="24">
        <v>1.63</v>
      </c>
      <c r="F19" s="17">
        <v>1.93</v>
      </c>
      <c r="G19" s="32" t="s">
        <v>2855</v>
      </c>
      <c r="H19" s="38">
        <v>10</v>
      </c>
      <c r="I19" s="32">
        <v>600</v>
      </c>
      <c r="J19" s="33">
        <f>1-Table5_HotSale[[#This Row],[Hot Price]]/Table5_HotSale[[#This Row],[Base Price PST]]</f>
        <v>0.15544041450777202</v>
      </c>
      <c r="K19" s="41"/>
    </row>
    <row r="20" spans="1:18" x14ac:dyDescent="0.2">
      <c r="A20" s="13">
        <v>1702</v>
      </c>
      <c r="B20" s="21">
        <v>20824</v>
      </c>
      <c r="C20" s="19" t="s">
        <v>469</v>
      </c>
      <c r="D20" s="18">
        <v>720</v>
      </c>
      <c r="E20" s="24">
        <v>0.75</v>
      </c>
      <c r="F20" s="17">
        <v>1.93</v>
      </c>
      <c r="G20" s="32" t="s">
        <v>2856</v>
      </c>
      <c r="H20" s="38">
        <v>15</v>
      </c>
      <c r="I20" s="32">
        <v>700</v>
      </c>
      <c r="J20" s="33">
        <f>1-Table5_HotSale[[#This Row],[Hot Price]]/Table5_HotSale[[#This Row],[Base Price PST]]</f>
        <v>0.6113989637305699</v>
      </c>
      <c r="K20" s="41"/>
    </row>
    <row r="21" spans="1:18" x14ac:dyDescent="0.2">
      <c r="A21" s="13">
        <v>1415</v>
      </c>
      <c r="B21" s="21">
        <v>21345</v>
      </c>
      <c r="C21" s="19" t="s">
        <v>470</v>
      </c>
      <c r="D21" s="18">
        <v>545</v>
      </c>
      <c r="E21" s="24">
        <v>1.17</v>
      </c>
      <c r="F21" s="17">
        <v>2.5</v>
      </c>
      <c r="G21" s="32" t="s">
        <v>2856</v>
      </c>
      <c r="H21" s="38">
        <v>15</v>
      </c>
      <c r="I21" s="32">
        <v>700</v>
      </c>
      <c r="J21" s="33">
        <f>1-Table5_HotSale[[#This Row],[Hot Price]]/Table5_HotSale[[#This Row],[Base Price PST]]</f>
        <v>0.53200000000000003</v>
      </c>
      <c r="K21" s="41"/>
    </row>
    <row r="22" spans="1:18" x14ac:dyDescent="0.2">
      <c r="A22" s="13">
        <v>1498</v>
      </c>
      <c r="B22" s="21">
        <v>20874</v>
      </c>
      <c r="C22" s="19" t="s">
        <v>470</v>
      </c>
      <c r="D22" s="18">
        <v>375</v>
      </c>
      <c r="E22" s="24">
        <v>0.78</v>
      </c>
      <c r="F22" s="17">
        <v>2.5</v>
      </c>
      <c r="G22" s="32" t="s">
        <v>2856</v>
      </c>
      <c r="H22" s="38">
        <v>15</v>
      </c>
      <c r="I22" s="32">
        <v>700</v>
      </c>
      <c r="J22" s="33">
        <f>1-Table5_HotSale[[#This Row],[Hot Price]]/Table5_HotSale[[#This Row],[Base Price PST]]</f>
        <v>0.68799999999999994</v>
      </c>
      <c r="K22" s="41"/>
    </row>
    <row r="23" spans="1:18" x14ac:dyDescent="0.2">
      <c r="A23" s="13">
        <v>81</v>
      </c>
      <c r="B23" s="21">
        <v>21111</v>
      </c>
      <c r="C23" s="19" t="s">
        <v>473</v>
      </c>
      <c r="D23" s="18">
        <v>39</v>
      </c>
      <c r="E23" s="24">
        <v>0.9</v>
      </c>
      <c r="F23" s="17">
        <v>2.2000000000000002</v>
      </c>
      <c r="G23" s="32" t="s">
        <v>2855</v>
      </c>
      <c r="H23" s="38">
        <v>10</v>
      </c>
      <c r="I23" s="32">
        <v>600</v>
      </c>
      <c r="J23" s="33">
        <f>1-Table5_HotSale[[#This Row],[Hot Price]]/Table5_HotSale[[#This Row],[Base Price PST]]</f>
        <v>0.59090909090909094</v>
      </c>
      <c r="K23" s="41"/>
    </row>
    <row r="24" spans="1:18" x14ac:dyDescent="0.2">
      <c r="A24" s="13">
        <v>176</v>
      </c>
      <c r="B24" s="21">
        <v>21308</v>
      </c>
      <c r="C24" s="19" t="s">
        <v>473</v>
      </c>
      <c r="D24" s="18">
        <v>160</v>
      </c>
      <c r="E24" s="24">
        <v>1.05</v>
      </c>
      <c r="F24" s="17">
        <v>2.2000000000000002</v>
      </c>
      <c r="G24" s="32" t="s">
        <v>2855</v>
      </c>
      <c r="H24" s="38">
        <v>10</v>
      </c>
      <c r="I24" s="32">
        <v>600</v>
      </c>
      <c r="J24" s="33">
        <f>1-Table5_HotSale[[#This Row],[Hot Price]]/Table5_HotSale[[#This Row],[Base Price PST]]</f>
        <v>0.52272727272727271</v>
      </c>
      <c r="K24" s="41"/>
    </row>
    <row r="25" spans="1:18" x14ac:dyDescent="0.2">
      <c r="A25" s="13">
        <v>1719</v>
      </c>
      <c r="B25" s="21">
        <v>20841</v>
      </c>
      <c r="C25" s="19" t="s">
        <v>473</v>
      </c>
      <c r="D25" s="18">
        <v>1825</v>
      </c>
      <c r="E25" s="24">
        <v>0.76</v>
      </c>
      <c r="F25" s="17">
        <v>2.2000000000000002</v>
      </c>
      <c r="G25" s="32" t="s">
        <v>2856</v>
      </c>
      <c r="H25" s="38">
        <v>15</v>
      </c>
      <c r="I25" s="32">
        <v>700</v>
      </c>
      <c r="J25" s="33">
        <f>1-Table5_HotSale[[#This Row],[Hot Price]]/Table5_HotSale[[#This Row],[Base Price PST]]</f>
        <v>0.65454545454545454</v>
      </c>
      <c r="K25" s="41"/>
    </row>
    <row r="26" spans="1:18" x14ac:dyDescent="0.2">
      <c r="A26" s="13">
        <v>1729</v>
      </c>
      <c r="B26" s="21">
        <v>20851</v>
      </c>
      <c r="C26" s="19" t="s">
        <v>473</v>
      </c>
      <c r="D26" s="18">
        <v>4346</v>
      </c>
      <c r="E26" s="24">
        <v>0.76</v>
      </c>
      <c r="F26" s="17">
        <v>2.2000000000000002</v>
      </c>
      <c r="G26" s="32" t="s">
        <v>2856</v>
      </c>
      <c r="H26" s="38">
        <v>15</v>
      </c>
      <c r="I26" s="32">
        <v>700</v>
      </c>
      <c r="J26" s="33">
        <f>1-Table5_HotSale[[#This Row],[Hot Price]]/Table5_HotSale[[#This Row],[Base Price PST]]</f>
        <v>0.65454545454545454</v>
      </c>
      <c r="K26" s="41"/>
    </row>
    <row r="27" spans="1:18" x14ac:dyDescent="0.2">
      <c r="A27" s="13">
        <v>1395</v>
      </c>
      <c r="B27" s="21">
        <v>21390</v>
      </c>
      <c r="C27" s="19" t="s">
        <v>843</v>
      </c>
      <c r="D27" s="18">
        <v>367</v>
      </c>
      <c r="E27" s="24">
        <v>1.39</v>
      </c>
      <c r="F27" s="17">
        <v>3.56</v>
      </c>
      <c r="G27" s="32" t="s">
        <v>2856</v>
      </c>
      <c r="H27" s="38">
        <v>15</v>
      </c>
      <c r="I27" s="32">
        <v>700</v>
      </c>
      <c r="J27" s="33">
        <f>1-Table5_HotSale[[#This Row],[Hot Price]]/Table5_HotSale[[#This Row],[Base Price PST]]</f>
        <v>0.6095505617977528</v>
      </c>
      <c r="K27" s="41"/>
    </row>
    <row r="28" spans="1:18" x14ac:dyDescent="0.2">
      <c r="A28" s="13">
        <v>1458</v>
      </c>
      <c r="B28" s="21">
        <v>21160</v>
      </c>
      <c r="C28" s="19" t="s">
        <v>843</v>
      </c>
      <c r="D28" s="18">
        <v>271</v>
      </c>
      <c r="E28" s="24">
        <v>0.94</v>
      </c>
      <c r="F28" s="17">
        <v>3.56</v>
      </c>
      <c r="G28" s="32" t="s">
        <v>2856</v>
      </c>
      <c r="H28" s="38">
        <v>15</v>
      </c>
      <c r="I28" s="32">
        <v>700</v>
      </c>
      <c r="J28" s="33">
        <f>1-Table5_HotSale[[#This Row],[Hot Price]]/Table5_HotSale[[#This Row],[Base Price PST]]</f>
        <v>0.7359550561797753</v>
      </c>
      <c r="K28" s="41"/>
    </row>
    <row r="29" spans="1:18" x14ac:dyDescent="0.2">
      <c r="A29" s="13">
        <v>1562</v>
      </c>
      <c r="B29" s="21">
        <v>21055</v>
      </c>
      <c r="C29" s="19" t="s">
        <v>843</v>
      </c>
      <c r="D29" s="18">
        <v>171</v>
      </c>
      <c r="E29" s="24">
        <v>0.89</v>
      </c>
      <c r="F29" s="17">
        <v>3.56</v>
      </c>
      <c r="G29" s="32" t="s">
        <v>2856</v>
      </c>
      <c r="H29" s="38">
        <v>15</v>
      </c>
      <c r="I29" s="32">
        <v>700</v>
      </c>
      <c r="J29" s="33">
        <f>1-Table5_HotSale[[#This Row],[Hot Price]]/Table5_HotSale[[#This Row],[Base Price PST]]</f>
        <v>0.75</v>
      </c>
      <c r="K29" s="41"/>
    </row>
    <row r="30" spans="1:18" x14ac:dyDescent="0.2">
      <c r="A30" s="13">
        <v>1570</v>
      </c>
      <c r="B30" s="21">
        <v>21063</v>
      </c>
      <c r="C30" s="19" t="s">
        <v>843</v>
      </c>
      <c r="D30" s="18">
        <v>5</v>
      </c>
      <c r="E30" s="24">
        <v>0.9</v>
      </c>
      <c r="F30" s="17">
        <v>3.56</v>
      </c>
      <c r="G30" s="32" t="s">
        <v>2856</v>
      </c>
      <c r="H30" s="38">
        <v>15</v>
      </c>
      <c r="I30" s="32">
        <v>700</v>
      </c>
      <c r="J30" s="33">
        <f>1-Table5_HotSale[[#This Row],[Hot Price]]/Table5_HotSale[[#This Row],[Base Price PST]]</f>
        <v>0.74719101123595499</v>
      </c>
      <c r="K30" s="41"/>
    </row>
    <row r="31" spans="1:18" x14ac:dyDescent="0.2">
      <c r="A31" s="13">
        <v>88</v>
      </c>
      <c r="B31" s="21">
        <v>21118</v>
      </c>
      <c r="C31" s="19" t="s">
        <v>44</v>
      </c>
      <c r="D31" s="18">
        <v>176</v>
      </c>
      <c r="E31" s="24">
        <v>0.9</v>
      </c>
      <c r="F31" s="17">
        <v>1.87</v>
      </c>
      <c r="G31" s="32" t="s">
        <v>2855</v>
      </c>
      <c r="H31" s="38">
        <v>10</v>
      </c>
      <c r="I31" s="32">
        <v>600</v>
      </c>
      <c r="J31" s="33">
        <f>1-Table5_HotSale[[#This Row],[Hot Price]]/Table5_HotSale[[#This Row],[Base Price PST]]</f>
        <v>0.51871657754010703</v>
      </c>
      <c r="K31" s="41"/>
    </row>
    <row r="32" spans="1:18" x14ac:dyDescent="0.2">
      <c r="A32" s="13">
        <v>89</v>
      </c>
      <c r="B32" s="21">
        <v>21119</v>
      </c>
      <c r="C32" s="19" t="s">
        <v>44</v>
      </c>
      <c r="D32" s="18">
        <v>73</v>
      </c>
      <c r="E32" s="24">
        <v>0.9</v>
      </c>
      <c r="F32" s="17">
        <v>1.87</v>
      </c>
      <c r="G32" s="32" t="s">
        <v>2855</v>
      </c>
      <c r="H32" s="38">
        <v>10</v>
      </c>
      <c r="I32" s="32">
        <v>600</v>
      </c>
      <c r="J32" s="33">
        <f>1-Table5_HotSale[[#This Row],[Hot Price]]/Table5_HotSale[[#This Row],[Base Price PST]]</f>
        <v>0.51871657754010703</v>
      </c>
      <c r="K32" s="41"/>
    </row>
    <row r="33" spans="1:11" x14ac:dyDescent="0.2">
      <c r="A33" s="13">
        <v>1708</v>
      </c>
      <c r="B33" s="21">
        <v>20830</v>
      </c>
      <c r="C33" s="19" t="s">
        <v>44</v>
      </c>
      <c r="D33" s="18">
        <v>1434</v>
      </c>
      <c r="E33" s="24">
        <v>0.75</v>
      </c>
      <c r="F33" s="17">
        <v>1.87</v>
      </c>
      <c r="G33" s="32" t="s">
        <v>2856</v>
      </c>
      <c r="H33" s="38">
        <v>15</v>
      </c>
      <c r="I33" s="32">
        <v>700</v>
      </c>
      <c r="J33" s="33">
        <f>1-Table5_HotSale[[#This Row],[Hot Price]]/Table5_HotSale[[#This Row],[Base Price PST]]</f>
        <v>0.59893048128342241</v>
      </c>
      <c r="K33" s="41"/>
    </row>
    <row r="34" spans="1:11" x14ac:dyDescent="0.2">
      <c r="A34" s="13">
        <v>4</v>
      </c>
      <c r="B34" s="21">
        <v>20877</v>
      </c>
      <c r="C34" s="19" t="s">
        <v>847</v>
      </c>
      <c r="D34" s="18">
        <v>70</v>
      </c>
      <c r="E34" s="24">
        <v>0.78</v>
      </c>
      <c r="F34" s="17">
        <v>3.04</v>
      </c>
      <c r="G34" s="32" t="s">
        <v>2855</v>
      </c>
      <c r="H34" s="38">
        <v>10</v>
      </c>
      <c r="I34" s="32">
        <v>600</v>
      </c>
      <c r="J34" s="33">
        <f>1-Table5_HotSale[[#This Row],[Hot Price]]/Table5_HotSale[[#This Row],[Base Price PST]]</f>
        <v>0.74342105263157898</v>
      </c>
      <c r="K34" s="41"/>
    </row>
    <row r="35" spans="1:11" x14ac:dyDescent="0.2">
      <c r="A35" s="13">
        <v>5</v>
      </c>
      <c r="B35" s="21">
        <v>20878</v>
      </c>
      <c r="C35" s="19" t="s">
        <v>847</v>
      </c>
      <c r="D35" s="18">
        <v>10</v>
      </c>
      <c r="E35" s="24">
        <v>0.78</v>
      </c>
      <c r="F35" s="17">
        <v>3.04</v>
      </c>
      <c r="G35" s="32" t="s">
        <v>2855</v>
      </c>
      <c r="H35" s="38">
        <v>10</v>
      </c>
      <c r="I35" s="32">
        <v>600</v>
      </c>
      <c r="J35" s="33">
        <f>1-Table5_HotSale[[#This Row],[Hot Price]]/Table5_HotSale[[#This Row],[Base Price PST]]</f>
        <v>0.74342105263157898</v>
      </c>
      <c r="K35" s="41"/>
    </row>
    <row r="36" spans="1:11" x14ac:dyDescent="0.2">
      <c r="A36" s="13">
        <v>1213</v>
      </c>
      <c r="B36" s="21">
        <v>21670</v>
      </c>
      <c r="C36" s="19" t="s">
        <v>847</v>
      </c>
      <c r="D36" s="18">
        <v>243</v>
      </c>
      <c r="E36" s="24">
        <v>1.72</v>
      </c>
      <c r="F36" s="17">
        <v>3.04</v>
      </c>
      <c r="G36" s="32" t="s">
        <v>2856</v>
      </c>
      <c r="H36" s="38">
        <v>15</v>
      </c>
      <c r="I36" s="32">
        <v>700</v>
      </c>
      <c r="J36" s="33">
        <f>1-Table5_HotSale[[#This Row],[Hot Price]]/Table5_HotSale[[#This Row],[Base Price PST]]</f>
        <v>0.43421052631578949</v>
      </c>
      <c r="K36" s="41"/>
    </row>
    <row r="37" spans="1:11" x14ac:dyDescent="0.2">
      <c r="A37" s="13">
        <v>82</v>
      </c>
      <c r="B37" s="21">
        <v>21112</v>
      </c>
      <c r="C37" s="19" t="s">
        <v>46</v>
      </c>
      <c r="D37" s="18">
        <v>724</v>
      </c>
      <c r="E37" s="24">
        <v>0.9</v>
      </c>
      <c r="F37" s="17">
        <v>2.7</v>
      </c>
      <c r="G37" s="32" t="s">
        <v>2855</v>
      </c>
      <c r="H37" s="38">
        <v>10</v>
      </c>
      <c r="I37" s="32">
        <v>600</v>
      </c>
      <c r="J37" s="33">
        <f>1-Table5_HotSale[[#This Row],[Hot Price]]/Table5_HotSale[[#This Row],[Base Price PST]]</f>
        <v>0.66666666666666674</v>
      </c>
      <c r="K37" s="41"/>
    </row>
    <row r="38" spans="1:11" x14ac:dyDescent="0.2">
      <c r="A38" s="13">
        <v>269</v>
      </c>
      <c r="B38" s="21">
        <v>21718</v>
      </c>
      <c r="C38" s="19" t="s">
        <v>46</v>
      </c>
      <c r="D38" s="18">
        <v>114</v>
      </c>
      <c r="E38" s="24">
        <v>1.8</v>
      </c>
      <c r="F38" s="17">
        <v>2.7</v>
      </c>
      <c r="G38" s="32" t="s">
        <v>2855</v>
      </c>
      <c r="H38" s="38">
        <v>10</v>
      </c>
      <c r="I38" s="32">
        <v>600</v>
      </c>
      <c r="J38" s="33">
        <f>1-Table5_HotSale[[#This Row],[Hot Price]]/Table5_HotSale[[#This Row],[Base Price PST]]</f>
        <v>0.33333333333333337</v>
      </c>
      <c r="K38" s="41"/>
    </row>
    <row r="39" spans="1:11" x14ac:dyDescent="0.2">
      <c r="A39" s="13">
        <v>292</v>
      </c>
      <c r="B39" s="21">
        <v>21687</v>
      </c>
      <c r="C39" s="19" t="s">
        <v>46</v>
      </c>
      <c r="D39" s="18">
        <v>193</v>
      </c>
      <c r="E39" s="24">
        <v>1.77</v>
      </c>
      <c r="F39" s="17">
        <v>2.7</v>
      </c>
      <c r="G39" s="32" t="s">
        <v>2855</v>
      </c>
      <c r="H39" s="38">
        <v>10</v>
      </c>
      <c r="I39" s="32">
        <v>600</v>
      </c>
      <c r="J39" s="33">
        <f>1-Table5_HotSale[[#This Row],[Hot Price]]/Table5_HotSale[[#This Row],[Base Price PST]]</f>
        <v>0.34444444444444444</v>
      </c>
      <c r="K39" s="41"/>
    </row>
    <row r="40" spans="1:11" x14ac:dyDescent="0.2">
      <c r="A40" s="13">
        <v>1499</v>
      </c>
      <c r="B40" s="21">
        <v>20875</v>
      </c>
      <c r="C40" s="19" t="s">
        <v>46</v>
      </c>
      <c r="D40" s="18">
        <v>471</v>
      </c>
      <c r="E40" s="24">
        <v>0.78</v>
      </c>
      <c r="F40" s="17">
        <v>2.7</v>
      </c>
      <c r="G40" s="32" t="s">
        <v>2856</v>
      </c>
      <c r="H40" s="38">
        <v>15</v>
      </c>
      <c r="I40" s="32">
        <v>700</v>
      </c>
      <c r="J40" s="33">
        <f>1-Table5_HotSale[[#This Row],[Hot Price]]/Table5_HotSale[[#This Row],[Base Price PST]]</f>
        <v>0.71111111111111114</v>
      </c>
      <c r="K40" s="41"/>
    </row>
    <row r="41" spans="1:11" x14ac:dyDescent="0.2">
      <c r="A41" s="13">
        <v>1677</v>
      </c>
      <c r="B41" s="21">
        <v>20796</v>
      </c>
      <c r="C41" s="19" t="s">
        <v>47</v>
      </c>
      <c r="D41" s="18">
        <v>325</v>
      </c>
      <c r="E41" s="24">
        <v>0.66</v>
      </c>
      <c r="F41" s="17">
        <v>2.4900000000000002</v>
      </c>
      <c r="G41" s="32" t="s">
        <v>2856</v>
      </c>
      <c r="H41" s="38">
        <v>15</v>
      </c>
      <c r="I41" s="32">
        <v>700</v>
      </c>
      <c r="J41" s="33">
        <f>1-Table5_HotSale[[#This Row],[Hot Price]]/Table5_HotSale[[#This Row],[Base Price PST]]</f>
        <v>0.73493975903614461</v>
      </c>
      <c r="K41" s="41"/>
    </row>
    <row r="42" spans="1:11" x14ac:dyDescent="0.2">
      <c r="A42" s="13">
        <v>66</v>
      </c>
      <c r="B42" s="21">
        <v>21096</v>
      </c>
      <c r="C42" s="19" t="s">
        <v>49</v>
      </c>
      <c r="D42" s="18">
        <v>123</v>
      </c>
      <c r="E42" s="24">
        <v>0.9</v>
      </c>
      <c r="F42" s="17">
        <v>1.94</v>
      </c>
      <c r="G42" s="32" t="s">
        <v>2855</v>
      </c>
      <c r="H42" s="38">
        <v>10</v>
      </c>
      <c r="I42" s="32">
        <v>600</v>
      </c>
      <c r="J42" s="33">
        <f>1-Table5_HotSale[[#This Row],[Hot Price]]/Table5_HotSale[[#This Row],[Base Price PST]]</f>
        <v>0.53608247422680411</v>
      </c>
      <c r="K42" s="41"/>
    </row>
    <row r="43" spans="1:11" x14ac:dyDescent="0.2">
      <c r="A43" s="13">
        <v>1716</v>
      </c>
      <c r="B43" s="21">
        <v>20838</v>
      </c>
      <c r="C43" s="19" t="s">
        <v>49</v>
      </c>
      <c r="D43" s="18">
        <v>77</v>
      </c>
      <c r="E43" s="24">
        <v>0.76</v>
      </c>
      <c r="F43" s="17">
        <v>1.94</v>
      </c>
      <c r="G43" s="32" t="s">
        <v>2856</v>
      </c>
      <c r="H43" s="38">
        <v>15</v>
      </c>
      <c r="I43" s="32">
        <v>700</v>
      </c>
      <c r="J43" s="33">
        <f>1-Table5_HotSale[[#This Row],[Hot Price]]/Table5_HotSale[[#This Row],[Base Price PST]]</f>
        <v>0.60824742268041243</v>
      </c>
      <c r="K43" s="41"/>
    </row>
    <row r="44" spans="1:11" x14ac:dyDescent="0.2">
      <c r="A44" s="13">
        <v>77</v>
      </c>
      <c r="B44" s="21">
        <v>21107</v>
      </c>
      <c r="C44" s="19" t="s">
        <v>54</v>
      </c>
      <c r="D44" s="18">
        <v>1550</v>
      </c>
      <c r="E44" s="24">
        <v>0.9</v>
      </c>
      <c r="F44" s="17">
        <v>2.58</v>
      </c>
      <c r="G44" s="32" t="s">
        <v>2855</v>
      </c>
      <c r="H44" s="38">
        <v>10</v>
      </c>
      <c r="I44" s="32">
        <v>600</v>
      </c>
      <c r="J44" s="33">
        <f>1-Table5_HotSale[[#This Row],[Hot Price]]/Table5_HotSale[[#This Row],[Base Price PST]]</f>
        <v>0.65116279069767447</v>
      </c>
      <c r="K44" s="41"/>
    </row>
    <row r="45" spans="1:11" x14ac:dyDescent="0.2">
      <c r="A45" s="13">
        <v>1624</v>
      </c>
      <c r="B45" s="21">
        <v>20932</v>
      </c>
      <c r="C45" s="19" t="s">
        <v>54</v>
      </c>
      <c r="D45" s="18">
        <v>160</v>
      </c>
      <c r="E45" s="24">
        <v>0.83</v>
      </c>
      <c r="F45" s="17">
        <v>2.58</v>
      </c>
      <c r="G45" s="32" t="s">
        <v>2856</v>
      </c>
      <c r="H45" s="38">
        <v>15</v>
      </c>
      <c r="I45" s="32">
        <v>700</v>
      </c>
      <c r="J45" s="33">
        <f>1-Table5_HotSale[[#This Row],[Hot Price]]/Table5_HotSale[[#This Row],[Base Price PST]]</f>
        <v>0.67829457364341095</v>
      </c>
      <c r="K45" s="41"/>
    </row>
    <row r="46" spans="1:11" x14ac:dyDescent="0.2">
      <c r="A46" s="13">
        <v>1705</v>
      </c>
      <c r="B46" s="21">
        <v>20827</v>
      </c>
      <c r="C46" s="19" t="s">
        <v>54</v>
      </c>
      <c r="D46" s="18">
        <v>900</v>
      </c>
      <c r="E46" s="24">
        <v>0.75</v>
      </c>
      <c r="F46" s="17">
        <v>2.58</v>
      </c>
      <c r="G46" s="32" t="s">
        <v>2856</v>
      </c>
      <c r="H46" s="38">
        <v>15</v>
      </c>
      <c r="I46" s="32">
        <v>700</v>
      </c>
      <c r="J46" s="33">
        <f>1-Table5_HotSale[[#This Row],[Hot Price]]/Table5_HotSale[[#This Row],[Base Price PST]]</f>
        <v>0.70930232558139528</v>
      </c>
      <c r="K46" s="41"/>
    </row>
    <row r="47" spans="1:11" x14ac:dyDescent="0.2">
      <c r="A47" s="13">
        <v>1730</v>
      </c>
      <c r="B47" s="21">
        <v>20852</v>
      </c>
      <c r="C47" s="19" t="s">
        <v>54</v>
      </c>
      <c r="D47" s="18">
        <v>488</v>
      </c>
      <c r="E47" s="24">
        <v>0.76</v>
      </c>
      <c r="F47" s="17">
        <v>2.58</v>
      </c>
      <c r="G47" s="32" t="s">
        <v>2856</v>
      </c>
      <c r="H47" s="38">
        <v>15</v>
      </c>
      <c r="I47" s="32">
        <v>700</v>
      </c>
      <c r="J47" s="33">
        <f>1-Table5_HotSale[[#This Row],[Hot Price]]/Table5_HotSale[[#This Row],[Base Price PST]]</f>
        <v>0.70542635658914732</v>
      </c>
      <c r="K47" s="41"/>
    </row>
    <row r="48" spans="1:11" x14ac:dyDescent="0.2">
      <c r="A48" s="13">
        <v>1733</v>
      </c>
      <c r="B48" s="21">
        <v>20855</v>
      </c>
      <c r="C48" s="19" t="s">
        <v>54</v>
      </c>
      <c r="D48" s="18">
        <v>465</v>
      </c>
      <c r="E48" s="24">
        <v>0.76</v>
      </c>
      <c r="F48" s="17">
        <v>2.58</v>
      </c>
      <c r="G48" s="32" t="s">
        <v>2856</v>
      </c>
      <c r="H48" s="38">
        <v>15</v>
      </c>
      <c r="I48" s="32">
        <v>700</v>
      </c>
      <c r="J48" s="33">
        <f>1-Table5_HotSale[[#This Row],[Hot Price]]/Table5_HotSale[[#This Row],[Base Price PST]]</f>
        <v>0.70542635658914732</v>
      </c>
      <c r="K48" s="41"/>
    </row>
    <row r="49" spans="1:11" x14ac:dyDescent="0.2">
      <c r="A49" s="13">
        <v>70</v>
      </c>
      <c r="B49" s="21">
        <v>21100</v>
      </c>
      <c r="C49" s="19" t="s">
        <v>55</v>
      </c>
      <c r="D49" s="18">
        <v>140</v>
      </c>
      <c r="E49" s="24">
        <v>0.9</v>
      </c>
      <c r="F49" s="17">
        <v>2.39</v>
      </c>
      <c r="G49" s="32" t="s">
        <v>2855</v>
      </c>
      <c r="H49" s="38">
        <v>10</v>
      </c>
      <c r="I49" s="32">
        <v>600</v>
      </c>
      <c r="J49" s="33">
        <f>1-Table5_HotSale[[#This Row],[Hot Price]]/Table5_HotSale[[#This Row],[Base Price PST]]</f>
        <v>0.62343096234309625</v>
      </c>
      <c r="K49" s="41"/>
    </row>
    <row r="50" spans="1:11" x14ac:dyDescent="0.2">
      <c r="A50" s="13">
        <v>72</v>
      </c>
      <c r="B50" s="21">
        <v>21102</v>
      </c>
      <c r="C50" s="19" t="s">
        <v>55</v>
      </c>
      <c r="D50" s="18">
        <v>130</v>
      </c>
      <c r="E50" s="24">
        <v>0.9</v>
      </c>
      <c r="F50" s="17">
        <v>2.39</v>
      </c>
      <c r="G50" s="32" t="s">
        <v>2855</v>
      </c>
      <c r="H50" s="38">
        <v>10</v>
      </c>
      <c r="I50" s="32">
        <v>600</v>
      </c>
      <c r="J50" s="33">
        <f>1-Table5_HotSale[[#This Row],[Hot Price]]/Table5_HotSale[[#This Row],[Base Price PST]]</f>
        <v>0.62343096234309625</v>
      </c>
      <c r="K50" s="41"/>
    </row>
    <row r="51" spans="1:11" x14ac:dyDescent="0.2">
      <c r="A51" s="13">
        <v>78</v>
      </c>
      <c r="B51" s="21">
        <v>21108</v>
      </c>
      <c r="C51" s="19" t="s">
        <v>55</v>
      </c>
      <c r="D51" s="18">
        <v>33</v>
      </c>
      <c r="E51" s="24">
        <v>0.9</v>
      </c>
      <c r="F51" s="17">
        <v>2.39</v>
      </c>
      <c r="G51" s="32" t="s">
        <v>2855</v>
      </c>
      <c r="H51" s="38">
        <v>10</v>
      </c>
      <c r="I51" s="32">
        <v>600</v>
      </c>
      <c r="J51" s="33">
        <f>1-Table5_HotSale[[#This Row],[Hot Price]]/Table5_HotSale[[#This Row],[Base Price PST]]</f>
        <v>0.62343096234309625</v>
      </c>
      <c r="K51" s="41"/>
    </row>
    <row r="52" spans="1:11" x14ac:dyDescent="0.2">
      <c r="A52" s="13">
        <v>79</v>
      </c>
      <c r="B52" s="21">
        <v>21109</v>
      </c>
      <c r="C52" s="19" t="s">
        <v>55</v>
      </c>
      <c r="D52" s="18">
        <v>24</v>
      </c>
      <c r="E52" s="24">
        <v>0.9</v>
      </c>
      <c r="F52" s="17">
        <v>2.39</v>
      </c>
      <c r="G52" s="32" t="s">
        <v>2855</v>
      </c>
      <c r="H52" s="38">
        <v>10</v>
      </c>
      <c r="I52" s="32">
        <v>600</v>
      </c>
      <c r="J52" s="33">
        <f>1-Table5_HotSale[[#This Row],[Hot Price]]/Table5_HotSale[[#This Row],[Base Price PST]]</f>
        <v>0.62343096234309625</v>
      </c>
      <c r="K52" s="41"/>
    </row>
    <row r="53" spans="1:11" x14ac:dyDescent="0.2">
      <c r="A53" s="13">
        <v>175</v>
      </c>
      <c r="B53" s="21">
        <v>21307</v>
      </c>
      <c r="C53" s="19" t="s">
        <v>55</v>
      </c>
      <c r="D53" s="18">
        <v>235</v>
      </c>
      <c r="E53" s="24">
        <v>1.05</v>
      </c>
      <c r="F53" s="17">
        <v>2.39</v>
      </c>
      <c r="G53" s="32" t="s">
        <v>2855</v>
      </c>
      <c r="H53" s="38">
        <v>10</v>
      </c>
      <c r="I53" s="32">
        <v>600</v>
      </c>
      <c r="J53" s="33">
        <f>1-Table5_HotSale[[#This Row],[Hot Price]]/Table5_HotSale[[#This Row],[Base Price PST]]</f>
        <v>0.56066945606694563</v>
      </c>
      <c r="K53" s="41"/>
    </row>
    <row r="54" spans="1:11" x14ac:dyDescent="0.2">
      <c r="A54" s="13">
        <v>1704</v>
      </c>
      <c r="B54" s="21">
        <v>20826</v>
      </c>
      <c r="C54" s="19" t="s">
        <v>55</v>
      </c>
      <c r="D54" s="18">
        <v>901</v>
      </c>
      <c r="E54" s="24">
        <v>0.75</v>
      </c>
      <c r="F54" s="17">
        <v>2.39</v>
      </c>
      <c r="G54" s="32" t="s">
        <v>2856</v>
      </c>
      <c r="H54" s="38">
        <v>15</v>
      </c>
      <c r="I54" s="32">
        <v>700</v>
      </c>
      <c r="J54" s="33">
        <f>1-Table5_HotSale[[#This Row],[Hot Price]]/Table5_HotSale[[#This Row],[Base Price PST]]</f>
        <v>0.68619246861924688</v>
      </c>
      <c r="K54" s="41"/>
    </row>
    <row r="55" spans="1:11" x14ac:dyDescent="0.2">
      <c r="A55" s="13">
        <v>1714</v>
      </c>
      <c r="B55" s="21">
        <v>20836</v>
      </c>
      <c r="C55" s="19" t="s">
        <v>55</v>
      </c>
      <c r="D55" s="18">
        <v>1722</v>
      </c>
      <c r="E55" s="24">
        <v>0.76</v>
      </c>
      <c r="F55" s="17">
        <v>2.39</v>
      </c>
      <c r="G55" s="32" t="s">
        <v>2856</v>
      </c>
      <c r="H55" s="38">
        <v>15</v>
      </c>
      <c r="I55" s="32">
        <v>700</v>
      </c>
      <c r="J55" s="33">
        <f>1-Table5_HotSale[[#This Row],[Hot Price]]/Table5_HotSale[[#This Row],[Base Price PST]]</f>
        <v>0.68200836820083688</v>
      </c>
      <c r="K55" s="41"/>
    </row>
    <row r="56" spans="1:11" x14ac:dyDescent="0.2">
      <c r="A56" s="13">
        <v>1723</v>
      </c>
      <c r="B56" s="21">
        <v>20845</v>
      </c>
      <c r="C56" s="19" t="s">
        <v>55</v>
      </c>
      <c r="D56" s="18">
        <v>2097</v>
      </c>
      <c r="E56" s="24">
        <v>0.76</v>
      </c>
      <c r="F56" s="17">
        <v>2.39</v>
      </c>
      <c r="G56" s="32" t="s">
        <v>2856</v>
      </c>
      <c r="H56" s="38">
        <v>15</v>
      </c>
      <c r="I56" s="32">
        <v>700</v>
      </c>
      <c r="J56" s="33">
        <f>1-Table5_HotSale[[#This Row],[Hot Price]]/Table5_HotSale[[#This Row],[Base Price PST]]</f>
        <v>0.68200836820083688</v>
      </c>
      <c r="K56" s="41"/>
    </row>
    <row r="57" spans="1:11" x14ac:dyDescent="0.2">
      <c r="A57" s="13">
        <v>68</v>
      </c>
      <c r="B57" s="21">
        <v>21098</v>
      </c>
      <c r="C57" s="19" t="s">
        <v>50</v>
      </c>
      <c r="D57" s="18">
        <v>1345</v>
      </c>
      <c r="E57" s="24">
        <v>0.9</v>
      </c>
      <c r="F57" s="17">
        <v>3.54</v>
      </c>
      <c r="G57" s="32" t="s">
        <v>2855</v>
      </c>
      <c r="H57" s="38">
        <v>10</v>
      </c>
      <c r="I57" s="32">
        <v>600</v>
      </c>
      <c r="J57" s="33">
        <f>1-Table5_HotSale[[#This Row],[Hot Price]]/Table5_HotSale[[#This Row],[Base Price PST]]</f>
        <v>0.74576271186440679</v>
      </c>
      <c r="K57" s="41"/>
    </row>
    <row r="58" spans="1:11" x14ac:dyDescent="0.2">
      <c r="A58" s="13">
        <v>74</v>
      </c>
      <c r="B58" s="21">
        <v>21104</v>
      </c>
      <c r="C58" s="19" t="s">
        <v>50</v>
      </c>
      <c r="D58" s="18">
        <v>303</v>
      </c>
      <c r="E58" s="24">
        <v>0.9</v>
      </c>
      <c r="F58" s="17">
        <v>3.54</v>
      </c>
      <c r="G58" s="32" t="s">
        <v>2855</v>
      </c>
      <c r="H58" s="38">
        <v>10</v>
      </c>
      <c r="I58" s="32">
        <v>600</v>
      </c>
      <c r="J58" s="33">
        <f>1-Table5_HotSale[[#This Row],[Hot Price]]/Table5_HotSale[[#This Row],[Base Price PST]]</f>
        <v>0.74576271186440679</v>
      </c>
      <c r="K58" s="41"/>
    </row>
    <row r="59" spans="1:11" x14ac:dyDescent="0.2">
      <c r="A59" s="13">
        <v>1711</v>
      </c>
      <c r="B59" s="21">
        <v>20833</v>
      </c>
      <c r="C59" s="19" t="s">
        <v>50</v>
      </c>
      <c r="D59" s="18">
        <v>12</v>
      </c>
      <c r="E59" s="24">
        <v>0.76</v>
      </c>
      <c r="F59" s="17">
        <v>3.54</v>
      </c>
      <c r="G59" s="32" t="s">
        <v>2856</v>
      </c>
      <c r="H59" s="38">
        <v>15</v>
      </c>
      <c r="I59" s="32">
        <v>700</v>
      </c>
      <c r="J59" s="33">
        <f>1-Table5_HotSale[[#This Row],[Hot Price]]/Table5_HotSale[[#This Row],[Base Price PST]]</f>
        <v>0.78531073446327682</v>
      </c>
      <c r="K59" s="41"/>
    </row>
    <row r="60" spans="1:11" x14ac:dyDescent="0.2">
      <c r="A60" s="13">
        <v>75</v>
      </c>
      <c r="B60" s="21">
        <v>21105</v>
      </c>
      <c r="C60" s="19" t="s">
        <v>58</v>
      </c>
      <c r="D60" s="18">
        <v>1000</v>
      </c>
      <c r="E60" s="24">
        <v>0.9</v>
      </c>
      <c r="F60" s="17">
        <v>3.24</v>
      </c>
      <c r="G60" s="32" t="s">
        <v>2855</v>
      </c>
      <c r="H60" s="38">
        <v>10</v>
      </c>
      <c r="I60" s="32">
        <v>600</v>
      </c>
      <c r="J60" s="33">
        <f>1-Table5_HotSale[[#This Row],[Hot Price]]/Table5_HotSale[[#This Row],[Base Price PST]]</f>
        <v>0.72222222222222221</v>
      </c>
      <c r="K60" s="41"/>
    </row>
    <row r="61" spans="1:11" x14ac:dyDescent="0.2">
      <c r="A61" s="13">
        <v>76</v>
      </c>
      <c r="B61" s="21">
        <v>21106</v>
      </c>
      <c r="C61" s="19" t="s">
        <v>58</v>
      </c>
      <c r="D61" s="18">
        <v>109</v>
      </c>
      <c r="E61" s="24">
        <v>0.9</v>
      </c>
      <c r="F61" s="17">
        <v>3.24</v>
      </c>
      <c r="G61" s="32" t="s">
        <v>2855</v>
      </c>
      <c r="H61" s="38">
        <v>10</v>
      </c>
      <c r="I61" s="32">
        <v>600</v>
      </c>
      <c r="J61" s="33">
        <f>1-Table5_HotSale[[#This Row],[Hot Price]]/Table5_HotSale[[#This Row],[Base Price PST]]</f>
        <v>0.72222222222222221</v>
      </c>
      <c r="K61" s="41"/>
    </row>
    <row r="62" spans="1:11" x14ac:dyDescent="0.2">
      <c r="A62" s="13">
        <v>0</v>
      </c>
      <c r="B62" s="21">
        <v>20808</v>
      </c>
      <c r="C62" s="19" t="s">
        <v>60</v>
      </c>
      <c r="D62" s="18">
        <v>397</v>
      </c>
      <c r="E62" s="24">
        <v>0.71</v>
      </c>
      <c r="F62" s="17">
        <v>1.74</v>
      </c>
      <c r="G62" s="32" t="s">
        <v>2855</v>
      </c>
      <c r="H62" s="38">
        <v>10</v>
      </c>
      <c r="I62" s="32">
        <v>600</v>
      </c>
      <c r="J62" s="33">
        <f>1-Table5_HotSale[[#This Row],[Hot Price]]/Table5_HotSale[[#This Row],[Base Price PST]]</f>
        <v>0.59195402298850575</v>
      </c>
      <c r="K62" s="41"/>
    </row>
    <row r="63" spans="1:11" x14ac:dyDescent="0.2">
      <c r="A63" s="13">
        <v>1678</v>
      </c>
      <c r="B63" s="21">
        <v>20797</v>
      </c>
      <c r="C63" s="19" t="s">
        <v>60</v>
      </c>
      <c r="D63" s="18">
        <v>619</v>
      </c>
      <c r="E63" s="24">
        <v>0.66</v>
      </c>
      <c r="F63" s="17">
        <v>1.74</v>
      </c>
      <c r="G63" s="32" t="s">
        <v>2856</v>
      </c>
      <c r="H63" s="38">
        <v>15</v>
      </c>
      <c r="I63" s="32">
        <v>700</v>
      </c>
      <c r="J63" s="33">
        <f>1-Table5_HotSale[[#This Row],[Hot Price]]/Table5_HotSale[[#This Row],[Base Price PST]]</f>
        <v>0.6206896551724137</v>
      </c>
      <c r="K63" s="41"/>
    </row>
    <row r="64" spans="1:11" x14ac:dyDescent="0.2">
      <c r="A64" s="13">
        <v>11</v>
      </c>
      <c r="B64" s="21">
        <v>20896</v>
      </c>
      <c r="C64" s="19" t="s">
        <v>34</v>
      </c>
      <c r="D64" s="18">
        <v>38</v>
      </c>
      <c r="E64" s="24">
        <v>0.81</v>
      </c>
      <c r="F64" s="17">
        <v>0.99</v>
      </c>
      <c r="G64" s="32" t="s">
        <v>2855</v>
      </c>
      <c r="H64" s="38">
        <v>10</v>
      </c>
      <c r="I64" s="32">
        <v>600</v>
      </c>
      <c r="J64" s="33">
        <f>1-Table5_HotSale[[#This Row],[Hot Price]]/Table5_HotSale[[#This Row],[Base Price PST]]</f>
        <v>0.18181818181818177</v>
      </c>
      <c r="K64" s="41"/>
    </row>
    <row r="65" spans="1:11" x14ac:dyDescent="0.2">
      <c r="A65" s="13">
        <v>23</v>
      </c>
      <c r="B65" s="21">
        <v>20908</v>
      </c>
      <c r="C65" s="19" t="s">
        <v>34</v>
      </c>
      <c r="D65" s="18">
        <v>132</v>
      </c>
      <c r="E65" s="24">
        <v>0.81</v>
      </c>
      <c r="F65" s="17">
        <v>0.99</v>
      </c>
      <c r="G65" s="32" t="s">
        <v>2855</v>
      </c>
      <c r="H65" s="38">
        <v>10</v>
      </c>
      <c r="I65" s="32">
        <v>600</v>
      </c>
      <c r="J65" s="33">
        <f>1-Table5_HotSale[[#This Row],[Hot Price]]/Table5_HotSale[[#This Row],[Base Price PST]]</f>
        <v>0.18181818181818177</v>
      </c>
      <c r="K65" s="41"/>
    </row>
    <row r="66" spans="1:11" x14ac:dyDescent="0.2">
      <c r="A66" s="13">
        <v>69</v>
      </c>
      <c r="B66" s="21">
        <v>21099</v>
      </c>
      <c r="C66" s="19" t="s">
        <v>34</v>
      </c>
      <c r="D66" s="18">
        <v>106</v>
      </c>
      <c r="E66" s="24">
        <v>0.9</v>
      </c>
      <c r="F66" s="17">
        <v>0.99</v>
      </c>
      <c r="G66" s="32" t="s">
        <v>2855</v>
      </c>
      <c r="H66" s="38">
        <v>10</v>
      </c>
      <c r="I66" s="32">
        <v>600</v>
      </c>
      <c r="J66" s="33">
        <f>1-Table5_HotSale[[#This Row],[Hot Price]]/Table5_HotSale[[#This Row],[Base Price PST]]</f>
        <v>9.0909090909090828E-2</v>
      </c>
      <c r="K66" s="41"/>
    </row>
    <row r="67" spans="1:11" x14ac:dyDescent="0.2">
      <c r="A67" s="13">
        <v>1700</v>
      </c>
      <c r="B67" s="21">
        <v>20822</v>
      </c>
      <c r="C67" s="19" t="s">
        <v>34</v>
      </c>
      <c r="D67" s="18">
        <v>21</v>
      </c>
      <c r="E67" s="24">
        <v>0.75</v>
      </c>
      <c r="F67" s="17">
        <v>0.99</v>
      </c>
      <c r="G67" s="32" t="s">
        <v>2856</v>
      </c>
      <c r="H67" s="38">
        <v>15</v>
      </c>
      <c r="I67" s="32">
        <v>700</v>
      </c>
      <c r="J67" s="33">
        <f>1-Table5_HotSale[[#This Row],[Hot Price]]/Table5_HotSale[[#This Row],[Base Price PST]]</f>
        <v>0.24242424242424243</v>
      </c>
      <c r="K67" s="41"/>
    </row>
    <row r="68" spans="1:11" x14ac:dyDescent="0.2">
      <c r="A68" s="13">
        <v>1701</v>
      </c>
      <c r="B68" s="21">
        <v>20823</v>
      </c>
      <c r="C68" s="19" t="s">
        <v>34</v>
      </c>
      <c r="D68" s="18">
        <v>760</v>
      </c>
      <c r="E68" s="24">
        <v>0.75</v>
      </c>
      <c r="F68" s="17">
        <v>0.99</v>
      </c>
      <c r="G68" s="32" t="s">
        <v>2856</v>
      </c>
      <c r="H68" s="38">
        <v>15</v>
      </c>
      <c r="I68" s="32">
        <v>700</v>
      </c>
      <c r="J68" s="33">
        <f>1-Table5_HotSale[[#This Row],[Hot Price]]/Table5_HotSale[[#This Row],[Base Price PST]]</f>
        <v>0.24242424242424243</v>
      </c>
      <c r="K68" s="41"/>
    </row>
    <row r="69" spans="1:11" x14ac:dyDescent="0.2">
      <c r="A69" s="13">
        <v>1706</v>
      </c>
      <c r="B69" s="21">
        <v>20828</v>
      </c>
      <c r="C69" s="19" t="s">
        <v>34</v>
      </c>
      <c r="D69" s="18">
        <v>60</v>
      </c>
      <c r="E69" s="24">
        <v>0.75</v>
      </c>
      <c r="F69" s="17">
        <v>0.99</v>
      </c>
      <c r="G69" s="32" t="s">
        <v>2856</v>
      </c>
      <c r="H69" s="38">
        <v>15</v>
      </c>
      <c r="I69" s="32">
        <v>700</v>
      </c>
      <c r="J69" s="33">
        <f>1-Table5_HotSale[[#This Row],[Hot Price]]/Table5_HotSale[[#This Row],[Base Price PST]]</f>
        <v>0.24242424242424243</v>
      </c>
      <c r="K69" s="41"/>
    </row>
    <row r="70" spans="1:11" x14ac:dyDescent="0.2">
      <c r="A70" s="13">
        <v>1724</v>
      </c>
      <c r="B70" s="21">
        <v>20846</v>
      </c>
      <c r="C70" s="19" t="s">
        <v>34</v>
      </c>
      <c r="D70" s="18">
        <v>2739</v>
      </c>
      <c r="E70" s="24">
        <v>0.76</v>
      </c>
      <c r="F70" s="17">
        <v>0.99</v>
      </c>
      <c r="G70" s="32" t="s">
        <v>2856</v>
      </c>
      <c r="H70" s="38">
        <v>15</v>
      </c>
      <c r="I70" s="32">
        <v>700</v>
      </c>
      <c r="J70" s="33">
        <f>1-Table5_HotSale[[#This Row],[Hot Price]]/Table5_HotSale[[#This Row],[Base Price PST]]</f>
        <v>0.23232323232323226</v>
      </c>
      <c r="K70" s="41"/>
    </row>
    <row r="71" spans="1:11" x14ac:dyDescent="0.2">
      <c r="A71" s="13">
        <v>1731</v>
      </c>
      <c r="B71" s="21">
        <v>20853</v>
      </c>
      <c r="C71" s="19" t="s">
        <v>34</v>
      </c>
      <c r="D71" s="18">
        <v>739</v>
      </c>
      <c r="E71" s="24">
        <v>0.76</v>
      </c>
      <c r="F71" s="17">
        <v>0.99</v>
      </c>
      <c r="G71" s="32" t="s">
        <v>2856</v>
      </c>
      <c r="H71" s="38">
        <v>15</v>
      </c>
      <c r="I71" s="32">
        <v>700</v>
      </c>
      <c r="J71" s="33">
        <f>1-Table5_HotSale[[#This Row],[Hot Price]]/Table5_HotSale[[#This Row],[Base Price PST]]</f>
        <v>0.23232323232323226</v>
      </c>
      <c r="K71" s="41"/>
    </row>
    <row r="72" spans="1:11" x14ac:dyDescent="0.2">
      <c r="A72" s="13">
        <v>1732</v>
      </c>
      <c r="B72" s="21">
        <v>20854</v>
      </c>
      <c r="C72" s="19" t="s">
        <v>34</v>
      </c>
      <c r="D72" s="18">
        <v>496</v>
      </c>
      <c r="E72" s="24">
        <v>0.76</v>
      </c>
      <c r="F72" s="17">
        <v>0.99</v>
      </c>
      <c r="G72" s="32" t="s">
        <v>2856</v>
      </c>
      <c r="H72" s="38">
        <v>15</v>
      </c>
      <c r="I72" s="32">
        <v>700</v>
      </c>
      <c r="J72" s="33">
        <f>1-Table5_HotSale[[#This Row],[Hot Price]]/Table5_HotSale[[#This Row],[Base Price PST]]</f>
        <v>0.23232323232323226</v>
      </c>
      <c r="K72" s="41"/>
    </row>
    <row r="73" spans="1:11" x14ac:dyDescent="0.2">
      <c r="A73" s="13">
        <v>12</v>
      </c>
      <c r="B73" s="21">
        <v>20897</v>
      </c>
      <c r="C73" s="19" t="s">
        <v>36</v>
      </c>
      <c r="D73" s="18">
        <v>200</v>
      </c>
      <c r="E73" s="24">
        <v>0.81</v>
      </c>
      <c r="F73" s="17">
        <v>1.83</v>
      </c>
      <c r="G73" s="32" t="s">
        <v>2855</v>
      </c>
      <c r="H73" s="38">
        <v>10</v>
      </c>
      <c r="I73" s="32">
        <v>600</v>
      </c>
      <c r="J73" s="33">
        <f>1-Table5_HotSale[[#This Row],[Hot Price]]/Table5_HotSale[[#This Row],[Base Price PST]]</f>
        <v>0.55737704918032782</v>
      </c>
      <c r="K73" s="41"/>
    </row>
    <row r="74" spans="1:11" x14ac:dyDescent="0.2">
      <c r="A74" s="13">
        <v>13</v>
      </c>
      <c r="B74" s="21">
        <v>20898</v>
      </c>
      <c r="C74" s="19" t="s">
        <v>36</v>
      </c>
      <c r="D74" s="18">
        <v>220</v>
      </c>
      <c r="E74" s="24">
        <v>0.81</v>
      </c>
      <c r="F74" s="17">
        <v>1.83</v>
      </c>
      <c r="G74" s="32" t="s">
        <v>2855</v>
      </c>
      <c r="H74" s="38">
        <v>10</v>
      </c>
      <c r="I74" s="32">
        <v>600</v>
      </c>
      <c r="J74" s="33">
        <f>1-Table5_HotSale[[#This Row],[Hot Price]]/Table5_HotSale[[#This Row],[Base Price PST]]</f>
        <v>0.55737704918032782</v>
      </c>
      <c r="K74" s="41"/>
    </row>
    <row r="75" spans="1:11" x14ac:dyDescent="0.2">
      <c r="A75" s="13">
        <v>15</v>
      </c>
      <c r="B75" s="21">
        <v>20900</v>
      </c>
      <c r="C75" s="19" t="s">
        <v>36</v>
      </c>
      <c r="D75" s="18">
        <v>110</v>
      </c>
      <c r="E75" s="24">
        <v>0.81</v>
      </c>
      <c r="F75" s="17">
        <v>1.83</v>
      </c>
      <c r="G75" s="32" t="s">
        <v>2855</v>
      </c>
      <c r="H75" s="38">
        <v>10</v>
      </c>
      <c r="I75" s="32">
        <v>600</v>
      </c>
      <c r="J75" s="33">
        <f>1-Table5_HotSale[[#This Row],[Hot Price]]/Table5_HotSale[[#This Row],[Base Price PST]]</f>
        <v>0.55737704918032782</v>
      </c>
      <c r="K75" s="41"/>
    </row>
    <row r="76" spans="1:11" x14ac:dyDescent="0.2">
      <c r="A76" s="13">
        <v>19</v>
      </c>
      <c r="B76" s="21">
        <v>20904</v>
      </c>
      <c r="C76" s="19" t="s">
        <v>36</v>
      </c>
      <c r="D76" s="18">
        <v>149</v>
      </c>
      <c r="E76" s="24">
        <v>0.81</v>
      </c>
      <c r="F76" s="17">
        <v>1.83</v>
      </c>
      <c r="G76" s="32" t="s">
        <v>2855</v>
      </c>
      <c r="H76" s="38">
        <v>10</v>
      </c>
      <c r="I76" s="32">
        <v>600</v>
      </c>
      <c r="J76" s="33">
        <f>1-Table5_HotSale[[#This Row],[Hot Price]]/Table5_HotSale[[#This Row],[Base Price PST]]</f>
        <v>0.55737704918032782</v>
      </c>
      <c r="K76" s="41"/>
    </row>
    <row r="77" spans="1:11" x14ac:dyDescent="0.2">
      <c r="A77" s="13">
        <v>67</v>
      </c>
      <c r="B77" s="21">
        <v>21097</v>
      </c>
      <c r="C77" s="19" t="s">
        <v>36</v>
      </c>
      <c r="D77" s="18">
        <v>56</v>
      </c>
      <c r="E77" s="24">
        <v>0.9</v>
      </c>
      <c r="F77" s="17">
        <v>1.83</v>
      </c>
      <c r="G77" s="32" t="s">
        <v>2855</v>
      </c>
      <c r="H77" s="38">
        <v>10</v>
      </c>
      <c r="I77" s="32">
        <v>600</v>
      </c>
      <c r="J77" s="33">
        <f>1-Table5_HotSale[[#This Row],[Hot Price]]/Table5_HotSale[[#This Row],[Base Price PST]]</f>
        <v>0.50819672131147542</v>
      </c>
      <c r="K77" s="41"/>
    </row>
    <row r="78" spans="1:11" x14ac:dyDescent="0.2">
      <c r="A78" s="13">
        <v>1703</v>
      </c>
      <c r="B78" s="21">
        <v>20825</v>
      </c>
      <c r="C78" s="19" t="s">
        <v>36</v>
      </c>
      <c r="D78" s="18">
        <v>79</v>
      </c>
      <c r="E78" s="24">
        <v>0.75</v>
      </c>
      <c r="F78" s="17">
        <v>1.83</v>
      </c>
      <c r="G78" s="32" t="s">
        <v>2856</v>
      </c>
      <c r="H78" s="38">
        <v>15</v>
      </c>
      <c r="I78" s="32">
        <v>700</v>
      </c>
      <c r="J78" s="33">
        <f>1-Table5_HotSale[[#This Row],[Hot Price]]/Table5_HotSale[[#This Row],[Base Price PST]]</f>
        <v>0.5901639344262295</v>
      </c>
      <c r="K78" s="41"/>
    </row>
    <row r="79" spans="1:11" x14ac:dyDescent="0.2">
      <c r="A79" s="13">
        <v>1610</v>
      </c>
      <c r="B79" s="21">
        <v>20918</v>
      </c>
      <c r="C79" s="19" t="s">
        <v>850</v>
      </c>
      <c r="D79" s="18">
        <v>358</v>
      </c>
      <c r="E79" s="24">
        <v>0.83</v>
      </c>
      <c r="F79" s="17">
        <v>2.6</v>
      </c>
      <c r="G79" s="32" t="s">
        <v>2856</v>
      </c>
      <c r="H79" s="38">
        <v>15</v>
      </c>
      <c r="I79" s="32">
        <v>700</v>
      </c>
      <c r="J79" s="33">
        <f>1-Table5_HotSale[[#This Row],[Hot Price]]/Table5_HotSale[[#This Row],[Base Price PST]]</f>
        <v>0.68076923076923079</v>
      </c>
      <c r="K79" s="41"/>
    </row>
    <row r="80" spans="1:11" x14ac:dyDescent="0.2">
      <c r="A80" s="13">
        <v>1686</v>
      </c>
      <c r="B80" s="21">
        <v>20805</v>
      </c>
      <c r="C80" s="19" t="s">
        <v>850</v>
      </c>
      <c r="D80" s="18">
        <v>132</v>
      </c>
      <c r="E80" s="24">
        <v>0.71</v>
      </c>
      <c r="F80" s="17">
        <v>2.6</v>
      </c>
      <c r="G80" s="32" t="s">
        <v>2856</v>
      </c>
      <c r="H80" s="38">
        <v>15</v>
      </c>
      <c r="I80" s="32">
        <v>700</v>
      </c>
      <c r="J80" s="33">
        <f>1-Table5_HotSale[[#This Row],[Hot Price]]/Table5_HotSale[[#This Row],[Base Price PST]]</f>
        <v>0.72692307692307701</v>
      </c>
      <c r="K80" s="41"/>
    </row>
    <row r="81" spans="1:11" x14ac:dyDescent="0.2">
      <c r="A81" s="13">
        <v>1662</v>
      </c>
      <c r="B81" s="21">
        <v>20886</v>
      </c>
      <c r="C81" s="19" t="s">
        <v>854</v>
      </c>
      <c r="D81" s="18">
        <v>12</v>
      </c>
      <c r="E81" s="24">
        <v>0.8</v>
      </c>
      <c r="F81" s="17">
        <v>1.65</v>
      </c>
      <c r="G81" s="32" t="s">
        <v>2856</v>
      </c>
      <c r="H81" s="38">
        <v>15</v>
      </c>
      <c r="I81" s="32">
        <v>700</v>
      </c>
      <c r="J81" s="33">
        <f>1-Table5_HotSale[[#This Row],[Hot Price]]/Table5_HotSale[[#This Row],[Base Price PST]]</f>
        <v>0.51515151515151514</v>
      </c>
      <c r="K81" s="41"/>
    </row>
    <row r="82" spans="1:11" x14ac:dyDescent="0.2">
      <c r="A82" s="13">
        <v>1663</v>
      </c>
      <c r="B82" s="21">
        <v>20887</v>
      </c>
      <c r="C82" s="19" t="s">
        <v>854</v>
      </c>
      <c r="D82" s="18">
        <v>204</v>
      </c>
      <c r="E82" s="24">
        <v>0.8</v>
      </c>
      <c r="F82" s="17">
        <v>1.65</v>
      </c>
      <c r="G82" s="32" t="s">
        <v>2856</v>
      </c>
      <c r="H82" s="38">
        <v>15</v>
      </c>
      <c r="I82" s="32">
        <v>700</v>
      </c>
      <c r="J82" s="33">
        <f>1-Table5_HotSale[[#This Row],[Hot Price]]/Table5_HotSale[[#This Row],[Base Price PST]]</f>
        <v>0.51515151515151514</v>
      </c>
      <c r="K82" s="41"/>
    </row>
    <row r="83" spans="1:11" x14ac:dyDescent="0.2">
      <c r="A83" s="13">
        <v>1531</v>
      </c>
      <c r="B83" s="21">
        <v>20985</v>
      </c>
      <c r="C83" s="19" t="s">
        <v>481</v>
      </c>
      <c r="D83" s="18">
        <v>292</v>
      </c>
      <c r="E83" s="24">
        <v>0.86</v>
      </c>
      <c r="F83" s="17">
        <v>3.29</v>
      </c>
      <c r="G83" s="32" t="s">
        <v>2856</v>
      </c>
      <c r="H83" s="38">
        <v>15</v>
      </c>
      <c r="I83" s="32">
        <v>700</v>
      </c>
      <c r="J83" s="33">
        <f>1-Table5_HotSale[[#This Row],[Hot Price]]/Table5_HotSale[[#This Row],[Base Price PST]]</f>
        <v>0.73860182370820671</v>
      </c>
      <c r="K83" s="41"/>
    </row>
    <row r="84" spans="1:11" x14ac:dyDescent="0.2">
      <c r="A84" s="13">
        <v>28</v>
      </c>
      <c r="B84" s="21">
        <v>21013</v>
      </c>
      <c r="C84" s="19" t="s">
        <v>63</v>
      </c>
      <c r="D84" s="18">
        <v>5</v>
      </c>
      <c r="E84" s="24">
        <v>0.88</v>
      </c>
      <c r="F84" s="17">
        <v>2.5099999999999998</v>
      </c>
      <c r="G84" s="32" t="s">
        <v>2855</v>
      </c>
      <c r="H84" s="38">
        <v>10</v>
      </c>
      <c r="I84" s="32">
        <v>600</v>
      </c>
      <c r="J84" s="33">
        <f>1-Table5_HotSale[[#This Row],[Hot Price]]/Table5_HotSale[[#This Row],[Base Price PST]]</f>
        <v>0.64940239043824699</v>
      </c>
      <c r="K84" s="41"/>
    </row>
    <row r="85" spans="1:11" x14ac:dyDescent="0.2">
      <c r="A85" s="13">
        <v>36</v>
      </c>
      <c r="B85" s="21">
        <v>21021</v>
      </c>
      <c r="C85" s="19" t="s">
        <v>63</v>
      </c>
      <c r="D85" s="18">
        <v>270</v>
      </c>
      <c r="E85" s="24">
        <v>0.88</v>
      </c>
      <c r="F85" s="17">
        <v>2.5099999999999998</v>
      </c>
      <c r="G85" s="32" t="s">
        <v>2855</v>
      </c>
      <c r="H85" s="38">
        <v>10</v>
      </c>
      <c r="I85" s="32">
        <v>600</v>
      </c>
      <c r="J85" s="33">
        <f>1-Table5_HotSale[[#This Row],[Hot Price]]/Table5_HotSale[[#This Row],[Base Price PST]]</f>
        <v>0.64940239043824699</v>
      </c>
      <c r="K85" s="41"/>
    </row>
    <row r="86" spans="1:11" x14ac:dyDescent="0.2">
      <c r="A86" s="13">
        <v>132</v>
      </c>
      <c r="B86" s="21">
        <v>21237</v>
      </c>
      <c r="C86" s="19" t="s">
        <v>63</v>
      </c>
      <c r="D86" s="18">
        <v>1081</v>
      </c>
      <c r="E86" s="24">
        <v>0.98</v>
      </c>
      <c r="F86" s="17">
        <v>2.5099999999999998</v>
      </c>
      <c r="G86" s="32" t="s">
        <v>2855</v>
      </c>
      <c r="H86" s="38">
        <v>10</v>
      </c>
      <c r="I86" s="32">
        <v>600</v>
      </c>
      <c r="J86" s="33">
        <f>1-Table5_HotSale[[#This Row],[Hot Price]]/Table5_HotSale[[#This Row],[Base Price PST]]</f>
        <v>0.60956175298804771</v>
      </c>
      <c r="K86" s="41"/>
    </row>
    <row r="87" spans="1:11" x14ac:dyDescent="0.2">
      <c r="A87" s="13">
        <v>138</v>
      </c>
      <c r="B87" s="21">
        <v>21243</v>
      </c>
      <c r="C87" s="19" t="s">
        <v>63</v>
      </c>
      <c r="D87" s="18">
        <v>1040</v>
      </c>
      <c r="E87" s="24">
        <v>0.98</v>
      </c>
      <c r="F87" s="17">
        <v>2.5099999999999998</v>
      </c>
      <c r="G87" s="32" t="s">
        <v>2855</v>
      </c>
      <c r="H87" s="38">
        <v>10</v>
      </c>
      <c r="I87" s="32">
        <v>600</v>
      </c>
      <c r="J87" s="33">
        <f>1-Table5_HotSale[[#This Row],[Hot Price]]/Table5_HotSale[[#This Row],[Base Price PST]]</f>
        <v>0.60956175298804771</v>
      </c>
      <c r="K87" s="41"/>
    </row>
    <row r="88" spans="1:11" x14ac:dyDescent="0.2">
      <c r="A88" s="13">
        <v>162</v>
      </c>
      <c r="B88" s="21">
        <v>21267</v>
      </c>
      <c r="C88" s="19" t="s">
        <v>63</v>
      </c>
      <c r="D88" s="18">
        <v>9000</v>
      </c>
      <c r="E88" s="24">
        <v>0.98</v>
      </c>
      <c r="F88" s="17">
        <v>2.5099999999999998</v>
      </c>
      <c r="G88" s="32" t="s">
        <v>2855</v>
      </c>
      <c r="H88" s="38">
        <v>10</v>
      </c>
      <c r="I88" s="32">
        <v>600</v>
      </c>
      <c r="J88" s="33">
        <f>1-Table5_HotSale[[#This Row],[Hot Price]]/Table5_HotSale[[#This Row],[Base Price PST]]</f>
        <v>0.60956175298804771</v>
      </c>
      <c r="K88" s="41"/>
    </row>
    <row r="89" spans="1:11" x14ac:dyDescent="0.2">
      <c r="A89" s="13">
        <v>248</v>
      </c>
      <c r="B89" s="21">
        <v>21525</v>
      </c>
      <c r="C89" s="19" t="s">
        <v>63</v>
      </c>
      <c r="D89" s="18">
        <v>1166</v>
      </c>
      <c r="E89" s="24">
        <v>1.63</v>
      </c>
      <c r="F89" s="17">
        <v>2.5099999999999998</v>
      </c>
      <c r="G89" s="32" t="s">
        <v>2855</v>
      </c>
      <c r="H89" s="38">
        <v>10</v>
      </c>
      <c r="I89" s="32">
        <v>600</v>
      </c>
      <c r="J89" s="33">
        <f>1-Table5_HotSale[[#This Row],[Hot Price]]/Table5_HotSale[[#This Row],[Base Price PST]]</f>
        <v>0.35059760956175301</v>
      </c>
      <c r="K89" s="41"/>
    </row>
    <row r="90" spans="1:11" x14ac:dyDescent="0.2">
      <c r="A90" s="13">
        <v>249</v>
      </c>
      <c r="B90" s="21">
        <v>21526</v>
      </c>
      <c r="C90" s="19" t="s">
        <v>63</v>
      </c>
      <c r="D90" s="18">
        <v>418</v>
      </c>
      <c r="E90" s="24">
        <v>1.65</v>
      </c>
      <c r="F90" s="17">
        <v>2.5099999999999998</v>
      </c>
      <c r="G90" s="32" t="s">
        <v>2855</v>
      </c>
      <c r="H90" s="38">
        <v>10</v>
      </c>
      <c r="I90" s="32">
        <v>600</v>
      </c>
      <c r="J90" s="33">
        <f>1-Table5_HotSale[[#This Row],[Hot Price]]/Table5_HotSale[[#This Row],[Base Price PST]]</f>
        <v>0.34262948207171318</v>
      </c>
      <c r="K90" s="41"/>
    </row>
    <row r="91" spans="1:11" x14ac:dyDescent="0.2">
      <c r="A91" s="13">
        <v>279</v>
      </c>
      <c r="B91" s="21">
        <v>21513</v>
      </c>
      <c r="C91" s="19" t="s">
        <v>63</v>
      </c>
      <c r="D91" s="18">
        <v>23</v>
      </c>
      <c r="E91" s="24">
        <v>1.58</v>
      </c>
      <c r="F91" s="17">
        <v>2.5099999999999998</v>
      </c>
      <c r="G91" s="32" t="s">
        <v>2855</v>
      </c>
      <c r="H91" s="38">
        <v>10</v>
      </c>
      <c r="I91" s="32">
        <v>600</v>
      </c>
      <c r="J91" s="33">
        <f>1-Table5_HotSale[[#This Row],[Hot Price]]/Table5_HotSale[[#This Row],[Base Price PST]]</f>
        <v>0.37051792828685248</v>
      </c>
      <c r="K91" s="41"/>
    </row>
    <row r="92" spans="1:11" x14ac:dyDescent="0.2">
      <c r="A92" s="13">
        <v>280</v>
      </c>
      <c r="B92" s="21">
        <v>21514</v>
      </c>
      <c r="C92" s="19" t="s">
        <v>63</v>
      </c>
      <c r="D92" s="18">
        <v>238</v>
      </c>
      <c r="E92" s="24">
        <v>1.58</v>
      </c>
      <c r="F92" s="17">
        <v>2.5099999999999998</v>
      </c>
      <c r="G92" s="32" t="s">
        <v>2855</v>
      </c>
      <c r="H92" s="38">
        <v>10</v>
      </c>
      <c r="I92" s="32">
        <v>600</v>
      </c>
      <c r="J92" s="33">
        <f>1-Table5_HotSale[[#This Row],[Hot Price]]/Table5_HotSale[[#This Row],[Base Price PST]]</f>
        <v>0.37051792828685248</v>
      </c>
      <c r="K92" s="41"/>
    </row>
    <row r="93" spans="1:11" x14ac:dyDescent="0.2">
      <c r="A93" s="13">
        <v>1481</v>
      </c>
      <c r="B93" s="21">
        <v>20969</v>
      </c>
      <c r="C93" s="19" t="s">
        <v>63</v>
      </c>
      <c r="D93" s="18">
        <v>160</v>
      </c>
      <c r="E93" s="24">
        <v>0.85</v>
      </c>
      <c r="F93" s="17">
        <v>2.5099999999999998</v>
      </c>
      <c r="G93" s="32" t="s">
        <v>2856</v>
      </c>
      <c r="H93" s="38">
        <v>15</v>
      </c>
      <c r="I93" s="32">
        <v>700</v>
      </c>
      <c r="J93" s="33">
        <f>1-Table5_HotSale[[#This Row],[Hot Price]]/Table5_HotSale[[#This Row],[Base Price PST]]</f>
        <v>0.66135458167330674</v>
      </c>
      <c r="K93" s="41"/>
    </row>
    <row r="94" spans="1:11" x14ac:dyDescent="0.2">
      <c r="A94" s="13">
        <v>1621</v>
      </c>
      <c r="B94" s="21">
        <v>20929</v>
      </c>
      <c r="C94" s="19" t="s">
        <v>63</v>
      </c>
      <c r="D94" s="18">
        <v>1354</v>
      </c>
      <c r="E94" s="24">
        <v>0.83</v>
      </c>
      <c r="F94" s="17">
        <v>2.5099999999999998</v>
      </c>
      <c r="G94" s="32" t="s">
        <v>2856</v>
      </c>
      <c r="H94" s="38">
        <v>15</v>
      </c>
      <c r="I94" s="32">
        <v>700</v>
      </c>
      <c r="J94" s="33">
        <f>1-Table5_HotSale[[#This Row],[Hot Price]]/Table5_HotSale[[#This Row],[Base Price PST]]</f>
        <v>0.66932270916334657</v>
      </c>
      <c r="K94" s="41"/>
    </row>
    <row r="95" spans="1:11" x14ac:dyDescent="0.2">
      <c r="A95" s="13">
        <v>1654</v>
      </c>
      <c r="B95" s="21">
        <v>20963</v>
      </c>
      <c r="C95" s="19" t="s">
        <v>63</v>
      </c>
      <c r="D95" s="18">
        <v>144</v>
      </c>
      <c r="E95" s="24">
        <v>0.83</v>
      </c>
      <c r="F95" s="17">
        <v>2.5099999999999998</v>
      </c>
      <c r="G95" s="32" t="s">
        <v>2856</v>
      </c>
      <c r="H95" s="38">
        <v>15</v>
      </c>
      <c r="I95" s="32">
        <v>700</v>
      </c>
      <c r="J95" s="33">
        <f>1-Table5_HotSale[[#This Row],[Hot Price]]/Table5_HotSale[[#This Row],[Base Price PST]]</f>
        <v>0.66932270916334657</v>
      </c>
      <c r="K95" s="41"/>
    </row>
    <row r="96" spans="1:11" x14ac:dyDescent="0.2">
      <c r="A96" s="13">
        <v>49</v>
      </c>
      <c r="B96" s="21">
        <v>21034</v>
      </c>
      <c r="C96" s="19" t="s">
        <v>64</v>
      </c>
      <c r="D96" s="18">
        <v>10</v>
      </c>
      <c r="E96" s="24">
        <v>0.88</v>
      </c>
      <c r="F96" s="17">
        <v>2.46</v>
      </c>
      <c r="G96" s="32" t="s">
        <v>2855</v>
      </c>
      <c r="H96" s="38">
        <v>10</v>
      </c>
      <c r="I96" s="32">
        <v>600</v>
      </c>
      <c r="J96" s="33">
        <f>1-Table5_HotSale[[#This Row],[Hot Price]]/Table5_HotSale[[#This Row],[Base Price PST]]</f>
        <v>0.64227642276422769</v>
      </c>
      <c r="K96" s="41"/>
    </row>
    <row r="97" spans="1:11" x14ac:dyDescent="0.2">
      <c r="A97" s="13">
        <v>59</v>
      </c>
      <c r="B97" s="21">
        <v>21044</v>
      </c>
      <c r="C97" s="19" t="s">
        <v>64</v>
      </c>
      <c r="D97" s="18">
        <v>544</v>
      </c>
      <c r="E97" s="24">
        <v>0.88</v>
      </c>
      <c r="F97" s="17">
        <v>2.46</v>
      </c>
      <c r="G97" s="32" t="s">
        <v>2855</v>
      </c>
      <c r="H97" s="38">
        <v>10</v>
      </c>
      <c r="I97" s="32">
        <v>600</v>
      </c>
      <c r="J97" s="33">
        <f>1-Table5_HotSale[[#This Row],[Hot Price]]/Table5_HotSale[[#This Row],[Base Price PST]]</f>
        <v>0.64227642276422769</v>
      </c>
      <c r="K97" s="41"/>
    </row>
    <row r="98" spans="1:11" x14ac:dyDescent="0.2">
      <c r="A98" s="13">
        <v>124</v>
      </c>
      <c r="B98" s="21">
        <v>21229</v>
      </c>
      <c r="C98" s="19" t="s">
        <v>64</v>
      </c>
      <c r="D98" s="18">
        <v>171</v>
      </c>
      <c r="E98" s="24">
        <v>0.98</v>
      </c>
      <c r="F98" s="17">
        <v>2.46</v>
      </c>
      <c r="G98" s="32" t="s">
        <v>2855</v>
      </c>
      <c r="H98" s="38">
        <v>10</v>
      </c>
      <c r="I98" s="32">
        <v>600</v>
      </c>
      <c r="J98" s="33">
        <f>1-Table5_HotSale[[#This Row],[Hot Price]]/Table5_HotSale[[#This Row],[Base Price PST]]</f>
        <v>0.60162601626016254</v>
      </c>
      <c r="K98" s="41"/>
    </row>
    <row r="99" spans="1:11" x14ac:dyDescent="0.2">
      <c r="A99" s="13">
        <v>128</v>
      </c>
      <c r="B99" s="21">
        <v>21233</v>
      </c>
      <c r="C99" s="19" t="s">
        <v>64</v>
      </c>
      <c r="D99" s="18">
        <v>335</v>
      </c>
      <c r="E99" s="24">
        <v>0.98</v>
      </c>
      <c r="F99" s="17">
        <v>2.46</v>
      </c>
      <c r="G99" s="32" t="s">
        <v>2855</v>
      </c>
      <c r="H99" s="38">
        <v>10</v>
      </c>
      <c r="I99" s="32">
        <v>600</v>
      </c>
      <c r="J99" s="33">
        <f>1-Table5_HotSale[[#This Row],[Hot Price]]/Table5_HotSale[[#This Row],[Base Price PST]]</f>
        <v>0.60162601626016254</v>
      </c>
      <c r="K99" s="41"/>
    </row>
    <row r="100" spans="1:11" x14ac:dyDescent="0.2">
      <c r="A100" s="13">
        <v>135</v>
      </c>
      <c r="B100" s="21">
        <v>21240</v>
      </c>
      <c r="C100" s="19" t="s">
        <v>64</v>
      </c>
      <c r="D100" s="18">
        <v>339</v>
      </c>
      <c r="E100" s="24">
        <v>0.98</v>
      </c>
      <c r="F100" s="17">
        <v>2.46</v>
      </c>
      <c r="G100" s="32" t="s">
        <v>2855</v>
      </c>
      <c r="H100" s="38">
        <v>10</v>
      </c>
      <c r="I100" s="32">
        <v>600</v>
      </c>
      <c r="J100" s="33">
        <f>1-Table5_HotSale[[#This Row],[Hot Price]]/Table5_HotSale[[#This Row],[Base Price PST]]</f>
        <v>0.60162601626016254</v>
      </c>
      <c r="K100" s="41"/>
    </row>
    <row r="101" spans="1:11" x14ac:dyDescent="0.2">
      <c r="A101" s="13">
        <v>137</v>
      </c>
      <c r="B101" s="21">
        <v>21242</v>
      </c>
      <c r="C101" s="19" t="s">
        <v>64</v>
      </c>
      <c r="D101" s="18">
        <v>607</v>
      </c>
      <c r="E101" s="24">
        <v>0.98</v>
      </c>
      <c r="F101" s="17">
        <v>2.46</v>
      </c>
      <c r="G101" s="32" t="s">
        <v>2855</v>
      </c>
      <c r="H101" s="38">
        <v>10</v>
      </c>
      <c r="I101" s="32">
        <v>600</v>
      </c>
      <c r="J101" s="33">
        <f>1-Table5_HotSale[[#This Row],[Hot Price]]/Table5_HotSale[[#This Row],[Base Price PST]]</f>
        <v>0.60162601626016254</v>
      </c>
      <c r="K101" s="41"/>
    </row>
    <row r="102" spans="1:11" x14ac:dyDescent="0.2">
      <c r="A102" s="13">
        <v>139</v>
      </c>
      <c r="B102" s="21">
        <v>21244</v>
      </c>
      <c r="C102" s="19" t="s">
        <v>64</v>
      </c>
      <c r="D102" s="18">
        <v>200</v>
      </c>
      <c r="E102" s="24">
        <v>0.98</v>
      </c>
      <c r="F102" s="17">
        <v>2.46</v>
      </c>
      <c r="G102" s="32" t="s">
        <v>2855</v>
      </c>
      <c r="H102" s="38">
        <v>10</v>
      </c>
      <c r="I102" s="32">
        <v>600</v>
      </c>
      <c r="J102" s="33">
        <f>1-Table5_HotSale[[#This Row],[Hot Price]]/Table5_HotSale[[#This Row],[Base Price PST]]</f>
        <v>0.60162601626016254</v>
      </c>
      <c r="K102" s="41"/>
    </row>
    <row r="103" spans="1:11" x14ac:dyDescent="0.2">
      <c r="A103" s="13">
        <v>170</v>
      </c>
      <c r="B103" s="21">
        <v>21275</v>
      </c>
      <c r="C103" s="19" t="s">
        <v>64</v>
      </c>
      <c r="D103" s="18">
        <v>477</v>
      </c>
      <c r="E103" s="24">
        <v>0.98</v>
      </c>
      <c r="F103" s="17">
        <v>2.46</v>
      </c>
      <c r="G103" s="32" t="s">
        <v>2855</v>
      </c>
      <c r="H103" s="38">
        <v>10</v>
      </c>
      <c r="I103" s="32">
        <v>600</v>
      </c>
      <c r="J103" s="33">
        <f>1-Table5_HotSale[[#This Row],[Hot Price]]/Table5_HotSale[[#This Row],[Base Price PST]]</f>
        <v>0.60162601626016254</v>
      </c>
      <c r="K103" s="41"/>
    </row>
    <row r="104" spans="1:11" x14ac:dyDescent="0.2">
      <c r="A104" s="13">
        <v>226</v>
      </c>
      <c r="B104" s="21">
        <v>21355</v>
      </c>
      <c r="C104" s="19" t="s">
        <v>64</v>
      </c>
      <c r="D104" s="18">
        <v>103</v>
      </c>
      <c r="E104" s="24">
        <v>1.17</v>
      </c>
      <c r="F104" s="17">
        <v>2.46</v>
      </c>
      <c r="G104" s="32" t="s">
        <v>2855</v>
      </c>
      <c r="H104" s="38">
        <v>10</v>
      </c>
      <c r="I104" s="32">
        <v>600</v>
      </c>
      <c r="J104" s="33">
        <f>1-Table5_HotSale[[#This Row],[Hot Price]]/Table5_HotSale[[#This Row],[Base Price PST]]</f>
        <v>0.52439024390243905</v>
      </c>
      <c r="K104" s="41"/>
    </row>
    <row r="105" spans="1:11" x14ac:dyDescent="0.2">
      <c r="A105" s="13">
        <v>282</v>
      </c>
      <c r="B105" s="21">
        <v>21516</v>
      </c>
      <c r="C105" s="19" t="s">
        <v>64</v>
      </c>
      <c r="D105" s="18">
        <v>62</v>
      </c>
      <c r="E105" s="24">
        <v>1.58</v>
      </c>
      <c r="F105" s="17">
        <v>2.46</v>
      </c>
      <c r="G105" s="32" t="s">
        <v>2855</v>
      </c>
      <c r="H105" s="38">
        <v>10</v>
      </c>
      <c r="I105" s="32">
        <v>600</v>
      </c>
      <c r="J105" s="33">
        <f>1-Table5_HotSale[[#This Row],[Hot Price]]/Table5_HotSale[[#This Row],[Base Price PST]]</f>
        <v>0.35772357723577231</v>
      </c>
      <c r="K105" s="41"/>
    </row>
    <row r="106" spans="1:11" x14ac:dyDescent="0.2">
      <c r="A106" s="13">
        <v>1410</v>
      </c>
      <c r="B106" s="21">
        <v>21367</v>
      </c>
      <c r="C106" s="19" t="s">
        <v>64</v>
      </c>
      <c r="D106" s="18">
        <v>430</v>
      </c>
      <c r="E106" s="24">
        <v>1.27</v>
      </c>
      <c r="F106" s="17">
        <v>2.46</v>
      </c>
      <c r="G106" s="32" t="s">
        <v>2856</v>
      </c>
      <c r="H106" s="38">
        <v>15</v>
      </c>
      <c r="I106" s="32">
        <v>700</v>
      </c>
      <c r="J106" s="33">
        <f>1-Table5_HotSale[[#This Row],[Hot Price]]/Table5_HotSale[[#This Row],[Base Price PST]]</f>
        <v>0.48373983739837401</v>
      </c>
      <c r="K106" s="41"/>
    </row>
    <row r="107" spans="1:11" x14ac:dyDescent="0.2">
      <c r="A107" s="13">
        <v>1620</v>
      </c>
      <c r="B107" s="21">
        <v>20928</v>
      </c>
      <c r="C107" s="19" t="s">
        <v>64</v>
      </c>
      <c r="D107" s="18">
        <v>37</v>
      </c>
      <c r="E107" s="24">
        <v>0.83</v>
      </c>
      <c r="F107" s="17">
        <v>2.46</v>
      </c>
      <c r="G107" s="32" t="s">
        <v>2856</v>
      </c>
      <c r="H107" s="38">
        <v>15</v>
      </c>
      <c r="I107" s="32">
        <v>700</v>
      </c>
      <c r="J107" s="33">
        <f>1-Table5_HotSale[[#This Row],[Hot Price]]/Table5_HotSale[[#This Row],[Base Price PST]]</f>
        <v>0.66260162601626016</v>
      </c>
      <c r="K107" s="41"/>
    </row>
    <row r="108" spans="1:11" x14ac:dyDescent="0.2">
      <c r="A108" s="13">
        <v>1630</v>
      </c>
      <c r="B108" s="21">
        <v>20938</v>
      </c>
      <c r="C108" s="19" t="s">
        <v>64</v>
      </c>
      <c r="D108" s="18">
        <v>59</v>
      </c>
      <c r="E108" s="24">
        <v>0.83</v>
      </c>
      <c r="F108" s="17">
        <v>2.46</v>
      </c>
      <c r="G108" s="32" t="s">
        <v>2856</v>
      </c>
      <c r="H108" s="38">
        <v>15</v>
      </c>
      <c r="I108" s="32">
        <v>700</v>
      </c>
      <c r="J108" s="33">
        <f>1-Table5_HotSale[[#This Row],[Hot Price]]/Table5_HotSale[[#This Row],[Base Price PST]]</f>
        <v>0.66260162601626016</v>
      </c>
      <c r="K108" s="41"/>
    </row>
    <row r="109" spans="1:11" x14ac:dyDescent="0.2">
      <c r="A109" s="13">
        <v>1637</v>
      </c>
      <c r="B109" s="21">
        <v>20946</v>
      </c>
      <c r="C109" s="19" t="s">
        <v>64</v>
      </c>
      <c r="D109" s="18">
        <v>37</v>
      </c>
      <c r="E109" s="24">
        <v>0.83</v>
      </c>
      <c r="F109" s="17">
        <v>2.46</v>
      </c>
      <c r="G109" s="32" t="s">
        <v>2856</v>
      </c>
      <c r="H109" s="38">
        <v>15</v>
      </c>
      <c r="I109" s="32">
        <v>700</v>
      </c>
      <c r="J109" s="33">
        <f>1-Table5_HotSale[[#This Row],[Hot Price]]/Table5_HotSale[[#This Row],[Base Price PST]]</f>
        <v>0.66260162601626016</v>
      </c>
      <c r="K109" s="41"/>
    </row>
    <row r="110" spans="1:11" x14ac:dyDescent="0.2">
      <c r="A110" s="13">
        <v>1638</v>
      </c>
      <c r="B110" s="21">
        <v>20947</v>
      </c>
      <c r="C110" s="19" t="s">
        <v>64</v>
      </c>
      <c r="D110" s="18">
        <v>1931</v>
      </c>
      <c r="E110" s="24">
        <v>0.83</v>
      </c>
      <c r="F110" s="17">
        <v>2.46</v>
      </c>
      <c r="G110" s="32" t="s">
        <v>2856</v>
      </c>
      <c r="H110" s="38">
        <v>15</v>
      </c>
      <c r="I110" s="32">
        <v>700</v>
      </c>
      <c r="J110" s="33">
        <f>1-Table5_HotSale[[#This Row],[Hot Price]]/Table5_HotSale[[#This Row],[Base Price PST]]</f>
        <v>0.66260162601626016</v>
      </c>
      <c r="K110" s="41"/>
    </row>
    <row r="111" spans="1:11" x14ac:dyDescent="0.2">
      <c r="A111" s="13">
        <v>1643</v>
      </c>
      <c r="B111" s="21">
        <v>20952</v>
      </c>
      <c r="C111" s="19" t="s">
        <v>64</v>
      </c>
      <c r="D111" s="18">
        <v>281</v>
      </c>
      <c r="E111" s="24">
        <v>0.83</v>
      </c>
      <c r="F111" s="17">
        <v>2.46</v>
      </c>
      <c r="G111" s="32" t="s">
        <v>2856</v>
      </c>
      <c r="H111" s="38">
        <v>15</v>
      </c>
      <c r="I111" s="32">
        <v>700</v>
      </c>
      <c r="J111" s="33">
        <f>1-Table5_HotSale[[#This Row],[Hot Price]]/Table5_HotSale[[#This Row],[Base Price PST]]</f>
        <v>0.66260162601626016</v>
      </c>
      <c r="K111" s="41"/>
    </row>
    <row r="112" spans="1:11" x14ac:dyDescent="0.2">
      <c r="A112" s="13">
        <v>133</v>
      </c>
      <c r="B112" s="21">
        <v>21238</v>
      </c>
      <c r="C112" s="19" t="s">
        <v>68</v>
      </c>
      <c r="D112" s="18">
        <v>167</v>
      </c>
      <c r="E112" s="24">
        <v>0.98</v>
      </c>
      <c r="F112" s="17">
        <v>1.08</v>
      </c>
      <c r="G112" s="32" t="s">
        <v>2855</v>
      </c>
      <c r="H112" s="38">
        <v>10</v>
      </c>
      <c r="I112" s="32">
        <v>600</v>
      </c>
      <c r="J112" s="33">
        <f>1-Table5_HotSale[[#This Row],[Hot Price]]/Table5_HotSale[[#This Row],[Base Price PST]]</f>
        <v>9.2592592592592671E-2</v>
      </c>
      <c r="K112" s="41"/>
    </row>
    <row r="113" spans="1:11" x14ac:dyDescent="0.2">
      <c r="A113" s="13">
        <v>1486</v>
      </c>
      <c r="B113" s="21">
        <v>20974</v>
      </c>
      <c r="C113" s="19" t="s">
        <v>68</v>
      </c>
      <c r="D113" s="18">
        <v>608</v>
      </c>
      <c r="E113" s="24">
        <v>0.85</v>
      </c>
      <c r="F113" s="17">
        <v>1.08</v>
      </c>
      <c r="G113" s="32" t="s">
        <v>2856</v>
      </c>
      <c r="H113" s="38">
        <v>15</v>
      </c>
      <c r="I113" s="32">
        <v>700</v>
      </c>
      <c r="J113" s="33">
        <f>1-Table5_HotSale[[#This Row],[Hot Price]]/Table5_HotSale[[#This Row],[Base Price PST]]</f>
        <v>0.21296296296296302</v>
      </c>
      <c r="K113" s="41"/>
    </row>
    <row r="114" spans="1:11" x14ac:dyDescent="0.2">
      <c r="A114" s="13">
        <v>29</v>
      </c>
      <c r="B114" s="21">
        <v>21014</v>
      </c>
      <c r="C114" s="19" t="s">
        <v>74</v>
      </c>
      <c r="D114" s="18">
        <v>103</v>
      </c>
      <c r="E114" s="24">
        <v>0.88</v>
      </c>
      <c r="F114" s="17">
        <v>3.22</v>
      </c>
      <c r="G114" s="32" t="s">
        <v>2855</v>
      </c>
      <c r="H114" s="38">
        <v>10</v>
      </c>
      <c r="I114" s="32">
        <v>600</v>
      </c>
      <c r="J114" s="33">
        <f>1-Table5_HotSale[[#This Row],[Hot Price]]/Table5_HotSale[[#This Row],[Base Price PST]]</f>
        <v>0.72670807453416153</v>
      </c>
      <c r="K114" s="41"/>
    </row>
    <row r="115" spans="1:11" x14ac:dyDescent="0.2">
      <c r="A115" s="13">
        <v>41</v>
      </c>
      <c r="B115" s="21">
        <v>21026</v>
      </c>
      <c r="C115" s="19" t="s">
        <v>74</v>
      </c>
      <c r="D115" s="18">
        <v>215</v>
      </c>
      <c r="E115" s="24">
        <v>0.88</v>
      </c>
      <c r="F115" s="17">
        <v>3.22</v>
      </c>
      <c r="G115" s="32" t="s">
        <v>2855</v>
      </c>
      <c r="H115" s="38">
        <v>10</v>
      </c>
      <c r="I115" s="32">
        <v>600</v>
      </c>
      <c r="J115" s="33">
        <f>1-Table5_HotSale[[#This Row],[Hot Price]]/Table5_HotSale[[#This Row],[Base Price PST]]</f>
        <v>0.72670807453416153</v>
      </c>
      <c r="K115" s="41"/>
    </row>
    <row r="116" spans="1:11" x14ac:dyDescent="0.2">
      <c r="A116" s="13">
        <v>47</v>
      </c>
      <c r="B116" s="21">
        <v>21032</v>
      </c>
      <c r="C116" s="19" t="s">
        <v>74</v>
      </c>
      <c r="D116" s="18">
        <v>193</v>
      </c>
      <c r="E116" s="24">
        <v>0.88</v>
      </c>
      <c r="F116" s="17">
        <v>3.22</v>
      </c>
      <c r="G116" s="32" t="s">
        <v>2855</v>
      </c>
      <c r="H116" s="38">
        <v>10</v>
      </c>
      <c r="I116" s="32">
        <v>600</v>
      </c>
      <c r="J116" s="33">
        <f>1-Table5_HotSale[[#This Row],[Hot Price]]/Table5_HotSale[[#This Row],[Base Price PST]]</f>
        <v>0.72670807453416153</v>
      </c>
      <c r="K116" s="41"/>
    </row>
    <row r="117" spans="1:11" x14ac:dyDescent="0.2">
      <c r="A117" s="13">
        <v>267</v>
      </c>
      <c r="B117" s="21">
        <v>21716</v>
      </c>
      <c r="C117" s="19" t="s">
        <v>74</v>
      </c>
      <c r="D117" s="18">
        <v>112</v>
      </c>
      <c r="E117" s="24">
        <v>1.8</v>
      </c>
      <c r="F117" s="17">
        <v>3.22</v>
      </c>
      <c r="G117" s="32" t="s">
        <v>2855</v>
      </c>
      <c r="H117" s="38">
        <v>10</v>
      </c>
      <c r="I117" s="32">
        <v>600</v>
      </c>
      <c r="J117" s="33">
        <f>1-Table5_HotSale[[#This Row],[Hot Price]]/Table5_HotSale[[#This Row],[Base Price PST]]</f>
        <v>0.44099378881987583</v>
      </c>
      <c r="K117" s="41"/>
    </row>
    <row r="118" spans="1:11" x14ac:dyDescent="0.2">
      <c r="A118" s="13">
        <v>271</v>
      </c>
      <c r="B118" s="21">
        <v>21720</v>
      </c>
      <c r="C118" s="19" t="s">
        <v>74</v>
      </c>
      <c r="D118" s="18">
        <v>2125</v>
      </c>
      <c r="E118" s="24">
        <v>1.8</v>
      </c>
      <c r="F118" s="17">
        <v>3.22</v>
      </c>
      <c r="G118" s="32" t="s">
        <v>2855</v>
      </c>
      <c r="H118" s="38">
        <v>10</v>
      </c>
      <c r="I118" s="32">
        <v>600</v>
      </c>
      <c r="J118" s="33">
        <f>1-Table5_HotSale[[#This Row],[Hot Price]]/Table5_HotSale[[#This Row],[Base Price PST]]</f>
        <v>0.44099378881987583</v>
      </c>
      <c r="K118" s="41"/>
    </row>
    <row r="119" spans="1:11" x14ac:dyDescent="0.2">
      <c r="A119" s="13">
        <v>1040</v>
      </c>
      <c r="B119" s="21">
        <v>21380</v>
      </c>
      <c r="C119" s="19" t="s">
        <v>78</v>
      </c>
      <c r="D119" s="18">
        <v>342</v>
      </c>
      <c r="E119" s="24">
        <v>1.32</v>
      </c>
      <c r="F119" s="17">
        <v>3.51</v>
      </c>
      <c r="G119" s="32" t="s">
        <v>2856</v>
      </c>
      <c r="H119" s="38">
        <v>15</v>
      </c>
      <c r="I119" s="32">
        <v>700</v>
      </c>
      <c r="J119" s="33">
        <f>1-Table5_HotSale[[#This Row],[Hot Price]]/Table5_HotSale[[#This Row],[Base Price PST]]</f>
        <v>0.62393162393162394</v>
      </c>
      <c r="K119" s="41"/>
    </row>
    <row r="120" spans="1:11" x14ac:dyDescent="0.2">
      <c r="A120" s="13">
        <v>1409</v>
      </c>
      <c r="B120" s="21">
        <v>21404</v>
      </c>
      <c r="C120" s="19" t="s">
        <v>78</v>
      </c>
      <c r="D120" s="18">
        <v>1129</v>
      </c>
      <c r="E120" s="24">
        <v>1.42</v>
      </c>
      <c r="F120" s="17">
        <v>3.51</v>
      </c>
      <c r="G120" s="32" t="s">
        <v>2856</v>
      </c>
      <c r="H120" s="38">
        <v>15</v>
      </c>
      <c r="I120" s="32">
        <v>700</v>
      </c>
      <c r="J120" s="33">
        <f>1-Table5_HotSale[[#This Row],[Hot Price]]/Table5_HotSale[[#This Row],[Base Price PST]]</f>
        <v>0.59544159544159547</v>
      </c>
      <c r="K120" s="41"/>
    </row>
    <row r="121" spans="1:11" x14ac:dyDescent="0.2">
      <c r="A121" s="13">
        <v>825</v>
      </c>
      <c r="B121" s="21">
        <v>22340</v>
      </c>
      <c r="C121" s="19" t="s">
        <v>2543</v>
      </c>
      <c r="D121" s="18">
        <v>1390</v>
      </c>
      <c r="E121" s="24">
        <v>2.62</v>
      </c>
      <c r="F121" s="17">
        <v>3.75</v>
      </c>
      <c r="G121" s="32" t="s">
        <v>2856</v>
      </c>
      <c r="H121" s="38">
        <v>15</v>
      </c>
      <c r="I121" s="32">
        <v>700</v>
      </c>
      <c r="J121" s="33">
        <f>1-Table5_HotSale[[#This Row],[Hot Price]]/Table5_HotSale[[#This Row],[Base Price PST]]</f>
        <v>0.30133333333333334</v>
      </c>
      <c r="K121" s="41"/>
    </row>
    <row r="122" spans="1:11" x14ac:dyDescent="0.2">
      <c r="A122" s="13">
        <v>1332</v>
      </c>
      <c r="B122" s="21">
        <v>21450</v>
      </c>
      <c r="C122" s="19" t="s">
        <v>2543</v>
      </c>
      <c r="D122" s="18">
        <v>33211</v>
      </c>
      <c r="E122" s="24">
        <v>1.52</v>
      </c>
      <c r="F122" s="17">
        <v>3.75</v>
      </c>
      <c r="G122" s="32" t="s">
        <v>2856</v>
      </c>
      <c r="H122" s="38">
        <v>15</v>
      </c>
      <c r="I122" s="32">
        <v>700</v>
      </c>
      <c r="J122" s="33">
        <f>1-Table5_HotSale[[#This Row],[Hot Price]]/Table5_HotSale[[#This Row],[Base Price PST]]</f>
        <v>0.59466666666666668</v>
      </c>
      <c r="K122" s="41"/>
    </row>
    <row r="123" spans="1:11" x14ac:dyDescent="0.2">
      <c r="A123" s="13">
        <v>522</v>
      </c>
      <c r="B123" s="21">
        <v>22125</v>
      </c>
      <c r="C123" s="19" t="s">
        <v>382</v>
      </c>
      <c r="D123" s="18">
        <v>192</v>
      </c>
      <c r="E123" s="24">
        <v>2.2000000000000002</v>
      </c>
      <c r="F123" s="17">
        <v>1.08</v>
      </c>
      <c r="G123" s="32" t="s">
        <v>2855</v>
      </c>
      <c r="H123" s="38">
        <v>10</v>
      </c>
      <c r="I123" s="32">
        <v>600</v>
      </c>
      <c r="J123" s="33">
        <f>1-Table5_HotSale[[#This Row],[Hot Price]]/Table5_HotSale[[#This Row],[Base Price PST]]</f>
        <v>-1.0370370370370372</v>
      </c>
      <c r="K123" s="41"/>
    </row>
    <row r="124" spans="1:11" x14ac:dyDescent="0.2">
      <c r="A124" s="13">
        <v>1487</v>
      </c>
      <c r="B124" s="21">
        <v>20975</v>
      </c>
      <c r="C124" s="19" t="s">
        <v>382</v>
      </c>
      <c r="D124" s="18">
        <v>886</v>
      </c>
      <c r="E124" s="24">
        <v>0.85</v>
      </c>
      <c r="F124" s="17">
        <v>1.08</v>
      </c>
      <c r="G124" s="32" t="s">
        <v>2856</v>
      </c>
      <c r="H124" s="38">
        <v>15</v>
      </c>
      <c r="I124" s="32">
        <v>700</v>
      </c>
      <c r="J124" s="33">
        <f>1-Table5_HotSale[[#This Row],[Hot Price]]/Table5_HotSale[[#This Row],[Base Price PST]]</f>
        <v>0.21296296296296302</v>
      </c>
      <c r="K124" s="41"/>
    </row>
    <row r="125" spans="1:11" x14ac:dyDescent="0.2">
      <c r="A125" s="13">
        <v>777</v>
      </c>
      <c r="B125" s="21">
        <v>22521</v>
      </c>
      <c r="C125" s="19" t="s">
        <v>857</v>
      </c>
      <c r="D125" s="18">
        <v>121</v>
      </c>
      <c r="E125" s="24">
        <v>4.21</v>
      </c>
      <c r="F125" s="17">
        <v>4.32</v>
      </c>
      <c r="G125" s="32" t="s">
        <v>2856</v>
      </c>
      <c r="H125" s="38">
        <v>15</v>
      </c>
      <c r="I125" s="32">
        <v>700</v>
      </c>
      <c r="J125" s="33">
        <f>1-Table5_HotSale[[#This Row],[Hot Price]]/Table5_HotSale[[#This Row],[Base Price PST]]</f>
        <v>2.5462962962963021E-2</v>
      </c>
      <c r="K125" s="41"/>
    </row>
    <row r="126" spans="1:11" x14ac:dyDescent="0.2">
      <c r="A126" s="13">
        <v>295</v>
      </c>
      <c r="B126" s="21">
        <v>21840</v>
      </c>
      <c r="C126" s="19" t="s">
        <v>489</v>
      </c>
      <c r="D126" s="18">
        <v>192</v>
      </c>
      <c r="E126" s="24">
        <v>1.89</v>
      </c>
      <c r="F126" s="17">
        <v>2.16</v>
      </c>
      <c r="G126" s="32" t="s">
        <v>2855</v>
      </c>
      <c r="H126" s="38">
        <v>10</v>
      </c>
      <c r="I126" s="32">
        <v>600</v>
      </c>
      <c r="J126" s="33">
        <f>1-Table5_HotSale[[#This Row],[Hot Price]]/Table5_HotSale[[#This Row],[Base Price PST]]</f>
        <v>0.12500000000000011</v>
      </c>
      <c r="K126" s="41"/>
    </row>
    <row r="127" spans="1:11" x14ac:dyDescent="0.2">
      <c r="A127" s="13">
        <v>296</v>
      </c>
      <c r="B127" s="21">
        <v>21841</v>
      </c>
      <c r="C127" s="19" t="s">
        <v>489</v>
      </c>
      <c r="D127" s="18">
        <v>149</v>
      </c>
      <c r="E127" s="24">
        <v>1.89</v>
      </c>
      <c r="F127" s="17">
        <v>2.16</v>
      </c>
      <c r="G127" s="32" t="s">
        <v>2855</v>
      </c>
      <c r="H127" s="38">
        <v>10</v>
      </c>
      <c r="I127" s="32">
        <v>600</v>
      </c>
      <c r="J127" s="33">
        <f>1-Table5_HotSale[[#This Row],[Hot Price]]/Table5_HotSale[[#This Row],[Base Price PST]]</f>
        <v>0.12500000000000011</v>
      </c>
      <c r="K127" s="41"/>
    </row>
    <row r="128" spans="1:11" x14ac:dyDescent="0.2">
      <c r="A128" s="13">
        <v>423</v>
      </c>
      <c r="B128" s="21">
        <v>22069</v>
      </c>
      <c r="C128" s="19" t="s">
        <v>489</v>
      </c>
      <c r="D128" s="18">
        <v>229</v>
      </c>
      <c r="E128" s="24">
        <v>2.1</v>
      </c>
      <c r="F128" s="17">
        <v>2.16</v>
      </c>
      <c r="G128" s="32" t="s">
        <v>2855</v>
      </c>
      <c r="H128" s="38">
        <v>10</v>
      </c>
      <c r="I128" s="32">
        <v>600</v>
      </c>
      <c r="J128" s="33">
        <f>1-Table5_HotSale[[#This Row],[Hot Price]]/Table5_HotSale[[#This Row],[Base Price PST]]</f>
        <v>2.777777777777779E-2</v>
      </c>
      <c r="K128" s="41"/>
    </row>
    <row r="129" spans="1:11" x14ac:dyDescent="0.2">
      <c r="A129" s="13">
        <v>220</v>
      </c>
      <c r="B129" s="21">
        <v>21349</v>
      </c>
      <c r="C129" s="19" t="s">
        <v>493</v>
      </c>
      <c r="D129" s="18">
        <v>158</v>
      </c>
      <c r="E129" s="24">
        <v>1.17</v>
      </c>
      <c r="F129" s="17">
        <v>2.4700000000000002</v>
      </c>
      <c r="G129" s="32" t="s">
        <v>2855</v>
      </c>
      <c r="H129" s="38">
        <v>10</v>
      </c>
      <c r="I129" s="32">
        <v>600</v>
      </c>
      <c r="J129" s="33">
        <f>1-Table5_HotSale[[#This Row],[Hot Price]]/Table5_HotSale[[#This Row],[Base Price PST]]</f>
        <v>0.52631578947368429</v>
      </c>
      <c r="K129" s="41"/>
    </row>
    <row r="130" spans="1:11" x14ac:dyDescent="0.2">
      <c r="A130" s="13">
        <v>32</v>
      </c>
      <c r="B130" s="21">
        <v>21017</v>
      </c>
      <c r="C130" s="19" t="s">
        <v>446</v>
      </c>
      <c r="D130" s="18">
        <v>198</v>
      </c>
      <c r="E130" s="24">
        <v>0.88</v>
      </c>
      <c r="F130" s="17">
        <v>1.51</v>
      </c>
      <c r="G130" s="32" t="s">
        <v>2855</v>
      </c>
      <c r="H130" s="38">
        <v>10</v>
      </c>
      <c r="I130" s="32">
        <v>600</v>
      </c>
      <c r="J130" s="33">
        <f>1-Table5_HotSale[[#This Row],[Hot Price]]/Table5_HotSale[[#This Row],[Base Price PST]]</f>
        <v>0.41721854304635764</v>
      </c>
      <c r="K130" s="41"/>
    </row>
    <row r="131" spans="1:11" x14ac:dyDescent="0.2">
      <c r="A131" s="13">
        <v>155</v>
      </c>
      <c r="B131" s="21">
        <v>21260</v>
      </c>
      <c r="C131" s="19" t="s">
        <v>446</v>
      </c>
      <c r="D131" s="18">
        <v>805</v>
      </c>
      <c r="E131" s="24">
        <v>0.98</v>
      </c>
      <c r="F131" s="17">
        <v>1.51</v>
      </c>
      <c r="G131" s="32" t="s">
        <v>2855</v>
      </c>
      <c r="H131" s="38">
        <v>10</v>
      </c>
      <c r="I131" s="32">
        <v>600</v>
      </c>
      <c r="J131" s="33">
        <f>1-Table5_HotSale[[#This Row],[Hot Price]]/Table5_HotSale[[#This Row],[Base Price PST]]</f>
        <v>0.35099337748344372</v>
      </c>
      <c r="K131" s="41"/>
    </row>
    <row r="132" spans="1:11" x14ac:dyDescent="0.2">
      <c r="A132" s="13">
        <v>157</v>
      </c>
      <c r="B132" s="21">
        <v>21262</v>
      </c>
      <c r="C132" s="19" t="s">
        <v>446</v>
      </c>
      <c r="D132" s="18">
        <v>32537</v>
      </c>
      <c r="E132" s="24">
        <v>0.98</v>
      </c>
      <c r="F132" s="17">
        <v>1.51</v>
      </c>
      <c r="G132" s="32" t="s">
        <v>2855</v>
      </c>
      <c r="H132" s="38">
        <v>10</v>
      </c>
      <c r="I132" s="32">
        <v>600</v>
      </c>
      <c r="J132" s="33">
        <f>1-Table5_HotSale[[#This Row],[Hot Price]]/Table5_HotSale[[#This Row],[Base Price PST]]</f>
        <v>0.35099337748344372</v>
      </c>
      <c r="K132" s="41"/>
    </row>
    <row r="133" spans="1:11" x14ac:dyDescent="0.2">
      <c r="A133" s="13">
        <v>171</v>
      </c>
      <c r="B133" s="21">
        <v>21276</v>
      </c>
      <c r="C133" s="19" t="s">
        <v>446</v>
      </c>
      <c r="D133" s="18">
        <v>64</v>
      </c>
      <c r="E133" s="24">
        <v>0.98</v>
      </c>
      <c r="F133" s="17">
        <v>1.51</v>
      </c>
      <c r="G133" s="32" t="s">
        <v>2855</v>
      </c>
      <c r="H133" s="38">
        <v>10</v>
      </c>
      <c r="I133" s="32">
        <v>600</v>
      </c>
      <c r="J133" s="33">
        <f>1-Table5_HotSale[[#This Row],[Hot Price]]/Table5_HotSale[[#This Row],[Base Price PST]]</f>
        <v>0.35099337748344372</v>
      </c>
      <c r="K133" s="41"/>
    </row>
    <row r="134" spans="1:11" x14ac:dyDescent="0.2">
      <c r="A134" s="13">
        <v>293</v>
      </c>
      <c r="B134" s="21">
        <v>21838</v>
      </c>
      <c r="C134" s="19" t="s">
        <v>446</v>
      </c>
      <c r="D134" s="18">
        <v>136</v>
      </c>
      <c r="E134" s="24">
        <v>1.85</v>
      </c>
      <c r="F134" s="17">
        <v>1.51</v>
      </c>
      <c r="G134" s="32" t="s">
        <v>2855</v>
      </c>
      <c r="H134" s="38">
        <v>10</v>
      </c>
      <c r="I134" s="32">
        <v>600</v>
      </c>
      <c r="J134" s="33">
        <f>1-Table5_HotSale[[#This Row],[Hot Price]]/Table5_HotSale[[#This Row],[Base Price PST]]</f>
        <v>-0.22516556291390732</v>
      </c>
      <c r="K134" s="41"/>
    </row>
    <row r="135" spans="1:11" x14ac:dyDescent="0.2">
      <c r="A135" s="13">
        <v>1419</v>
      </c>
      <c r="B135" s="21">
        <v>21225</v>
      </c>
      <c r="C135" s="19" t="s">
        <v>446</v>
      </c>
      <c r="D135" s="18">
        <v>167</v>
      </c>
      <c r="E135" s="24">
        <v>0.98</v>
      </c>
      <c r="F135" s="17">
        <v>1.51</v>
      </c>
      <c r="G135" s="32" t="s">
        <v>2856</v>
      </c>
      <c r="H135" s="38">
        <v>15</v>
      </c>
      <c r="I135" s="32">
        <v>700</v>
      </c>
      <c r="J135" s="33">
        <f>1-Table5_HotSale[[#This Row],[Hot Price]]/Table5_HotSale[[#This Row],[Base Price PST]]</f>
        <v>0.35099337748344372</v>
      </c>
      <c r="K135" s="41"/>
    </row>
    <row r="136" spans="1:11" x14ac:dyDescent="0.2">
      <c r="A136" s="13">
        <v>1616</v>
      </c>
      <c r="B136" s="21">
        <v>20924</v>
      </c>
      <c r="C136" s="19" t="s">
        <v>446</v>
      </c>
      <c r="D136" s="18">
        <v>218</v>
      </c>
      <c r="E136" s="24">
        <v>0.83</v>
      </c>
      <c r="F136" s="17">
        <v>1.51</v>
      </c>
      <c r="G136" s="32" t="s">
        <v>2856</v>
      </c>
      <c r="H136" s="38">
        <v>15</v>
      </c>
      <c r="I136" s="32">
        <v>700</v>
      </c>
      <c r="J136" s="33">
        <f>1-Table5_HotSale[[#This Row],[Hot Price]]/Table5_HotSale[[#This Row],[Base Price PST]]</f>
        <v>0.45033112582781465</v>
      </c>
      <c r="K136" s="41"/>
    </row>
    <row r="137" spans="1:11" x14ac:dyDescent="0.2">
      <c r="A137" s="13">
        <v>1412</v>
      </c>
      <c r="B137" s="21">
        <v>21369</v>
      </c>
      <c r="C137" s="19" t="s">
        <v>859</v>
      </c>
      <c r="D137" s="18">
        <v>126</v>
      </c>
      <c r="E137" s="24">
        <v>1.28</v>
      </c>
      <c r="F137" s="17">
        <v>2.48</v>
      </c>
      <c r="G137" s="32" t="s">
        <v>2856</v>
      </c>
      <c r="H137" s="38">
        <v>15</v>
      </c>
      <c r="I137" s="32">
        <v>700</v>
      </c>
      <c r="J137" s="33">
        <f>1-Table5_HotSale[[#This Row],[Hot Price]]/Table5_HotSale[[#This Row],[Base Price PST]]</f>
        <v>0.4838709677419355</v>
      </c>
      <c r="K137" s="41"/>
    </row>
    <row r="138" spans="1:11" x14ac:dyDescent="0.2">
      <c r="A138" s="13">
        <v>1606</v>
      </c>
      <c r="B138" s="21">
        <v>20914</v>
      </c>
      <c r="C138" s="19" t="s">
        <v>859</v>
      </c>
      <c r="D138" s="18">
        <v>577</v>
      </c>
      <c r="E138" s="24">
        <v>0.83</v>
      </c>
      <c r="F138" s="17">
        <v>2.48</v>
      </c>
      <c r="G138" s="32" t="s">
        <v>2856</v>
      </c>
      <c r="H138" s="38">
        <v>15</v>
      </c>
      <c r="I138" s="32">
        <v>700</v>
      </c>
      <c r="J138" s="33">
        <f>1-Table5_HotSale[[#This Row],[Hot Price]]/Table5_HotSale[[#This Row],[Base Price PST]]</f>
        <v>0.66532258064516125</v>
      </c>
      <c r="K138" s="41"/>
    </row>
    <row r="139" spans="1:11" x14ac:dyDescent="0.2">
      <c r="A139" s="13">
        <v>1047</v>
      </c>
      <c r="B139" s="21">
        <v>21729</v>
      </c>
      <c r="C139" s="19" t="s">
        <v>85</v>
      </c>
      <c r="D139" s="18">
        <v>114</v>
      </c>
      <c r="E139" s="24">
        <v>1.82</v>
      </c>
      <c r="F139" s="17">
        <v>2.86</v>
      </c>
      <c r="G139" s="32" t="s">
        <v>2856</v>
      </c>
      <c r="H139" s="38">
        <v>15</v>
      </c>
      <c r="I139" s="32">
        <v>700</v>
      </c>
      <c r="J139" s="33">
        <f>1-Table5_HotSale[[#This Row],[Hot Price]]/Table5_HotSale[[#This Row],[Base Price PST]]</f>
        <v>0.36363636363636354</v>
      </c>
      <c r="K139" s="41"/>
    </row>
    <row r="140" spans="1:11" x14ac:dyDescent="0.2">
      <c r="A140" s="13">
        <v>48</v>
      </c>
      <c r="B140" s="21">
        <v>21033</v>
      </c>
      <c r="C140" s="19" t="s">
        <v>87</v>
      </c>
      <c r="D140" s="18">
        <v>40</v>
      </c>
      <c r="E140" s="24">
        <v>0.88</v>
      </c>
      <c r="F140" s="17">
        <v>1.28</v>
      </c>
      <c r="G140" s="32" t="s">
        <v>2855</v>
      </c>
      <c r="H140" s="38">
        <v>10</v>
      </c>
      <c r="I140" s="32">
        <v>600</v>
      </c>
      <c r="J140" s="33">
        <f>1-Table5_HotSale[[#This Row],[Hot Price]]/Table5_HotSale[[#This Row],[Base Price PST]]</f>
        <v>0.3125</v>
      </c>
      <c r="K140" s="41"/>
    </row>
    <row r="141" spans="1:11" x14ac:dyDescent="0.2">
      <c r="A141" s="13">
        <v>1493</v>
      </c>
      <c r="B141" s="21">
        <v>20869</v>
      </c>
      <c r="C141" s="19" t="s">
        <v>87</v>
      </c>
      <c r="D141" s="18">
        <v>141</v>
      </c>
      <c r="E141" s="24">
        <v>0.78</v>
      </c>
      <c r="F141" s="17">
        <v>1.28</v>
      </c>
      <c r="G141" s="32" t="s">
        <v>2856</v>
      </c>
      <c r="H141" s="38">
        <v>15</v>
      </c>
      <c r="I141" s="32">
        <v>700</v>
      </c>
      <c r="J141" s="33">
        <f>1-Table5_HotSale[[#This Row],[Hot Price]]/Table5_HotSale[[#This Row],[Base Price PST]]</f>
        <v>0.390625</v>
      </c>
      <c r="K141" s="41"/>
    </row>
    <row r="142" spans="1:11" x14ac:dyDescent="0.2">
      <c r="A142" s="13">
        <v>1625</v>
      </c>
      <c r="B142" s="21">
        <v>20933</v>
      </c>
      <c r="C142" s="19" t="s">
        <v>868</v>
      </c>
      <c r="D142" s="18">
        <v>333</v>
      </c>
      <c r="E142" s="24">
        <v>0.83</v>
      </c>
      <c r="F142" s="17">
        <v>4.0999999999999996</v>
      </c>
      <c r="G142" s="32" t="s">
        <v>2856</v>
      </c>
      <c r="H142" s="38">
        <v>15</v>
      </c>
      <c r="I142" s="32">
        <v>700</v>
      </c>
      <c r="J142" s="33">
        <f>1-Table5_HotSale[[#This Row],[Hot Price]]/Table5_HotSale[[#This Row],[Base Price PST]]</f>
        <v>0.79756097560975614</v>
      </c>
      <c r="K142" s="41"/>
    </row>
    <row r="143" spans="1:11" x14ac:dyDescent="0.2">
      <c r="A143" s="13">
        <v>123</v>
      </c>
      <c r="B143" s="21">
        <v>21228</v>
      </c>
      <c r="C143" s="19" t="s">
        <v>869</v>
      </c>
      <c r="D143" s="18">
        <v>200</v>
      </c>
      <c r="E143" s="24">
        <v>0.98</v>
      </c>
      <c r="F143" s="17">
        <v>1.53</v>
      </c>
      <c r="G143" s="32" t="s">
        <v>2855</v>
      </c>
      <c r="H143" s="38">
        <v>10</v>
      </c>
      <c r="I143" s="32">
        <v>600</v>
      </c>
      <c r="J143" s="33">
        <f>1-Table5_HotSale[[#This Row],[Hot Price]]/Table5_HotSale[[#This Row],[Base Price PST]]</f>
        <v>0.35947712418300659</v>
      </c>
      <c r="K143" s="41"/>
    </row>
    <row r="144" spans="1:11" x14ac:dyDescent="0.2">
      <c r="A144" s="13">
        <v>160</v>
      </c>
      <c r="B144" s="21">
        <v>21265</v>
      </c>
      <c r="C144" s="19" t="s">
        <v>869</v>
      </c>
      <c r="D144" s="18">
        <v>180</v>
      </c>
      <c r="E144" s="24">
        <v>0.98</v>
      </c>
      <c r="F144" s="17">
        <v>1.53</v>
      </c>
      <c r="G144" s="32" t="s">
        <v>2855</v>
      </c>
      <c r="H144" s="38">
        <v>10</v>
      </c>
      <c r="I144" s="32">
        <v>600</v>
      </c>
      <c r="J144" s="33">
        <f>1-Table5_HotSale[[#This Row],[Hot Price]]/Table5_HotSale[[#This Row],[Base Price PST]]</f>
        <v>0.35947712418300659</v>
      </c>
      <c r="K144" s="41"/>
    </row>
    <row r="145" spans="1:11" x14ac:dyDescent="0.2">
      <c r="A145" s="13">
        <v>168</v>
      </c>
      <c r="B145" s="21">
        <v>21273</v>
      </c>
      <c r="C145" s="19" t="s">
        <v>869</v>
      </c>
      <c r="D145" s="18">
        <v>253</v>
      </c>
      <c r="E145" s="24">
        <v>0.98</v>
      </c>
      <c r="F145" s="17">
        <v>1.53</v>
      </c>
      <c r="G145" s="32" t="s">
        <v>2855</v>
      </c>
      <c r="H145" s="38">
        <v>10</v>
      </c>
      <c r="I145" s="32">
        <v>600</v>
      </c>
      <c r="J145" s="33">
        <f>1-Table5_HotSale[[#This Row],[Hot Price]]/Table5_HotSale[[#This Row],[Base Price PST]]</f>
        <v>0.35947712418300659</v>
      </c>
      <c r="K145" s="41"/>
    </row>
    <row r="146" spans="1:11" x14ac:dyDescent="0.2">
      <c r="A146" s="13">
        <v>1496</v>
      </c>
      <c r="B146" s="21">
        <v>20872</v>
      </c>
      <c r="C146" s="19" t="s">
        <v>869</v>
      </c>
      <c r="D146" s="18">
        <v>13</v>
      </c>
      <c r="E146" s="24">
        <v>0.78</v>
      </c>
      <c r="F146" s="17">
        <v>1.53</v>
      </c>
      <c r="G146" s="32" t="s">
        <v>2856</v>
      </c>
      <c r="H146" s="38">
        <v>15</v>
      </c>
      <c r="I146" s="32">
        <v>700</v>
      </c>
      <c r="J146" s="33">
        <f>1-Table5_HotSale[[#This Row],[Hot Price]]/Table5_HotSale[[#This Row],[Base Price PST]]</f>
        <v>0.49019607843137258</v>
      </c>
      <c r="K146" s="41"/>
    </row>
    <row r="147" spans="1:11" x14ac:dyDescent="0.2">
      <c r="A147" s="13">
        <v>1609</v>
      </c>
      <c r="B147" s="21">
        <v>20917</v>
      </c>
      <c r="C147" s="19" t="s">
        <v>869</v>
      </c>
      <c r="D147" s="18">
        <v>1928</v>
      </c>
      <c r="E147" s="24">
        <v>0.83</v>
      </c>
      <c r="F147" s="17">
        <v>1.53</v>
      </c>
      <c r="G147" s="32" t="s">
        <v>2856</v>
      </c>
      <c r="H147" s="38">
        <v>15</v>
      </c>
      <c r="I147" s="32">
        <v>700</v>
      </c>
      <c r="J147" s="33">
        <f>1-Table5_HotSale[[#This Row],[Hot Price]]/Table5_HotSale[[#This Row],[Base Price PST]]</f>
        <v>0.45751633986928109</v>
      </c>
      <c r="K147" s="41"/>
    </row>
    <row r="148" spans="1:11" x14ac:dyDescent="0.2">
      <c r="A148" s="13">
        <v>1422</v>
      </c>
      <c r="B148" s="21">
        <v>21360</v>
      </c>
      <c r="C148" s="19" t="s">
        <v>871</v>
      </c>
      <c r="D148" s="18">
        <v>86</v>
      </c>
      <c r="E148" s="24">
        <v>1.17</v>
      </c>
      <c r="F148" s="17">
        <v>7.2</v>
      </c>
      <c r="G148" s="32" t="s">
        <v>2856</v>
      </c>
      <c r="H148" s="38">
        <v>15</v>
      </c>
      <c r="I148" s="32">
        <v>700</v>
      </c>
      <c r="J148" s="33">
        <f>1-Table5_HotSale[[#This Row],[Hot Price]]/Table5_HotSale[[#This Row],[Base Price PST]]</f>
        <v>0.83750000000000002</v>
      </c>
      <c r="K148" s="41"/>
    </row>
    <row r="149" spans="1:11" x14ac:dyDescent="0.2">
      <c r="A149" s="13">
        <v>1036</v>
      </c>
      <c r="B149" s="21">
        <v>21376</v>
      </c>
      <c r="C149" s="19" t="s">
        <v>498</v>
      </c>
      <c r="D149" s="18">
        <v>139</v>
      </c>
      <c r="E149" s="24">
        <v>1.32</v>
      </c>
      <c r="F149" s="17">
        <v>3.83</v>
      </c>
      <c r="G149" s="32" t="s">
        <v>2856</v>
      </c>
      <c r="H149" s="38">
        <v>15</v>
      </c>
      <c r="I149" s="32">
        <v>700</v>
      </c>
      <c r="J149" s="33">
        <f>1-Table5_HotSale[[#This Row],[Hot Price]]/Table5_HotSale[[#This Row],[Base Price PST]]</f>
        <v>0.65535248041775462</v>
      </c>
      <c r="K149" s="41"/>
    </row>
    <row r="150" spans="1:11" x14ac:dyDescent="0.2">
      <c r="A150" s="13">
        <v>152</v>
      </c>
      <c r="B150" s="21">
        <v>21257</v>
      </c>
      <c r="C150" s="19" t="s">
        <v>96</v>
      </c>
      <c r="D150" s="18">
        <v>771</v>
      </c>
      <c r="E150" s="24">
        <v>0.98</v>
      </c>
      <c r="F150" s="17">
        <v>2.13</v>
      </c>
      <c r="G150" s="32" t="s">
        <v>2855</v>
      </c>
      <c r="H150" s="38">
        <v>10</v>
      </c>
      <c r="I150" s="32">
        <v>600</v>
      </c>
      <c r="J150" s="33">
        <f>1-Table5_HotSale[[#This Row],[Hot Price]]/Table5_HotSale[[#This Row],[Base Price PST]]</f>
        <v>0.539906103286385</v>
      </c>
      <c r="K150" s="41"/>
    </row>
    <row r="151" spans="1:11" x14ac:dyDescent="0.2">
      <c r="A151" s="13">
        <v>253</v>
      </c>
      <c r="B151" s="21">
        <v>21530</v>
      </c>
      <c r="C151" s="19" t="s">
        <v>96</v>
      </c>
      <c r="D151" s="18">
        <v>75</v>
      </c>
      <c r="E151" s="24">
        <v>1.65</v>
      </c>
      <c r="F151" s="17">
        <v>2.13</v>
      </c>
      <c r="G151" s="32" t="s">
        <v>2855</v>
      </c>
      <c r="H151" s="38">
        <v>10</v>
      </c>
      <c r="I151" s="32">
        <v>600</v>
      </c>
      <c r="J151" s="33">
        <f>1-Table5_HotSale[[#This Row],[Hot Price]]/Table5_HotSale[[#This Row],[Base Price PST]]</f>
        <v>0.22535211267605637</v>
      </c>
      <c r="K151" s="41"/>
    </row>
    <row r="152" spans="1:11" x14ac:dyDescent="0.2">
      <c r="A152" s="13">
        <v>254</v>
      </c>
      <c r="B152" s="21">
        <v>21531</v>
      </c>
      <c r="C152" s="19" t="s">
        <v>96</v>
      </c>
      <c r="D152" s="18">
        <v>639</v>
      </c>
      <c r="E152" s="24">
        <v>1.65</v>
      </c>
      <c r="F152" s="17">
        <v>2.13</v>
      </c>
      <c r="G152" s="32" t="s">
        <v>2855</v>
      </c>
      <c r="H152" s="38">
        <v>10</v>
      </c>
      <c r="I152" s="32">
        <v>600</v>
      </c>
      <c r="J152" s="33">
        <f>1-Table5_HotSale[[#This Row],[Hot Price]]/Table5_HotSale[[#This Row],[Base Price PST]]</f>
        <v>0.22535211267605637</v>
      </c>
      <c r="K152" s="41"/>
    </row>
    <row r="153" spans="1:11" x14ac:dyDescent="0.2">
      <c r="A153" s="13">
        <v>1482</v>
      </c>
      <c r="B153" s="21">
        <v>20970</v>
      </c>
      <c r="C153" s="19" t="s">
        <v>96</v>
      </c>
      <c r="D153" s="18">
        <v>225</v>
      </c>
      <c r="E153" s="24">
        <v>0.85</v>
      </c>
      <c r="F153" s="17">
        <v>2.13</v>
      </c>
      <c r="G153" s="32" t="s">
        <v>2856</v>
      </c>
      <c r="H153" s="38">
        <v>15</v>
      </c>
      <c r="I153" s="32">
        <v>700</v>
      </c>
      <c r="J153" s="33">
        <f>1-Table5_HotSale[[#This Row],[Hot Price]]/Table5_HotSale[[#This Row],[Base Price PST]]</f>
        <v>0.60093896713615025</v>
      </c>
      <c r="K153" s="41"/>
    </row>
    <row r="154" spans="1:11" x14ac:dyDescent="0.2">
      <c r="A154" s="13">
        <v>1550</v>
      </c>
      <c r="B154" s="21">
        <v>21005</v>
      </c>
      <c r="C154" s="19" t="s">
        <v>96</v>
      </c>
      <c r="D154" s="18">
        <v>2850</v>
      </c>
      <c r="E154" s="24">
        <v>0.88</v>
      </c>
      <c r="F154" s="17">
        <v>2.13</v>
      </c>
      <c r="G154" s="32" t="s">
        <v>2856</v>
      </c>
      <c r="H154" s="38">
        <v>15</v>
      </c>
      <c r="I154" s="32">
        <v>700</v>
      </c>
      <c r="J154" s="33">
        <f>1-Table5_HotSale[[#This Row],[Hot Price]]/Table5_HotSale[[#This Row],[Base Price PST]]</f>
        <v>0.58685446009389675</v>
      </c>
      <c r="K154" s="41"/>
    </row>
    <row r="155" spans="1:11" x14ac:dyDescent="0.2">
      <c r="A155" s="13">
        <v>283</v>
      </c>
      <c r="B155" s="21">
        <v>21517</v>
      </c>
      <c r="C155" s="19" t="s">
        <v>94</v>
      </c>
      <c r="D155" s="18">
        <v>236</v>
      </c>
      <c r="E155" s="24">
        <v>1.6</v>
      </c>
      <c r="F155" s="17">
        <v>2.0299999999999998</v>
      </c>
      <c r="G155" s="32" t="s">
        <v>2855</v>
      </c>
      <c r="H155" s="38">
        <v>10</v>
      </c>
      <c r="I155" s="32">
        <v>600</v>
      </c>
      <c r="J155" s="33">
        <f>1-Table5_HotSale[[#This Row],[Hot Price]]/Table5_HotSale[[#This Row],[Base Price PST]]</f>
        <v>0.21182266009852202</v>
      </c>
      <c r="K155" s="41"/>
    </row>
    <row r="156" spans="1:11" x14ac:dyDescent="0.2">
      <c r="A156" s="13">
        <v>797</v>
      </c>
      <c r="B156" s="21">
        <v>22478</v>
      </c>
      <c r="C156" s="19" t="s">
        <v>94</v>
      </c>
      <c r="D156" s="18">
        <v>5</v>
      </c>
      <c r="E156" s="24">
        <v>3.59</v>
      </c>
      <c r="F156" s="17">
        <v>2.0299999999999998</v>
      </c>
      <c r="G156" s="32" t="s">
        <v>2856</v>
      </c>
      <c r="H156" s="38">
        <v>15</v>
      </c>
      <c r="I156" s="32">
        <v>700</v>
      </c>
      <c r="J156" s="33">
        <f>1-Table5_HotSale[[#This Row],[Hot Price]]/Table5_HotSale[[#This Row],[Base Price PST]]</f>
        <v>-0.76847290640394106</v>
      </c>
      <c r="K156" s="41"/>
    </row>
    <row r="157" spans="1:11" x14ac:dyDescent="0.2">
      <c r="A157" s="13">
        <v>1484</v>
      </c>
      <c r="B157" s="21">
        <v>20972</v>
      </c>
      <c r="C157" s="19" t="s">
        <v>94</v>
      </c>
      <c r="D157" s="18">
        <v>815</v>
      </c>
      <c r="E157" s="24">
        <v>0.85</v>
      </c>
      <c r="F157" s="17">
        <v>2.0299999999999998</v>
      </c>
      <c r="G157" s="32" t="s">
        <v>2856</v>
      </c>
      <c r="H157" s="38">
        <v>15</v>
      </c>
      <c r="I157" s="32">
        <v>700</v>
      </c>
      <c r="J157" s="33">
        <f>1-Table5_HotSale[[#This Row],[Hot Price]]/Table5_HotSale[[#This Row],[Base Price PST]]</f>
        <v>0.58128078817733986</v>
      </c>
      <c r="K157" s="41"/>
    </row>
    <row r="158" spans="1:11" x14ac:dyDescent="0.2">
      <c r="A158" s="13">
        <v>125</v>
      </c>
      <c r="B158" s="21">
        <v>21230</v>
      </c>
      <c r="C158" s="19" t="s">
        <v>873</v>
      </c>
      <c r="D158" s="18">
        <v>102</v>
      </c>
      <c r="E158" s="24">
        <v>0.98</v>
      </c>
      <c r="F158" s="17">
        <v>3.54</v>
      </c>
      <c r="G158" s="32" t="s">
        <v>2855</v>
      </c>
      <c r="H158" s="38">
        <v>10</v>
      </c>
      <c r="I158" s="32">
        <v>600</v>
      </c>
      <c r="J158" s="33">
        <f>1-Table5_HotSale[[#This Row],[Hot Price]]/Table5_HotSale[[#This Row],[Base Price PST]]</f>
        <v>0.7231638418079096</v>
      </c>
      <c r="K158" s="41"/>
    </row>
    <row r="159" spans="1:11" x14ac:dyDescent="0.2">
      <c r="A159" s="13">
        <v>294</v>
      </c>
      <c r="B159" s="21">
        <v>21839</v>
      </c>
      <c r="C159" s="19" t="s">
        <v>875</v>
      </c>
      <c r="D159" s="18">
        <v>878</v>
      </c>
      <c r="E159" s="24">
        <v>1.89</v>
      </c>
      <c r="F159" s="17">
        <v>1.84</v>
      </c>
      <c r="G159" s="32" t="s">
        <v>2855</v>
      </c>
      <c r="H159" s="38">
        <v>10</v>
      </c>
      <c r="I159" s="32">
        <v>600</v>
      </c>
      <c r="J159" s="33">
        <f>1-Table5_HotSale[[#This Row],[Hot Price]]/Table5_HotSale[[#This Row],[Base Price PST]]</f>
        <v>-2.7173913043478271E-2</v>
      </c>
      <c r="K159" s="41"/>
    </row>
    <row r="160" spans="1:11" x14ac:dyDescent="0.2">
      <c r="A160" s="13">
        <v>310</v>
      </c>
      <c r="B160" s="21">
        <v>21855</v>
      </c>
      <c r="C160" s="19" t="s">
        <v>875</v>
      </c>
      <c r="D160" s="18">
        <v>190</v>
      </c>
      <c r="E160" s="24">
        <v>1.89</v>
      </c>
      <c r="F160" s="17">
        <v>1.84</v>
      </c>
      <c r="G160" s="32" t="s">
        <v>2855</v>
      </c>
      <c r="H160" s="38">
        <v>10</v>
      </c>
      <c r="I160" s="32">
        <v>600</v>
      </c>
      <c r="J160" s="33">
        <f>1-Table5_HotSale[[#This Row],[Hot Price]]/Table5_HotSale[[#This Row],[Base Price PST]]</f>
        <v>-2.7173913043478271E-2</v>
      </c>
      <c r="K160" s="41"/>
    </row>
    <row r="161" spans="1:11" x14ac:dyDescent="0.2">
      <c r="A161" s="13">
        <v>1039</v>
      </c>
      <c r="B161" s="21">
        <v>21379</v>
      </c>
      <c r="C161" s="19" t="s">
        <v>875</v>
      </c>
      <c r="D161" s="18">
        <v>255</v>
      </c>
      <c r="E161" s="24">
        <v>1.32</v>
      </c>
      <c r="F161" s="17">
        <v>1.84</v>
      </c>
      <c r="G161" s="32" t="s">
        <v>2856</v>
      </c>
      <c r="H161" s="38">
        <v>15</v>
      </c>
      <c r="I161" s="32">
        <v>700</v>
      </c>
      <c r="J161" s="33">
        <f>1-Table5_HotSale[[#This Row],[Hot Price]]/Table5_HotSale[[#This Row],[Base Price PST]]</f>
        <v>0.28260869565217395</v>
      </c>
      <c r="K161" s="41"/>
    </row>
    <row r="162" spans="1:11" x14ac:dyDescent="0.2">
      <c r="A162" s="13">
        <v>1041</v>
      </c>
      <c r="B162" s="21">
        <v>21381</v>
      </c>
      <c r="C162" s="19" t="s">
        <v>875</v>
      </c>
      <c r="D162" s="18">
        <v>18</v>
      </c>
      <c r="E162" s="24">
        <v>1.32</v>
      </c>
      <c r="F162" s="17">
        <v>1.84</v>
      </c>
      <c r="G162" s="32" t="s">
        <v>2856</v>
      </c>
      <c r="H162" s="38">
        <v>15</v>
      </c>
      <c r="I162" s="32">
        <v>700</v>
      </c>
      <c r="J162" s="33">
        <f>1-Table5_HotSale[[#This Row],[Hot Price]]/Table5_HotSale[[#This Row],[Base Price PST]]</f>
        <v>0.28260869565217395</v>
      </c>
      <c r="K162" s="41"/>
    </row>
    <row r="163" spans="1:11" x14ac:dyDescent="0.2">
      <c r="A163" s="13">
        <v>298</v>
      </c>
      <c r="B163" s="21">
        <v>21843</v>
      </c>
      <c r="C163" s="19" t="s">
        <v>2466</v>
      </c>
      <c r="D163" s="18">
        <v>359</v>
      </c>
      <c r="E163" s="24">
        <v>1.89</v>
      </c>
      <c r="F163" s="17">
        <v>3.33</v>
      </c>
      <c r="G163" s="32" t="s">
        <v>2855</v>
      </c>
      <c r="H163" s="38">
        <v>10</v>
      </c>
      <c r="I163" s="32">
        <v>600</v>
      </c>
      <c r="J163" s="33">
        <f>1-Table5_HotSale[[#This Row],[Hot Price]]/Table5_HotSale[[#This Row],[Base Price PST]]</f>
        <v>0.43243243243243246</v>
      </c>
      <c r="K163" s="41"/>
    </row>
    <row r="164" spans="1:11" x14ac:dyDescent="0.2">
      <c r="A164" s="13">
        <v>1405</v>
      </c>
      <c r="B164" s="21">
        <v>21400</v>
      </c>
      <c r="C164" s="19" t="s">
        <v>2466</v>
      </c>
      <c r="D164" s="18">
        <v>434</v>
      </c>
      <c r="E164" s="24">
        <v>1.41</v>
      </c>
      <c r="F164" s="17">
        <v>3.33</v>
      </c>
      <c r="G164" s="32" t="s">
        <v>2856</v>
      </c>
      <c r="H164" s="38">
        <v>15</v>
      </c>
      <c r="I164" s="32">
        <v>700</v>
      </c>
      <c r="J164" s="33">
        <f>1-Table5_HotSale[[#This Row],[Hot Price]]/Table5_HotSale[[#This Row],[Base Price PST]]</f>
        <v>0.57657657657657668</v>
      </c>
      <c r="K164" s="41"/>
    </row>
    <row r="165" spans="1:11" x14ac:dyDescent="0.2">
      <c r="A165" s="13">
        <v>1408</v>
      </c>
      <c r="B165" s="21">
        <v>21403</v>
      </c>
      <c r="C165" s="19" t="s">
        <v>2466</v>
      </c>
      <c r="D165" s="18">
        <v>329</v>
      </c>
      <c r="E165" s="24">
        <v>1.41</v>
      </c>
      <c r="F165" s="17">
        <v>3.33</v>
      </c>
      <c r="G165" s="32" t="s">
        <v>2856</v>
      </c>
      <c r="H165" s="38">
        <v>15</v>
      </c>
      <c r="I165" s="32">
        <v>700</v>
      </c>
      <c r="J165" s="33">
        <f>1-Table5_HotSale[[#This Row],[Hot Price]]/Table5_HotSale[[#This Row],[Base Price PST]]</f>
        <v>0.57657657657657668</v>
      </c>
      <c r="K165" s="41"/>
    </row>
    <row r="166" spans="1:11" x14ac:dyDescent="0.2">
      <c r="A166" s="13">
        <v>37</v>
      </c>
      <c r="B166" s="21">
        <v>21022</v>
      </c>
      <c r="C166" s="19" t="s">
        <v>97</v>
      </c>
      <c r="D166" s="18">
        <v>77</v>
      </c>
      <c r="E166" s="24">
        <v>0.88</v>
      </c>
      <c r="F166" s="17">
        <v>0.99</v>
      </c>
      <c r="G166" s="32" t="s">
        <v>2855</v>
      </c>
      <c r="H166" s="38">
        <v>10</v>
      </c>
      <c r="I166" s="32">
        <v>600</v>
      </c>
      <c r="J166" s="33">
        <f>1-Table5_HotSale[[#This Row],[Hot Price]]/Table5_HotSale[[#This Row],[Base Price PST]]</f>
        <v>0.11111111111111105</v>
      </c>
      <c r="K166" s="41"/>
    </row>
    <row r="167" spans="1:11" x14ac:dyDescent="0.2">
      <c r="A167" s="13">
        <v>38</v>
      </c>
      <c r="B167" s="21">
        <v>21023</v>
      </c>
      <c r="C167" s="19" t="s">
        <v>97</v>
      </c>
      <c r="D167" s="18">
        <v>1870</v>
      </c>
      <c r="E167" s="24">
        <v>0.88</v>
      </c>
      <c r="F167" s="17">
        <v>0.99</v>
      </c>
      <c r="G167" s="32" t="s">
        <v>2855</v>
      </c>
      <c r="H167" s="38">
        <v>10</v>
      </c>
      <c r="I167" s="32">
        <v>600</v>
      </c>
      <c r="J167" s="33">
        <f>1-Table5_HotSale[[#This Row],[Hot Price]]/Table5_HotSale[[#This Row],[Base Price PST]]</f>
        <v>0.11111111111111105</v>
      </c>
      <c r="K167" s="41"/>
    </row>
    <row r="168" spans="1:11" x14ac:dyDescent="0.2">
      <c r="A168" s="13">
        <v>43</v>
      </c>
      <c r="B168" s="21">
        <v>21028</v>
      </c>
      <c r="C168" s="19" t="s">
        <v>97</v>
      </c>
      <c r="D168" s="18">
        <v>116</v>
      </c>
      <c r="E168" s="24">
        <v>0.88</v>
      </c>
      <c r="F168" s="17">
        <v>0.99</v>
      </c>
      <c r="G168" s="32" t="s">
        <v>2855</v>
      </c>
      <c r="H168" s="38">
        <v>10</v>
      </c>
      <c r="I168" s="32">
        <v>600</v>
      </c>
      <c r="J168" s="33">
        <f>1-Table5_HotSale[[#This Row],[Hot Price]]/Table5_HotSale[[#This Row],[Base Price PST]]</f>
        <v>0.11111111111111105</v>
      </c>
      <c r="K168" s="41"/>
    </row>
    <row r="169" spans="1:11" x14ac:dyDescent="0.2">
      <c r="A169" s="13">
        <v>50</v>
      </c>
      <c r="B169" s="21">
        <v>21035</v>
      </c>
      <c r="C169" s="19" t="s">
        <v>97</v>
      </c>
      <c r="D169" s="18">
        <v>27</v>
      </c>
      <c r="E169" s="24">
        <v>0.88</v>
      </c>
      <c r="F169" s="17">
        <v>0.99</v>
      </c>
      <c r="G169" s="32" t="s">
        <v>2855</v>
      </c>
      <c r="H169" s="38">
        <v>10</v>
      </c>
      <c r="I169" s="32">
        <v>600</v>
      </c>
      <c r="J169" s="33">
        <f>1-Table5_HotSale[[#This Row],[Hot Price]]/Table5_HotSale[[#This Row],[Base Price PST]]</f>
        <v>0.11111111111111105</v>
      </c>
      <c r="K169" s="41"/>
    </row>
    <row r="170" spans="1:11" x14ac:dyDescent="0.2">
      <c r="A170" s="13">
        <v>61</v>
      </c>
      <c r="B170" s="21">
        <v>21046</v>
      </c>
      <c r="C170" s="19" t="s">
        <v>97</v>
      </c>
      <c r="D170" s="18">
        <v>483</v>
      </c>
      <c r="E170" s="24">
        <v>0.88</v>
      </c>
      <c r="F170" s="17">
        <v>0.99</v>
      </c>
      <c r="G170" s="32" t="s">
        <v>2855</v>
      </c>
      <c r="H170" s="38">
        <v>10</v>
      </c>
      <c r="I170" s="32">
        <v>600</v>
      </c>
      <c r="J170" s="33">
        <f>1-Table5_HotSale[[#This Row],[Hot Price]]/Table5_HotSale[[#This Row],[Base Price PST]]</f>
        <v>0.11111111111111105</v>
      </c>
      <c r="K170" s="41"/>
    </row>
    <row r="171" spans="1:11" x14ac:dyDescent="0.2">
      <c r="A171" s="13">
        <v>1658</v>
      </c>
      <c r="B171" s="21">
        <v>20882</v>
      </c>
      <c r="C171" s="19" t="s">
        <v>97</v>
      </c>
      <c r="D171" s="18">
        <v>553</v>
      </c>
      <c r="E171" s="24">
        <v>0.8</v>
      </c>
      <c r="F171" s="17">
        <v>0.99</v>
      </c>
      <c r="G171" s="32" t="s">
        <v>2856</v>
      </c>
      <c r="H171" s="38">
        <v>15</v>
      </c>
      <c r="I171" s="32">
        <v>700</v>
      </c>
      <c r="J171" s="33">
        <f>1-Table5_HotSale[[#This Row],[Hot Price]]/Table5_HotSale[[#This Row],[Base Price PST]]</f>
        <v>0.19191919191919182</v>
      </c>
      <c r="K171" s="41"/>
    </row>
    <row r="172" spans="1:11" x14ac:dyDescent="0.2">
      <c r="A172" s="13">
        <v>60</v>
      </c>
      <c r="B172" s="21">
        <v>21045</v>
      </c>
      <c r="C172" s="19" t="s">
        <v>98</v>
      </c>
      <c r="D172" s="18">
        <v>454</v>
      </c>
      <c r="E172" s="24">
        <v>0.88</v>
      </c>
      <c r="F172" s="17">
        <v>1.19</v>
      </c>
      <c r="G172" s="32" t="s">
        <v>2855</v>
      </c>
      <c r="H172" s="38">
        <v>10</v>
      </c>
      <c r="I172" s="32">
        <v>600</v>
      </c>
      <c r="J172" s="33">
        <f>1-Table5_HotSale[[#This Row],[Hot Price]]/Table5_HotSale[[#This Row],[Base Price PST]]</f>
        <v>0.26050420168067223</v>
      </c>
      <c r="K172" s="41"/>
    </row>
    <row r="173" spans="1:11" x14ac:dyDescent="0.2">
      <c r="A173" s="13">
        <v>142</v>
      </c>
      <c r="B173" s="21">
        <v>21247</v>
      </c>
      <c r="C173" s="19" t="s">
        <v>99</v>
      </c>
      <c r="D173" s="18">
        <v>497</v>
      </c>
      <c r="E173" s="24">
        <v>0.98</v>
      </c>
      <c r="F173" s="17">
        <v>2.89</v>
      </c>
      <c r="G173" s="32" t="s">
        <v>2855</v>
      </c>
      <c r="H173" s="38">
        <v>10</v>
      </c>
      <c r="I173" s="32">
        <v>600</v>
      </c>
      <c r="J173" s="33">
        <f>1-Table5_HotSale[[#This Row],[Hot Price]]/Table5_HotSale[[#This Row],[Base Price PST]]</f>
        <v>0.66089965397923878</v>
      </c>
      <c r="K173" s="41"/>
    </row>
    <row r="174" spans="1:11" x14ac:dyDescent="0.2">
      <c r="A174" s="13">
        <v>144</v>
      </c>
      <c r="B174" s="21">
        <v>21249</v>
      </c>
      <c r="C174" s="19" t="s">
        <v>99</v>
      </c>
      <c r="D174" s="18">
        <v>307</v>
      </c>
      <c r="E174" s="24">
        <v>0.98</v>
      </c>
      <c r="F174" s="17">
        <v>2.89</v>
      </c>
      <c r="G174" s="32" t="s">
        <v>2855</v>
      </c>
      <c r="H174" s="38">
        <v>10</v>
      </c>
      <c r="I174" s="32">
        <v>600</v>
      </c>
      <c r="J174" s="33">
        <f>1-Table5_HotSale[[#This Row],[Hot Price]]/Table5_HotSale[[#This Row],[Base Price PST]]</f>
        <v>0.66089965397923878</v>
      </c>
      <c r="K174" s="41"/>
    </row>
    <row r="175" spans="1:11" x14ac:dyDescent="0.2">
      <c r="A175" s="13">
        <v>161</v>
      </c>
      <c r="B175" s="21">
        <v>21266</v>
      </c>
      <c r="C175" s="19" t="s">
        <v>99</v>
      </c>
      <c r="D175" s="18">
        <v>228</v>
      </c>
      <c r="E175" s="24">
        <v>0.98</v>
      </c>
      <c r="F175" s="17">
        <v>2.89</v>
      </c>
      <c r="G175" s="32" t="s">
        <v>2855</v>
      </c>
      <c r="H175" s="38">
        <v>10</v>
      </c>
      <c r="I175" s="32">
        <v>600</v>
      </c>
      <c r="J175" s="33">
        <f>1-Table5_HotSale[[#This Row],[Hot Price]]/Table5_HotSale[[#This Row],[Base Price PST]]</f>
        <v>0.66089965397923878</v>
      </c>
      <c r="K175" s="41"/>
    </row>
    <row r="176" spans="1:11" x14ac:dyDescent="0.2">
      <c r="A176" s="13">
        <v>166</v>
      </c>
      <c r="B176" s="21">
        <v>21271</v>
      </c>
      <c r="C176" s="19" t="s">
        <v>99</v>
      </c>
      <c r="D176" s="18">
        <v>165</v>
      </c>
      <c r="E176" s="24">
        <v>0.98</v>
      </c>
      <c r="F176" s="17">
        <v>2.89</v>
      </c>
      <c r="G176" s="32" t="s">
        <v>2855</v>
      </c>
      <c r="H176" s="38">
        <v>10</v>
      </c>
      <c r="I176" s="32">
        <v>600</v>
      </c>
      <c r="J176" s="33">
        <f>1-Table5_HotSale[[#This Row],[Hot Price]]/Table5_HotSale[[#This Row],[Base Price PST]]</f>
        <v>0.66089965397923878</v>
      </c>
      <c r="K176" s="41"/>
    </row>
    <row r="177" spans="1:11" x14ac:dyDescent="0.2">
      <c r="A177" s="13">
        <v>266</v>
      </c>
      <c r="B177" s="21">
        <v>21715</v>
      </c>
      <c r="C177" s="19" t="s">
        <v>99</v>
      </c>
      <c r="D177" s="18">
        <v>600</v>
      </c>
      <c r="E177" s="24">
        <v>1.8</v>
      </c>
      <c r="F177" s="17">
        <v>2.89</v>
      </c>
      <c r="G177" s="32" t="s">
        <v>2855</v>
      </c>
      <c r="H177" s="38">
        <v>10</v>
      </c>
      <c r="I177" s="32">
        <v>600</v>
      </c>
      <c r="J177" s="33">
        <f>1-Table5_HotSale[[#This Row],[Hot Price]]/Table5_HotSale[[#This Row],[Base Price PST]]</f>
        <v>0.37716262975778547</v>
      </c>
      <c r="K177" s="41"/>
    </row>
    <row r="178" spans="1:11" x14ac:dyDescent="0.2">
      <c r="A178" s="13">
        <v>272</v>
      </c>
      <c r="B178" s="21">
        <v>21721</v>
      </c>
      <c r="C178" s="19" t="s">
        <v>99</v>
      </c>
      <c r="D178" s="18">
        <v>1677</v>
      </c>
      <c r="E178" s="24">
        <v>1.8</v>
      </c>
      <c r="F178" s="17">
        <v>2.89</v>
      </c>
      <c r="G178" s="32" t="s">
        <v>2855</v>
      </c>
      <c r="H178" s="38">
        <v>10</v>
      </c>
      <c r="I178" s="32">
        <v>600</v>
      </c>
      <c r="J178" s="33">
        <f>1-Table5_HotSale[[#This Row],[Hot Price]]/Table5_HotSale[[#This Row],[Base Price PST]]</f>
        <v>0.37716262975778547</v>
      </c>
      <c r="K178" s="41"/>
    </row>
    <row r="179" spans="1:11" x14ac:dyDescent="0.2">
      <c r="A179" s="13">
        <v>1635</v>
      </c>
      <c r="B179" s="21">
        <v>20944</v>
      </c>
      <c r="C179" s="19" t="s">
        <v>99</v>
      </c>
      <c r="D179" s="18">
        <v>1930</v>
      </c>
      <c r="E179" s="24">
        <v>0.83</v>
      </c>
      <c r="F179" s="17">
        <v>2.89</v>
      </c>
      <c r="G179" s="32" t="s">
        <v>2856</v>
      </c>
      <c r="H179" s="38">
        <v>15</v>
      </c>
      <c r="I179" s="32">
        <v>700</v>
      </c>
      <c r="J179" s="33">
        <f>1-Table5_HotSale[[#This Row],[Hot Price]]/Table5_HotSale[[#This Row],[Base Price PST]]</f>
        <v>0.71280276816609001</v>
      </c>
      <c r="K179" s="41"/>
    </row>
    <row r="180" spans="1:11" x14ac:dyDescent="0.2">
      <c r="A180" s="13">
        <v>1644</v>
      </c>
      <c r="B180" s="21">
        <v>20953</v>
      </c>
      <c r="C180" s="19" t="s">
        <v>99</v>
      </c>
      <c r="D180" s="18">
        <v>660</v>
      </c>
      <c r="E180" s="24">
        <v>0.83</v>
      </c>
      <c r="F180" s="17">
        <v>2.89</v>
      </c>
      <c r="G180" s="32" t="s">
        <v>2856</v>
      </c>
      <c r="H180" s="38">
        <v>15</v>
      </c>
      <c r="I180" s="32">
        <v>700</v>
      </c>
      <c r="J180" s="33">
        <f>1-Table5_HotSale[[#This Row],[Hot Price]]/Table5_HotSale[[#This Row],[Base Price PST]]</f>
        <v>0.71280276816609001</v>
      </c>
      <c r="K180" s="41"/>
    </row>
    <row r="181" spans="1:11" x14ac:dyDescent="0.2">
      <c r="A181" s="13">
        <v>1651</v>
      </c>
      <c r="B181" s="21">
        <v>20960</v>
      </c>
      <c r="C181" s="19" t="s">
        <v>99</v>
      </c>
      <c r="D181" s="18">
        <v>470</v>
      </c>
      <c r="E181" s="24">
        <v>0.83</v>
      </c>
      <c r="F181" s="17">
        <v>2.89</v>
      </c>
      <c r="G181" s="32" t="s">
        <v>2856</v>
      </c>
      <c r="H181" s="38">
        <v>15</v>
      </c>
      <c r="I181" s="32">
        <v>700</v>
      </c>
      <c r="J181" s="33">
        <f>1-Table5_HotSale[[#This Row],[Hot Price]]/Table5_HotSale[[#This Row],[Base Price PST]]</f>
        <v>0.71280276816609001</v>
      </c>
      <c r="K181" s="41"/>
    </row>
    <row r="182" spans="1:11" x14ac:dyDescent="0.2">
      <c r="A182" s="13">
        <v>55</v>
      </c>
      <c r="B182" s="21">
        <v>21040</v>
      </c>
      <c r="C182" s="19" t="s">
        <v>100</v>
      </c>
      <c r="D182" s="18">
        <v>200</v>
      </c>
      <c r="E182" s="24">
        <v>0.88</v>
      </c>
      <c r="F182" s="17">
        <v>1.35</v>
      </c>
      <c r="G182" s="32" t="s">
        <v>2855</v>
      </c>
      <c r="H182" s="38">
        <v>10</v>
      </c>
      <c r="I182" s="32">
        <v>600</v>
      </c>
      <c r="J182" s="33">
        <f>1-Table5_HotSale[[#This Row],[Hot Price]]/Table5_HotSale[[#This Row],[Base Price PST]]</f>
        <v>0.34814814814814821</v>
      </c>
      <c r="K182" s="41"/>
    </row>
    <row r="183" spans="1:11" x14ac:dyDescent="0.2">
      <c r="A183" s="13">
        <v>1648</v>
      </c>
      <c r="B183" s="21">
        <v>20957</v>
      </c>
      <c r="C183" s="19" t="s">
        <v>100</v>
      </c>
      <c r="D183" s="18">
        <v>665</v>
      </c>
      <c r="E183" s="24">
        <v>0.83</v>
      </c>
      <c r="F183" s="17">
        <v>1.35</v>
      </c>
      <c r="G183" s="32" t="s">
        <v>2856</v>
      </c>
      <c r="H183" s="38">
        <v>15</v>
      </c>
      <c r="I183" s="32">
        <v>700</v>
      </c>
      <c r="J183" s="33">
        <f>1-Table5_HotSale[[#This Row],[Hot Price]]/Table5_HotSale[[#This Row],[Base Price PST]]</f>
        <v>0.3851851851851853</v>
      </c>
      <c r="K183" s="41"/>
    </row>
    <row r="184" spans="1:11" x14ac:dyDescent="0.2">
      <c r="A184" s="13">
        <v>1679</v>
      </c>
      <c r="B184" s="21">
        <v>20798</v>
      </c>
      <c r="C184" s="19" t="s">
        <v>877</v>
      </c>
      <c r="D184" s="18">
        <v>487</v>
      </c>
      <c r="E184" s="24">
        <v>0.68</v>
      </c>
      <c r="F184" s="17">
        <v>0.71</v>
      </c>
      <c r="G184" s="32" t="s">
        <v>2856</v>
      </c>
      <c r="H184" s="38">
        <v>15</v>
      </c>
      <c r="I184" s="32">
        <v>700</v>
      </c>
      <c r="J184" s="33">
        <f>1-Table5_HotSale[[#This Row],[Hot Price]]/Table5_HotSale[[#This Row],[Base Price PST]]</f>
        <v>4.2253521126760396E-2</v>
      </c>
      <c r="K184" s="41"/>
    </row>
    <row r="185" spans="1:11" x14ac:dyDescent="0.2">
      <c r="A185" s="13">
        <v>1664</v>
      </c>
      <c r="B185" s="21">
        <v>20888</v>
      </c>
      <c r="C185" s="19" t="s">
        <v>102</v>
      </c>
      <c r="D185" s="18">
        <v>728</v>
      </c>
      <c r="E185" s="24">
        <v>0.8</v>
      </c>
      <c r="F185" s="17">
        <v>3.89</v>
      </c>
      <c r="G185" s="32" t="s">
        <v>2856</v>
      </c>
      <c r="H185" s="38">
        <v>15</v>
      </c>
      <c r="I185" s="32">
        <v>700</v>
      </c>
      <c r="J185" s="33">
        <f>1-Table5_HotSale[[#This Row],[Hot Price]]/Table5_HotSale[[#This Row],[Base Price PST]]</f>
        <v>0.79434447300771205</v>
      </c>
      <c r="K185" s="41"/>
    </row>
    <row r="186" spans="1:11" x14ac:dyDescent="0.2">
      <c r="A186" s="13">
        <v>127</v>
      </c>
      <c r="B186" s="21">
        <v>21232</v>
      </c>
      <c r="C186" s="19" t="s">
        <v>670</v>
      </c>
      <c r="D186" s="18">
        <v>178</v>
      </c>
      <c r="E186" s="24">
        <v>0.98</v>
      </c>
      <c r="F186" s="17">
        <v>1.59</v>
      </c>
      <c r="G186" s="32" t="s">
        <v>2855</v>
      </c>
      <c r="H186" s="38">
        <v>10</v>
      </c>
      <c r="I186" s="32">
        <v>600</v>
      </c>
      <c r="J186" s="33">
        <f>1-Table5_HotSale[[#This Row],[Hot Price]]/Table5_HotSale[[#This Row],[Base Price PST]]</f>
        <v>0.38364779874213839</v>
      </c>
      <c r="K186" s="41"/>
    </row>
    <row r="187" spans="1:11" x14ac:dyDescent="0.2">
      <c r="A187" s="13">
        <v>134</v>
      </c>
      <c r="B187" s="21">
        <v>21239</v>
      </c>
      <c r="C187" s="19" t="s">
        <v>670</v>
      </c>
      <c r="D187" s="18">
        <v>197</v>
      </c>
      <c r="E187" s="24">
        <v>0.98</v>
      </c>
      <c r="F187" s="17">
        <v>1.59</v>
      </c>
      <c r="G187" s="32" t="s">
        <v>2855</v>
      </c>
      <c r="H187" s="38">
        <v>10</v>
      </c>
      <c r="I187" s="32">
        <v>600</v>
      </c>
      <c r="J187" s="33">
        <f>1-Table5_HotSale[[#This Row],[Hot Price]]/Table5_HotSale[[#This Row],[Base Price PST]]</f>
        <v>0.38364779874213839</v>
      </c>
      <c r="K187" s="41"/>
    </row>
    <row r="188" spans="1:11" x14ac:dyDescent="0.2">
      <c r="A188" s="13">
        <v>1631</v>
      </c>
      <c r="B188" s="21">
        <v>20940</v>
      </c>
      <c r="C188" s="19" t="s">
        <v>670</v>
      </c>
      <c r="D188" s="18">
        <v>504</v>
      </c>
      <c r="E188" s="24">
        <v>0.83</v>
      </c>
      <c r="F188" s="17">
        <v>1.59</v>
      </c>
      <c r="G188" s="32" t="s">
        <v>2856</v>
      </c>
      <c r="H188" s="38">
        <v>15</v>
      </c>
      <c r="I188" s="32">
        <v>700</v>
      </c>
      <c r="J188" s="33">
        <f>1-Table5_HotSale[[#This Row],[Hot Price]]/Table5_HotSale[[#This Row],[Base Price PST]]</f>
        <v>0.4779874213836478</v>
      </c>
      <c r="K188" s="41"/>
    </row>
    <row r="189" spans="1:11" x14ac:dyDescent="0.2">
      <c r="A189" s="13">
        <v>1632</v>
      </c>
      <c r="B189" s="21">
        <v>20941</v>
      </c>
      <c r="C189" s="19" t="s">
        <v>670</v>
      </c>
      <c r="D189" s="18">
        <v>748</v>
      </c>
      <c r="E189" s="24">
        <v>0.83</v>
      </c>
      <c r="F189" s="17">
        <v>1.59</v>
      </c>
      <c r="G189" s="32" t="s">
        <v>2856</v>
      </c>
      <c r="H189" s="38">
        <v>15</v>
      </c>
      <c r="I189" s="32">
        <v>700</v>
      </c>
      <c r="J189" s="33">
        <f>1-Table5_HotSale[[#This Row],[Hot Price]]/Table5_HotSale[[#This Row],[Base Price PST]]</f>
        <v>0.4779874213836478</v>
      </c>
      <c r="K189" s="41"/>
    </row>
    <row r="190" spans="1:11" x14ac:dyDescent="0.2">
      <c r="A190" s="13">
        <v>1675</v>
      </c>
      <c r="B190" s="21">
        <v>20794</v>
      </c>
      <c r="C190" s="19" t="s">
        <v>881</v>
      </c>
      <c r="D190" s="18">
        <v>15</v>
      </c>
      <c r="E190" s="24">
        <v>0.66</v>
      </c>
      <c r="F190" s="17">
        <v>1.73</v>
      </c>
      <c r="G190" s="32" t="s">
        <v>2856</v>
      </c>
      <c r="H190" s="38">
        <v>15</v>
      </c>
      <c r="I190" s="32">
        <v>700</v>
      </c>
      <c r="J190" s="33">
        <f>1-Table5_HotSale[[#This Row],[Hot Price]]/Table5_HotSale[[#This Row],[Base Price PST]]</f>
        <v>0.61849710982658956</v>
      </c>
      <c r="K190" s="41"/>
    </row>
    <row r="191" spans="1:11" x14ac:dyDescent="0.2">
      <c r="A191" s="13">
        <v>31</v>
      </c>
      <c r="B191" s="21">
        <v>21016</v>
      </c>
      <c r="C191" s="19" t="s">
        <v>101</v>
      </c>
      <c r="D191" s="18">
        <v>1</v>
      </c>
      <c r="E191" s="24">
        <v>0.88</v>
      </c>
      <c r="F191" s="17">
        <v>2.41</v>
      </c>
      <c r="G191" s="32" t="s">
        <v>2855</v>
      </c>
      <c r="H191" s="38">
        <v>10</v>
      </c>
      <c r="I191" s="32">
        <v>600</v>
      </c>
      <c r="J191" s="33">
        <f>1-Table5_HotSale[[#This Row],[Hot Price]]/Table5_HotSale[[#This Row],[Base Price PST]]</f>
        <v>0.63485477178423233</v>
      </c>
      <c r="K191" s="41"/>
    </row>
    <row r="192" spans="1:11" x14ac:dyDescent="0.2">
      <c r="A192" s="13">
        <v>301</v>
      </c>
      <c r="B192" s="21">
        <v>21846</v>
      </c>
      <c r="C192" s="19" t="s">
        <v>107</v>
      </c>
      <c r="D192" s="18">
        <v>135</v>
      </c>
      <c r="E192" s="24">
        <v>1.89</v>
      </c>
      <c r="F192" s="17">
        <v>5.23</v>
      </c>
      <c r="G192" s="32" t="s">
        <v>2855</v>
      </c>
      <c r="H192" s="38">
        <v>10</v>
      </c>
      <c r="I192" s="32">
        <v>600</v>
      </c>
      <c r="J192" s="33">
        <f>1-Table5_HotSale[[#This Row],[Hot Price]]/Table5_HotSale[[#This Row],[Base Price PST]]</f>
        <v>0.63862332695984714</v>
      </c>
      <c r="K192" s="41"/>
    </row>
    <row r="193" spans="1:11" x14ac:dyDescent="0.2">
      <c r="A193" s="13">
        <v>1037</v>
      </c>
      <c r="B193" s="21">
        <v>21377</v>
      </c>
      <c r="C193" s="19" t="s">
        <v>107</v>
      </c>
      <c r="D193" s="18">
        <v>378</v>
      </c>
      <c r="E193" s="24">
        <v>1.32</v>
      </c>
      <c r="F193" s="17">
        <v>5.23</v>
      </c>
      <c r="G193" s="32" t="s">
        <v>2856</v>
      </c>
      <c r="H193" s="38">
        <v>15</v>
      </c>
      <c r="I193" s="32">
        <v>700</v>
      </c>
      <c r="J193" s="33">
        <f>1-Table5_HotSale[[#This Row],[Hot Price]]/Table5_HotSale[[#This Row],[Base Price PST]]</f>
        <v>0.74760994263862335</v>
      </c>
      <c r="K193" s="41"/>
    </row>
    <row r="194" spans="1:11" x14ac:dyDescent="0.2">
      <c r="A194" s="13">
        <v>513</v>
      </c>
      <c r="B194" s="21">
        <v>22116</v>
      </c>
      <c r="C194" s="19" t="s">
        <v>2545</v>
      </c>
      <c r="D194" s="18">
        <v>56</v>
      </c>
      <c r="E194" s="24">
        <v>2.15</v>
      </c>
      <c r="F194" s="17">
        <v>5.05</v>
      </c>
      <c r="G194" s="32" t="s">
        <v>2855</v>
      </c>
      <c r="H194" s="38">
        <v>10</v>
      </c>
      <c r="I194" s="32">
        <v>600</v>
      </c>
      <c r="J194" s="33">
        <f>1-Table5_HotSale[[#This Row],[Hot Price]]/Table5_HotSale[[#This Row],[Base Price PST]]</f>
        <v>0.57425742574257432</v>
      </c>
      <c r="K194" s="41"/>
    </row>
    <row r="195" spans="1:11" x14ac:dyDescent="0.2">
      <c r="A195" s="13">
        <v>1330</v>
      </c>
      <c r="B195" s="21">
        <v>21448</v>
      </c>
      <c r="C195" s="19" t="s">
        <v>2545</v>
      </c>
      <c r="D195" s="18">
        <v>795</v>
      </c>
      <c r="E195" s="24">
        <v>1.52</v>
      </c>
      <c r="F195" s="17">
        <v>5.05</v>
      </c>
      <c r="G195" s="32" t="s">
        <v>2856</v>
      </c>
      <c r="H195" s="38">
        <v>15</v>
      </c>
      <c r="I195" s="32">
        <v>700</v>
      </c>
      <c r="J195" s="33">
        <f>1-Table5_HotSale[[#This Row],[Hot Price]]/Table5_HotSale[[#This Row],[Base Price PST]]</f>
        <v>0.69900990099009896</v>
      </c>
      <c r="K195" s="41"/>
    </row>
    <row r="196" spans="1:11" x14ac:dyDescent="0.2">
      <c r="A196" s="13">
        <v>167</v>
      </c>
      <c r="B196" s="21">
        <v>21272</v>
      </c>
      <c r="C196" s="19" t="s">
        <v>505</v>
      </c>
      <c r="D196" s="18">
        <v>97</v>
      </c>
      <c r="E196" s="24">
        <v>0.98</v>
      </c>
      <c r="F196" s="17">
        <v>2.39</v>
      </c>
      <c r="G196" s="32" t="s">
        <v>2855</v>
      </c>
      <c r="H196" s="38">
        <v>10</v>
      </c>
      <c r="I196" s="32">
        <v>600</v>
      </c>
      <c r="J196" s="33">
        <f>1-Table5_HotSale[[#This Row],[Hot Price]]/Table5_HotSale[[#This Row],[Base Price PST]]</f>
        <v>0.58995815899581594</v>
      </c>
      <c r="K196" s="41"/>
    </row>
    <row r="197" spans="1:11" x14ac:dyDescent="0.2">
      <c r="A197" s="13">
        <v>1483</v>
      </c>
      <c r="B197" s="21">
        <v>20971</v>
      </c>
      <c r="C197" s="19" t="s">
        <v>505</v>
      </c>
      <c r="D197" s="18">
        <v>516</v>
      </c>
      <c r="E197" s="24">
        <v>0.85</v>
      </c>
      <c r="F197" s="17">
        <v>2.39</v>
      </c>
      <c r="G197" s="32" t="s">
        <v>2856</v>
      </c>
      <c r="H197" s="38">
        <v>15</v>
      </c>
      <c r="I197" s="32">
        <v>700</v>
      </c>
      <c r="J197" s="33">
        <f>1-Table5_HotSale[[#This Row],[Hot Price]]/Table5_HotSale[[#This Row],[Base Price PST]]</f>
        <v>0.64435146443514646</v>
      </c>
      <c r="K197" s="41"/>
    </row>
    <row r="198" spans="1:11" x14ac:dyDescent="0.2">
      <c r="A198" s="13">
        <v>1607</v>
      </c>
      <c r="B198" s="21">
        <v>20915</v>
      </c>
      <c r="C198" s="19" t="s">
        <v>505</v>
      </c>
      <c r="D198" s="18">
        <v>1706</v>
      </c>
      <c r="E198" s="24">
        <v>0.83</v>
      </c>
      <c r="F198" s="17">
        <v>2.39</v>
      </c>
      <c r="G198" s="32" t="s">
        <v>2856</v>
      </c>
      <c r="H198" s="38">
        <v>15</v>
      </c>
      <c r="I198" s="32">
        <v>700</v>
      </c>
      <c r="J198" s="33">
        <f>1-Table5_HotSale[[#This Row],[Hot Price]]/Table5_HotSale[[#This Row],[Base Price PST]]</f>
        <v>0.65271966527196656</v>
      </c>
      <c r="K198" s="41"/>
    </row>
    <row r="199" spans="1:11" x14ac:dyDescent="0.2">
      <c r="A199" s="13">
        <v>1650</v>
      </c>
      <c r="B199" s="21">
        <v>20959</v>
      </c>
      <c r="C199" s="19" t="s">
        <v>505</v>
      </c>
      <c r="D199" s="18">
        <v>257</v>
      </c>
      <c r="E199" s="24">
        <v>0.83</v>
      </c>
      <c r="F199" s="17">
        <v>2.39</v>
      </c>
      <c r="G199" s="32" t="s">
        <v>2856</v>
      </c>
      <c r="H199" s="38">
        <v>15</v>
      </c>
      <c r="I199" s="32">
        <v>700</v>
      </c>
      <c r="J199" s="33">
        <f>1-Table5_HotSale[[#This Row],[Hot Price]]/Table5_HotSale[[#This Row],[Base Price PST]]</f>
        <v>0.65271966527196656</v>
      </c>
      <c r="K199" s="41"/>
    </row>
    <row r="200" spans="1:11" x14ac:dyDescent="0.2">
      <c r="A200" s="13">
        <v>1031</v>
      </c>
      <c r="B200" s="21">
        <v>21520</v>
      </c>
      <c r="C200" s="19" t="s">
        <v>883</v>
      </c>
      <c r="D200" s="18">
        <v>258</v>
      </c>
      <c r="E200" s="24">
        <v>1.63</v>
      </c>
      <c r="F200" s="17">
        <v>4.7</v>
      </c>
      <c r="G200" s="32" t="s">
        <v>2856</v>
      </c>
      <c r="H200" s="38">
        <v>15</v>
      </c>
      <c r="I200" s="32">
        <v>700</v>
      </c>
      <c r="J200" s="33">
        <f>1-Table5_HotSale[[#This Row],[Hot Price]]/Table5_HotSale[[#This Row],[Base Price PST]]</f>
        <v>0.65319148936170213</v>
      </c>
      <c r="K200" s="41"/>
    </row>
    <row r="201" spans="1:11" x14ac:dyDescent="0.2">
      <c r="A201" s="13">
        <v>302</v>
      </c>
      <c r="B201" s="21">
        <v>21847</v>
      </c>
      <c r="C201" s="19" t="s">
        <v>2362</v>
      </c>
      <c r="D201" s="18">
        <v>67</v>
      </c>
      <c r="E201" s="24">
        <v>1.89</v>
      </c>
      <c r="F201" s="17">
        <v>5.46</v>
      </c>
      <c r="G201" s="32" t="s">
        <v>2855</v>
      </c>
      <c r="H201" s="38">
        <v>10</v>
      </c>
      <c r="I201" s="32">
        <v>600</v>
      </c>
      <c r="J201" s="33">
        <f>1-Table5_HotSale[[#This Row],[Hot Price]]/Table5_HotSale[[#This Row],[Base Price PST]]</f>
        <v>0.65384615384615385</v>
      </c>
      <c r="K201" s="41"/>
    </row>
    <row r="202" spans="1:11" x14ac:dyDescent="0.2">
      <c r="A202" s="13">
        <v>1026</v>
      </c>
      <c r="B202" s="21">
        <v>21704</v>
      </c>
      <c r="C202" s="19" t="s">
        <v>885</v>
      </c>
      <c r="D202" s="18">
        <v>135</v>
      </c>
      <c r="E202" s="24">
        <v>1.8</v>
      </c>
      <c r="F202" s="17">
        <v>6.11</v>
      </c>
      <c r="G202" s="32" t="s">
        <v>2856</v>
      </c>
      <c r="H202" s="38">
        <v>15</v>
      </c>
      <c r="I202" s="32">
        <v>700</v>
      </c>
      <c r="J202" s="33">
        <f>1-Table5_HotSale[[#This Row],[Hot Price]]/Table5_HotSale[[#This Row],[Base Price PST]]</f>
        <v>0.70540098199672663</v>
      </c>
      <c r="K202" s="41"/>
    </row>
    <row r="203" spans="1:11" x14ac:dyDescent="0.2">
      <c r="A203" s="13">
        <v>297</v>
      </c>
      <c r="B203" s="21">
        <v>21842</v>
      </c>
      <c r="C203" s="19" t="s">
        <v>2467</v>
      </c>
      <c r="D203" s="18">
        <v>448</v>
      </c>
      <c r="E203" s="24">
        <v>1.89</v>
      </c>
      <c r="F203" s="17">
        <v>8.14</v>
      </c>
      <c r="G203" s="32" t="s">
        <v>2855</v>
      </c>
      <c r="H203" s="38">
        <v>10</v>
      </c>
      <c r="I203" s="32">
        <v>600</v>
      </c>
      <c r="J203" s="33">
        <f>1-Table5_HotSale[[#This Row],[Hot Price]]/Table5_HotSale[[#This Row],[Base Price PST]]</f>
        <v>0.76781326781326786</v>
      </c>
      <c r="K203" s="41"/>
    </row>
    <row r="204" spans="1:11" x14ac:dyDescent="0.2">
      <c r="A204" s="13">
        <v>713</v>
      </c>
      <c r="B204" s="21">
        <v>22470</v>
      </c>
      <c r="C204" s="19" t="s">
        <v>2467</v>
      </c>
      <c r="D204" s="18">
        <v>138</v>
      </c>
      <c r="E204" s="24">
        <v>3.39</v>
      </c>
      <c r="F204" s="17">
        <v>8.14</v>
      </c>
      <c r="G204" s="32" t="s">
        <v>2855</v>
      </c>
      <c r="H204" s="38">
        <v>10</v>
      </c>
      <c r="I204" s="32">
        <v>600</v>
      </c>
      <c r="J204" s="33">
        <f>1-Table5_HotSale[[#This Row],[Hot Price]]/Table5_HotSale[[#This Row],[Base Price PST]]</f>
        <v>0.58353808353808356</v>
      </c>
      <c r="K204" s="41"/>
    </row>
    <row r="205" spans="1:11" x14ac:dyDescent="0.2">
      <c r="A205" s="13">
        <v>1681</v>
      </c>
      <c r="B205" s="21">
        <v>20800</v>
      </c>
      <c r="C205" s="19" t="s">
        <v>887</v>
      </c>
      <c r="D205" s="18">
        <v>1766</v>
      </c>
      <c r="E205" s="24">
        <v>0.68</v>
      </c>
      <c r="F205" s="17">
        <v>1.41</v>
      </c>
      <c r="G205" s="32" t="s">
        <v>2856</v>
      </c>
      <c r="H205" s="38">
        <v>15</v>
      </c>
      <c r="I205" s="32">
        <v>700</v>
      </c>
      <c r="J205" s="33">
        <f>1-Table5_HotSale[[#This Row],[Hot Price]]/Table5_HotSale[[#This Row],[Base Price PST]]</f>
        <v>0.51773049645390068</v>
      </c>
      <c r="K205" s="41"/>
    </row>
    <row r="206" spans="1:11" x14ac:dyDescent="0.2">
      <c r="A206" s="13">
        <v>1689</v>
      </c>
      <c r="B206" s="21">
        <v>20811</v>
      </c>
      <c r="C206" s="19" t="s">
        <v>887</v>
      </c>
      <c r="D206" s="18">
        <v>1688</v>
      </c>
      <c r="E206" s="24">
        <v>0.71</v>
      </c>
      <c r="F206" s="17">
        <v>1.41</v>
      </c>
      <c r="G206" s="32" t="s">
        <v>2856</v>
      </c>
      <c r="H206" s="38">
        <v>15</v>
      </c>
      <c r="I206" s="32">
        <v>700</v>
      </c>
      <c r="J206" s="33">
        <f>1-Table5_HotSale[[#This Row],[Hot Price]]/Table5_HotSale[[#This Row],[Base Price PST]]</f>
        <v>0.49645390070921991</v>
      </c>
      <c r="K206" s="41"/>
    </row>
    <row r="207" spans="1:11" x14ac:dyDescent="0.2">
      <c r="A207" s="13">
        <v>318</v>
      </c>
      <c r="B207" s="21">
        <v>21863</v>
      </c>
      <c r="C207" s="19" t="s">
        <v>507</v>
      </c>
      <c r="D207" s="18">
        <v>147</v>
      </c>
      <c r="E207" s="24">
        <v>1.89</v>
      </c>
      <c r="F207" s="17">
        <v>4.01</v>
      </c>
      <c r="G207" s="32" t="s">
        <v>2855</v>
      </c>
      <c r="H207" s="38">
        <v>10</v>
      </c>
      <c r="I207" s="32">
        <v>600</v>
      </c>
      <c r="J207" s="33">
        <f>1-Table5_HotSale[[#This Row],[Hot Price]]/Table5_HotSale[[#This Row],[Base Price PST]]</f>
        <v>0.52867830423940143</v>
      </c>
      <c r="K207" s="41"/>
    </row>
    <row r="208" spans="1:11" x14ac:dyDescent="0.2">
      <c r="A208" s="13">
        <v>1035</v>
      </c>
      <c r="B208" s="21">
        <v>21375</v>
      </c>
      <c r="C208" s="19" t="s">
        <v>507</v>
      </c>
      <c r="D208" s="18">
        <v>621</v>
      </c>
      <c r="E208" s="24">
        <v>1.32</v>
      </c>
      <c r="F208" s="17">
        <v>4.01</v>
      </c>
      <c r="G208" s="32" t="s">
        <v>2856</v>
      </c>
      <c r="H208" s="38">
        <v>15</v>
      </c>
      <c r="I208" s="32">
        <v>700</v>
      </c>
      <c r="J208" s="33">
        <f>1-Table5_HotSale[[#This Row],[Hot Price]]/Table5_HotSale[[#This Row],[Base Price PST]]</f>
        <v>0.67082294264339148</v>
      </c>
      <c r="K208" s="41"/>
    </row>
    <row r="209" spans="1:11" x14ac:dyDescent="0.2">
      <c r="A209" s="13">
        <v>512</v>
      </c>
      <c r="B209" s="21">
        <v>22115</v>
      </c>
      <c r="C209" s="19" t="s">
        <v>2546</v>
      </c>
      <c r="D209" s="18">
        <v>2950</v>
      </c>
      <c r="E209" s="24">
        <v>2.15</v>
      </c>
      <c r="F209" s="17">
        <v>4.12</v>
      </c>
      <c r="G209" s="32" t="s">
        <v>2855</v>
      </c>
      <c r="H209" s="38">
        <v>10</v>
      </c>
      <c r="I209" s="32">
        <v>600</v>
      </c>
      <c r="J209" s="33">
        <f>1-Table5_HotSale[[#This Row],[Hot Price]]/Table5_HotSale[[#This Row],[Base Price PST]]</f>
        <v>0.47815533980582525</v>
      </c>
      <c r="K209" s="41"/>
    </row>
    <row r="210" spans="1:11" x14ac:dyDescent="0.2">
      <c r="A210" s="13">
        <v>515</v>
      </c>
      <c r="B210" s="21">
        <v>22118</v>
      </c>
      <c r="C210" s="19" t="s">
        <v>2546</v>
      </c>
      <c r="D210" s="18">
        <v>206</v>
      </c>
      <c r="E210" s="24">
        <v>2.15</v>
      </c>
      <c r="F210" s="17">
        <v>4.12</v>
      </c>
      <c r="G210" s="32" t="s">
        <v>2855</v>
      </c>
      <c r="H210" s="38">
        <v>10</v>
      </c>
      <c r="I210" s="32">
        <v>600</v>
      </c>
      <c r="J210" s="33">
        <f>1-Table5_HotSale[[#This Row],[Hot Price]]/Table5_HotSale[[#This Row],[Base Price PST]]</f>
        <v>0.47815533980582525</v>
      </c>
      <c r="K210" s="41"/>
    </row>
    <row r="211" spans="1:11" x14ac:dyDescent="0.2">
      <c r="A211" s="13">
        <v>1324</v>
      </c>
      <c r="B211" s="21">
        <v>21442</v>
      </c>
      <c r="C211" s="19" t="s">
        <v>2546</v>
      </c>
      <c r="D211" s="18">
        <v>345</v>
      </c>
      <c r="E211" s="24">
        <v>1.52</v>
      </c>
      <c r="F211" s="17">
        <v>4.12</v>
      </c>
      <c r="G211" s="32" t="s">
        <v>2856</v>
      </c>
      <c r="H211" s="38">
        <v>15</v>
      </c>
      <c r="I211" s="32">
        <v>700</v>
      </c>
      <c r="J211" s="33">
        <f>1-Table5_HotSale[[#This Row],[Hot Price]]/Table5_HotSale[[#This Row],[Base Price PST]]</f>
        <v>0.63106796116504849</v>
      </c>
      <c r="K211" s="41"/>
    </row>
    <row r="212" spans="1:11" x14ac:dyDescent="0.2">
      <c r="A212" s="13">
        <v>307</v>
      </c>
      <c r="B212" s="21">
        <v>21852</v>
      </c>
      <c r="C212" s="19" t="s">
        <v>888</v>
      </c>
      <c r="D212" s="18">
        <v>893</v>
      </c>
      <c r="E212" s="24">
        <v>1.89</v>
      </c>
      <c r="F212" s="17">
        <v>1.74</v>
      </c>
      <c r="G212" s="32" t="s">
        <v>2855</v>
      </c>
      <c r="H212" s="38">
        <v>10</v>
      </c>
      <c r="I212" s="32">
        <v>600</v>
      </c>
      <c r="J212" s="33">
        <f>1-Table5_HotSale[[#This Row],[Hot Price]]/Table5_HotSale[[#This Row],[Base Price PST]]</f>
        <v>-8.6206896551723977E-2</v>
      </c>
      <c r="K212" s="41"/>
    </row>
    <row r="213" spans="1:11" x14ac:dyDescent="0.2">
      <c r="A213" s="13">
        <v>311</v>
      </c>
      <c r="B213" s="21">
        <v>21856</v>
      </c>
      <c r="C213" s="19" t="s">
        <v>888</v>
      </c>
      <c r="D213" s="18">
        <v>266</v>
      </c>
      <c r="E213" s="24">
        <v>1.89</v>
      </c>
      <c r="F213" s="17">
        <v>1.74</v>
      </c>
      <c r="G213" s="32" t="s">
        <v>2855</v>
      </c>
      <c r="H213" s="38">
        <v>10</v>
      </c>
      <c r="I213" s="32">
        <v>600</v>
      </c>
      <c r="J213" s="33">
        <f>1-Table5_HotSale[[#This Row],[Hot Price]]/Table5_HotSale[[#This Row],[Base Price PST]]</f>
        <v>-8.6206896551723977E-2</v>
      </c>
      <c r="K213" s="41"/>
    </row>
    <row r="214" spans="1:11" x14ac:dyDescent="0.2">
      <c r="A214" s="13">
        <v>425</v>
      </c>
      <c r="B214" s="21">
        <v>22071</v>
      </c>
      <c r="C214" s="19" t="s">
        <v>888</v>
      </c>
      <c r="D214" s="18">
        <v>365</v>
      </c>
      <c r="E214" s="24">
        <v>2.1</v>
      </c>
      <c r="F214" s="17">
        <v>1.74</v>
      </c>
      <c r="G214" s="32" t="s">
        <v>2855</v>
      </c>
      <c r="H214" s="38">
        <v>10</v>
      </c>
      <c r="I214" s="32">
        <v>600</v>
      </c>
      <c r="J214" s="33">
        <f>1-Table5_HotSale[[#This Row],[Hot Price]]/Table5_HotSale[[#This Row],[Base Price PST]]</f>
        <v>-0.2068965517241379</v>
      </c>
      <c r="K214" s="41"/>
    </row>
    <row r="215" spans="1:11" x14ac:dyDescent="0.2">
      <c r="A215" s="13">
        <v>845</v>
      </c>
      <c r="B215" s="21">
        <v>22265</v>
      </c>
      <c r="C215" s="19" t="s">
        <v>888</v>
      </c>
      <c r="D215" s="18">
        <v>561</v>
      </c>
      <c r="E215" s="24">
        <v>2.42</v>
      </c>
      <c r="F215" s="17">
        <v>1.74</v>
      </c>
      <c r="G215" s="32" t="s">
        <v>2856</v>
      </c>
      <c r="H215" s="38">
        <v>15</v>
      </c>
      <c r="I215" s="32">
        <v>700</v>
      </c>
      <c r="J215" s="33">
        <f>1-Table5_HotSale[[#This Row],[Hot Price]]/Table5_HotSale[[#This Row],[Base Price PST]]</f>
        <v>-0.39080459770114939</v>
      </c>
      <c r="K215" s="41"/>
    </row>
    <row r="216" spans="1:11" x14ac:dyDescent="0.2">
      <c r="A216" s="13">
        <v>847</v>
      </c>
      <c r="B216" s="21">
        <v>22267</v>
      </c>
      <c r="C216" s="19" t="s">
        <v>888</v>
      </c>
      <c r="D216" s="18">
        <v>470</v>
      </c>
      <c r="E216" s="24">
        <v>2.42</v>
      </c>
      <c r="F216" s="17">
        <v>1.74</v>
      </c>
      <c r="G216" s="32" t="s">
        <v>2856</v>
      </c>
      <c r="H216" s="38">
        <v>15</v>
      </c>
      <c r="I216" s="32">
        <v>700</v>
      </c>
      <c r="J216" s="33">
        <f>1-Table5_HotSale[[#This Row],[Hot Price]]/Table5_HotSale[[#This Row],[Base Price PST]]</f>
        <v>-0.39080459770114939</v>
      </c>
      <c r="K216" s="41"/>
    </row>
    <row r="217" spans="1:11" x14ac:dyDescent="0.2">
      <c r="A217" s="13">
        <v>1398</v>
      </c>
      <c r="B217" s="21">
        <v>21393</v>
      </c>
      <c r="C217" s="19" t="s">
        <v>888</v>
      </c>
      <c r="D217" s="18">
        <v>852</v>
      </c>
      <c r="E217" s="24">
        <v>1.4</v>
      </c>
      <c r="F217" s="17">
        <v>1.74</v>
      </c>
      <c r="G217" s="32" t="s">
        <v>2856</v>
      </c>
      <c r="H217" s="38">
        <v>15</v>
      </c>
      <c r="I217" s="32">
        <v>700</v>
      </c>
      <c r="J217" s="33">
        <f>1-Table5_HotSale[[#This Row],[Hot Price]]/Table5_HotSale[[#This Row],[Base Price PST]]</f>
        <v>0.19540229885057481</v>
      </c>
      <c r="K217" s="41"/>
    </row>
    <row r="218" spans="1:11" x14ac:dyDescent="0.2">
      <c r="A218" s="13">
        <v>1400</v>
      </c>
      <c r="B218" s="21">
        <v>21395</v>
      </c>
      <c r="C218" s="19" t="s">
        <v>888</v>
      </c>
      <c r="D218" s="18">
        <v>838</v>
      </c>
      <c r="E218" s="24">
        <v>1.4</v>
      </c>
      <c r="F218" s="17">
        <v>1.74</v>
      </c>
      <c r="G218" s="32" t="s">
        <v>2856</v>
      </c>
      <c r="H218" s="38">
        <v>15</v>
      </c>
      <c r="I218" s="32">
        <v>700</v>
      </c>
      <c r="J218" s="33">
        <f>1-Table5_HotSale[[#This Row],[Hot Price]]/Table5_HotSale[[#This Row],[Base Price PST]]</f>
        <v>0.19540229885057481</v>
      </c>
      <c r="K218" s="41"/>
    </row>
    <row r="219" spans="1:11" x14ac:dyDescent="0.2">
      <c r="A219" s="13">
        <v>329</v>
      </c>
      <c r="B219" s="21">
        <v>21950</v>
      </c>
      <c r="C219" s="19" t="s">
        <v>113</v>
      </c>
      <c r="D219" s="18">
        <v>56</v>
      </c>
      <c r="E219" s="24">
        <v>1.99</v>
      </c>
      <c r="F219" s="17">
        <v>2.91</v>
      </c>
      <c r="G219" s="32" t="s">
        <v>2855</v>
      </c>
      <c r="H219" s="38">
        <v>10</v>
      </c>
      <c r="I219" s="32">
        <v>600</v>
      </c>
      <c r="J219" s="33">
        <f>1-Table5_HotSale[[#This Row],[Hot Price]]/Table5_HotSale[[#This Row],[Base Price PST]]</f>
        <v>0.31615120274914088</v>
      </c>
      <c r="K219" s="41"/>
    </row>
    <row r="220" spans="1:11" x14ac:dyDescent="0.2">
      <c r="A220" s="13">
        <v>1608</v>
      </c>
      <c r="B220" s="21">
        <v>20916</v>
      </c>
      <c r="C220" s="19" t="s">
        <v>113</v>
      </c>
      <c r="D220" s="18">
        <v>573</v>
      </c>
      <c r="E220" s="24">
        <v>0.83</v>
      </c>
      <c r="F220" s="17">
        <v>2.91</v>
      </c>
      <c r="G220" s="32" t="s">
        <v>2856</v>
      </c>
      <c r="H220" s="38">
        <v>15</v>
      </c>
      <c r="I220" s="32">
        <v>700</v>
      </c>
      <c r="J220" s="33">
        <f>1-Table5_HotSale[[#This Row],[Hot Price]]/Table5_HotSale[[#This Row],[Base Price PST]]</f>
        <v>0.71477663230240551</v>
      </c>
      <c r="K220" s="41"/>
    </row>
    <row r="221" spans="1:11" x14ac:dyDescent="0.2">
      <c r="A221" s="13">
        <v>164</v>
      </c>
      <c r="B221" s="21">
        <v>21269</v>
      </c>
      <c r="C221" s="19" t="s">
        <v>890</v>
      </c>
      <c r="D221" s="18">
        <v>117</v>
      </c>
      <c r="E221" s="24">
        <v>0.98</v>
      </c>
      <c r="F221" s="17">
        <v>3.65</v>
      </c>
      <c r="G221" s="32" t="s">
        <v>2855</v>
      </c>
      <c r="H221" s="38">
        <v>10</v>
      </c>
      <c r="I221" s="32">
        <v>600</v>
      </c>
      <c r="J221" s="33">
        <f>1-Table5_HotSale[[#This Row],[Hot Price]]/Table5_HotSale[[#This Row],[Base Price PST]]</f>
        <v>0.73150684931506849</v>
      </c>
      <c r="K221" s="41"/>
    </row>
    <row r="222" spans="1:11" x14ac:dyDescent="0.2">
      <c r="A222" s="13">
        <v>1636</v>
      </c>
      <c r="B222" s="21">
        <v>20945</v>
      </c>
      <c r="C222" s="19" t="s">
        <v>890</v>
      </c>
      <c r="D222" s="18">
        <v>2108</v>
      </c>
      <c r="E222" s="24">
        <v>0.83</v>
      </c>
      <c r="F222" s="17">
        <v>3.65</v>
      </c>
      <c r="G222" s="32" t="s">
        <v>2856</v>
      </c>
      <c r="H222" s="38">
        <v>15</v>
      </c>
      <c r="I222" s="32">
        <v>700</v>
      </c>
      <c r="J222" s="33">
        <f>1-Table5_HotSale[[#This Row],[Hot Price]]/Table5_HotSale[[#This Row],[Base Price PST]]</f>
        <v>0.77260273972602744</v>
      </c>
      <c r="K222" s="41"/>
    </row>
    <row r="223" spans="1:11" x14ac:dyDescent="0.2">
      <c r="A223" s="13">
        <v>1639</v>
      </c>
      <c r="B223" s="21">
        <v>20948</v>
      </c>
      <c r="C223" s="19" t="s">
        <v>890</v>
      </c>
      <c r="D223" s="18">
        <v>817</v>
      </c>
      <c r="E223" s="24">
        <v>0.83</v>
      </c>
      <c r="F223" s="17">
        <v>3.65</v>
      </c>
      <c r="G223" s="32" t="s">
        <v>2856</v>
      </c>
      <c r="H223" s="38">
        <v>15</v>
      </c>
      <c r="I223" s="32">
        <v>700</v>
      </c>
      <c r="J223" s="33">
        <f>1-Table5_HotSale[[#This Row],[Hot Price]]/Table5_HotSale[[#This Row],[Base Price PST]]</f>
        <v>0.77260273972602744</v>
      </c>
      <c r="K223" s="41"/>
    </row>
    <row r="224" spans="1:11" x14ac:dyDescent="0.2">
      <c r="A224" s="13">
        <v>317</v>
      </c>
      <c r="B224" s="21">
        <v>21862</v>
      </c>
      <c r="C224" s="19" t="s">
        <v>510</v>
      </c>
      <c r="D224" s="18">
        <v>125</v>
      </c>
      <c r="E224" s="24">
        <v>1.89</v>
      </c>
      <c r="F224" s="17">
        <v>3.34</v>
      </c>
      <c r="G224" s="32" t="s">
        <v>2855</v>
      </c>
      <c r="H224" s="38">
        <v>10</v>
      </c>
      <c r="I224" s="32">
        <v>600</v>
      </c>
      <c r="J224" s="33">
        <f>1-Table5_HotSale[[#This Row],[Hot Price]]/Table5_HotSale[[#This Row],[Base Price PST]]</f>
        <v>0.43413173652694614</v>
      </c>
      <c r="K224" s="41"/>
    </row>
    <row r="225" spans="1:11" x14ac:dyDescent="0.2">
      <c r="A225" s="13">
        <v>322</v>
      </c>
      <c r="B225" s="21">
        <v>21867</v>
      </c>
      <c r="C225" s="19" t="s">
        <v>2468</v>
      </c>
      <c r="D225" s="18">
        <v>3</v>
      </c>
      <c r="E225" s="24">
        <v>1.89</v>
      </c>
      <c r="F225" s="17">
        <v>3.4</v>
      </c>
      <c r="G225" s="32" t="s">
        <v>2855</v>
      </c>
      <c r="H225" s="38">
        <v>10</v>
      </c>
      <c r="I225" s="32">
        <v>600</v>
      </c>
      <c r="J225" s="33">
        <f>1-Table5_HotSale[[#This Row],[Hot Price]]/Table5_HotSale[[#This Row],[Base Price PST]]</f>
        <v>0.44411764705882351</v>
      </c>
      <c r="K225" s="41"/>
    </row>
    <row r="226" spans="1:11" x14ac:dyDescent="0.2">
      <c r="A226" s="13">
        <v>1676</v>
      </c>
      <c r="B226" s="21">
        <v>20795</v>
      </c>
      <c r="C226" s="19" t="s">
        <v>891</v>
      </c>
      <c r="D226" s="18">
        <v>515</v>
      </c>
      <c r="E226" s="24">
        <v>0.66</v>
      </c>
      <c r="F226" s="17">
        <v>1.5</v>
      </c>
      <c r="G226" s="32" t="s">
        <v>2856</v>
      </c>
      <c r="H226" s="38">
        <v>15</v>
      </c>
      <c r="I226" s="32">
        <v>700</v>
      </c>
      <c r="J226" s="33">
        <f>1-Table5_HotSale[[#This Row],[Hot Price]]/Table5_HotSale[[#This Row],[Base Price PST]]</f>
        <v>0.56000000000000005</v>
      </c>
      <c r="K226" s="41"/>
    </row>
    <row r="227" spans="1:11" x14ac:dyDescent="0.2">
      <c r="A227" s="13">
        <v>140</v>
      </c>
      <c r="B227" s="21">
        <v>21245</v>
      </c>
      <c r="C227" s="19" t="s">
        <v>898</v>
      </c>
      <c r="D227" s="18">
        <v>209</v>
      </c>
      <c r="E227" s="24">
        <v>0.98</v>
      </c>
      <c r="F227" s="17">
        <v>3.47</v>
      </c>
      <c r="G227" s="32" t="s">
        <v>2855</v>
      </c>
      <c r="H227" s="38">
        <v>10</v>
      </c>
      <c r="I227" s="32">
        <v>600</v>
      </c>
      <c r="J227" s="33">
        <f>1-Table5_HotSale[[#This Row],[Hot Price]]/Table5_HotSale[[#This Row],[Base Price PST]]</f>
        <v>0.71757925072046114</v>
      </c>
      <c r="K227" s="41"/>
    </row>
    <row r="228" spans="1:11" x14ac:dyDescent="0.2">
      <c r="A228" s="13">
        <v>143</v>
      </c>
      <c r="B228" s="21">
        <v>21248</v>
      </c>
      <c r="C228" s="19" t="s">
        <v>898</v>
      </c>
      <c r="D228" s="18">
        <v>169</v>
      </c>
      <c r="E228" s="24">
        <v>0.98</v>
      </c>
      <c r="F228" s="17">
        <v>3.47</v>
      </c>
      <c r="G228" s="32" t="s">
        <v>2855</v>
      </c>
      <c r="H228" s="38">
        <v>10</v>
      </c>
      <c r="I228" s="32">
        <v>600</v>
      </c>
      <c r="J228" s="33">
        <f>1-Table5_HotSale[[#This Row],[Hot Price]]/Table5_HotSale[[#This Row],[Base Price PST]]</f>
        <v>0.71757925072046114</v>
      </c>
      <c r="K228" s="41"/>
    </row>
    <row r="229" spans="1:11" x14ac:dyDescent="0.2">
      <c r="A229" s="13">
        <v>153</v>
      </c>
      <c r="B229" s="21">
        <v>21258</v>
      </c>
      <c r="C229" s="19" t="s">
        <v>898</v>
      </c>
      <c r="D229" s="18">
        <v>103</v>
      </c>
      <c r="E229" s="24">
        <v>0.98</v>
      </c>
      <c r="F229" s="17">
        <v>3.47</v>
      </c>
      <c r="G229" s="32" t="s">
        <v>2855</v>
      </c>
      <c r="H229" s="38">
        <v>10</v>
      </c>
      <c r="I229" s="32">
        <v>600</v>
      </c>
      <c r="J229" s="33">
        <f>1-Table5_HotSale[[#This Row],[Hot Price]]/Table5_HotSale[[#This Row],[Base Price PST]]</f>
        <v>0.71757925072046114</v>
      </c>
      <c r="K229" s="41"/>
    </row>
    <row r="230" spans="1:11" x14ac:dyDescent="0.2">
      <c r="A230" s="13">
        <v>270</v>
      </c>
      <c r="B230" s="21">
        <v>21719</v>
      </c>
      <c r="C230" s="19" t="s">
        <v>898</v>
      </c>
      <c r="D230" s="18">
        <v>66</v>
      </c>
      <c r="E230" s="24">
        <v>1.8</v>
      </c>
      <c r="F230" s="17">
        <v>3.47</v>
      </c>
      <c r="G230" s="32" t="s">
        <v>2855</v>
      </c>
      <c r="H230" s="38">
        <v>10</v>
      </c>
      <c r="I230" s="32">
        <v>600</v>
      </c>
      <c r="J230" s="33">
        <f>1-Table5_HotSale[[#This Row],[Hot Price]]/Table5_HotSale[[#This Row],[Base Price PST]]</f>
        <v>0.48126801152737753</v>
      </c>
      <c r="K230" s="41"/>
    </row>
    <row r="231" spans="1:11" x14ac:dyDescent="0.2">
      <c r="A231" s="13">
        <v>1169</v>
      </c>
      <c r="B231" s="21">
        <v>21626</v>
      </c>
      <c r="C231" s="19" t="s">
        <v>898</v>
      </c>
      <c r="D231" s="18">
        <v>369</v>
      </c>
      <c r="E231" s="24">
        <v>1.69</v>
      </c>
      <c r="F231" s="17">
        <v>3.47</v>
      </c>
      <c r="G231" s="32" t="s">
        <v>2856</v>
      </c>
      <c r="H231" s="38">
        <v>15</v>
      </c>
      <c r="I231" s="32">
        <v>700</v>
      </c>
      <c r="J231" s="33">
        <f>1-Table5_HotSale[[#This Row],[Hot Price]]/Table5_HotSale[[#This Row],[Base Price PST]]</f>
        <v>0.51296829971181568</v>
      </c>
      <c r="K231" s="41"/>
    </row>
    <row r="232" spans="1:11" x14ac:dyDescent="0.2">
      <c r="A232" s="13">
        <v>1427</v>
      </c>
      <c r="B232" s="21">
        <v>21304</v>
      </c>
      <c r="C232" s="19" t="s">
        <v>898</v>
      </c>
      <c r="D232" s="18">
        <v>38</v>
      </c>
      <c r="E232" s="24">
        <v>1.04</v>
      </c>
      <c r="F232" s="17">
        <v>3.47</v>
      </c>
      <c r="G232" s="32" t="s">
        <v>2856</v>
      </c>
      <c r="H232" s="38">
        <v>15</v>
      </c>
      <c r="I232" s="32">
        <v>700</v>
      </c>
      <c r="J232" s="33">
        <f>1-Table5_HotSale[[#This Row],[Hot Price]]/Table5_HotSale[[#This Row],[Base Price PST]]</f>
        <v>0.70028818443804042</v>
      </c>
      <c r="K232" s="41"/>
    </row>
    <row r="233" spans="1:11" x14ac:dyDescent="0.2">
      <c r="A233" s="13">
        <v>1523</v>
      </c>
      <c r="B233" s="21">
        <v>21146</v>
      </c>
      <c r="C233" s="19" t="s">
        <v>898</v>
      </c>
      <c r="D233" s="18">
        <v>5966</v>
      </c>
      <c r="E233" s="24">
        <v>0.91</v>
      </c>
      <c r="F233" s="17">
        <v>3.47</v>
      </c>
      <c r="G233" s="32" t="s">
        <v>2856</v>
      </c>
      <c r="H233" s="38">
        <v>15</v>
      </c>
      <c r="I233" s="32">
        <v>700</v>
      </c>
      <c r="J233" s="33">
        <f>1-Table5_HotSale[[#This Row],[Hot Price]]/Table5_HotSale[[#This Row],[Base Price PST]]</f>
        <v>0.73775216138328537</v>
      </c>
      <c r="K233" s="41"/>
    </row>
    <row r="234" spans="1:11" x14ac:dyDescent="0.2">
      <c r="A234" s="13">
        <v>1576</v>
      </c>
      <c r="B234" s="21">
        <v>21069</v>
      </c>
      <c r="C234" s="19" t="s">
        <v>115</v>
      </c>
      <c r="D234" s="18">
        <v>828</v>
      </c>
      <c r="E234" s="24">
        <v>0.9</v>
      </c>
      <c r="F234" s="17">
        <v>2.4700000000000002</v>
      </c>
      <c r="G234" s="32" t="s">
        <v>2856</v>
      </c>
      <c r="H234" s="38">
        <v>15</v>
      </c>
      <c r="I234" s="32">
        <v>700</v>
      </c>
      <c r="J234" s="33">
        <f>1-Table5_HotSale[[#This Row],[Hot Price]]/Table5_HotSale[[#This Row],[Base Price PST]]</f>
        <v>0.63562753036437247</v>
      </c>
      <c r="K234" s="41"/>
    </row>
    <row r="235" spans="1:11" x14ac:dyDescent="0.2">
      <c r="A235" s="13">
        <v>1290</v>
      </c>
      <c r="B235" s="21">
        <v>21408</v>
      </c>
      <c r="C235" s="19" t="s">
        <v>518</v>
      </c>
      <c r="D235" s="18">
        <v>518</v>
      </c>
      <c r="E235" s="24">
        <v>1.46</v>
      </c>
      <c r="F235" s="17">
        <v>3.06</v>
      </c>
      <c r="G235" s="32" t="s">
        <v>2856</v>
      </c>
      <c r="H235" s="38">
        <v>15</v>
      </c>
      <c r="I235" s="32">
        <v>700</v>
      </c>
      <c r="J235" s="33">
        <f>1-Table5_HotSale[[#This Row],[Hot Price]]/Table5_HotSale[[#This Row],[Base Price PST]]</f>
        <v>0.52287581699346408</v>
      </c>
      <c r="K235" s="41"/>
    </row>
    <row r="236" spans="1:11" x14ac:dyDescent="0.2">
      <c r="A236" s="13">
        <v>1292</v>
      </c>
      <c r="B236" s="21">
        <v>21410</v>
      </c>
      <c r="C236" s="19" t="s">
        <v>516</v>
      </c>
      <c r="D236" s="18">
        <v>233</v>
      </c>
      <c r="E236" s="24">
        <v>1.47</v>
      </c>
      <c r="F236" s="17">
        <v>5.05</v>
      </c>
      <c r="G236" s="32" t="s">
        <v>2856</v>
      </c>
      <c r="H236" s="38">
        <v>15</v>
      </c>
      <c r="I236" s="32">
        <v>700</v>
      </c>
      <c r="J236" s="33">
        <f>1-Table5_HotSale[[#This Row],[Hot Price]]/Table5_HotSale[[#This Row],[Base Price PST]]</f>
        <v>0.70891089108910887</v>
      </c>
      <c r="K236" s="41"/>
    </row>
    <row r="237" spans="1:11" x14ac:dyDescent="0.2">
      <c r="A237" s="13">
        <v>354</v>
      </c>
      <c r="B237" s="21">
        <v>22000</v>
      </c>
      <c r="C237" s="19" t="s">
        <v>901</v>
      </c>
      <c r="D237" s="18">
        <v>118</v>
      </c>
      <c r="E237" s="24">
        <v>2.09</v>
      </c>
      <c r="F237" s="17">
        <v>2.77</v>
      </c>
      <c r="G237" s="32" t="s">
        <v>2855</v>
      </c>
      <c r="H237" s="38">
        <v>10</v>
      </c>
      <c r="I237" s="32">
        <v>600</v>
      </c>
      <c r="J237" s="33">
        <f>1-Table5_HotSale[[#This Row],[Hot Price]]/Table5_HotSale[[#This Row],[Base Price PST]]</f>
        <v>0.24548736462093868</v>
      </c>
      <c r="K237" s="41"/>
    </row>
    <row r="238" spans="1:11" x14ac:dyDescent="0.2">
      <c r="A238" s="13">
        <v>1255</v>
      </c>
      <c r="B238" s="21">
        <v>21565</v>
      </c>
      <c r="C238" s="19" t="s">
        <v>901</v>
      </c>
      <c r="D238" s="18">
        <v>1081</v>
      </c>
      <c r="E238" s="24">
        <v>1.67</v>
      </c>
      <c r="F238" s="17">
        <v>2.77</v>
      </c>
      <c r="G238" s="32" t="s">
        <v>2856</v>
      </c>
      <c r="H238" s="38">
        <v>15</v>
      </c>
      <c r="I238" s="32">
        <v>700</v>
      </c>
      <c r="J238" s="33">
        <f>1-Table5_HotSale[[#This Row],[Hot Price]]/Table5_HotSale[[#This Row],[Base Price PST]]</f>
        <v>0.3971119133574007</v>
      </c>
      <c r="K238" s="41"/>
    </row>
    <row r="239" spans="1:11" x14ac:dyDescent="0.2">
      <c r="A239" s="13">
        <v>1227</v>
      </c>
      <c r="B239" s="21">
        <v>21537</v>
      </c>
      <c r="C239" s="19" t="s">
        <v>2825</v>
      </c>
      <c r="D239" s="18">
        <v>11</v>
      </c>
      <c r="E239" s="24">
        <v>1.65</v>
      </c>
      <c r="F239" s="17">
        <v>3.09</v>
      </c>
      <c r="G239" s="32" t="s">
        <v>2856</v>
      </c>
      <c r="H239" s="38">
        <v>15</v>
      </c>
      <c r="I239" s="32">
        <v>700</v>
      </c>
      <c r="J239" s="33">
        <f>1-Table5_HotSale[[#This Row],[Hot Price]]/Table5_HotSale[[#This Row],[Base Price PST]]</f>
        <v>0.46601941747572817</v>
      </c>
      <c r="K239" s="41"/>
    </row>
    <row r="240" spans="1:11" x14ac:dyDescent="0.2">
      <c r="A240" s="13">
        <v>276</v>
      </c>
      <c r="B240" s="21">
        <v>21371</v>
      </c>
      <c r="C240" s="19" t="s">
        <v>902</v>
      </c>
      <c r="D240" s="18">
        <v>230</v>
      </c>
      <c r="E240" s="24">
        <v>1.28</v>
      </c>
      <c r="F240" s="17">
        <v>2.84</v>
      </c>
      <c r="G240" s="32" t="s">
        <v>2855</v>
      </c>
      <c r="H240" s="38">
        <v>10</v>
      </c>
      <c r="I240" s="32">
        <v>600</v>
      </c>
      <c r="J240" s="33">
        <f>1-Table5_HotSale[[#This Row],[Hot Price]]/Table5_HotSale[[#This Row],[Base Price PST]]</f>
        <v>0.54929577464788726</v>
      </c>
      <c r="K240" s="41"/>
    </row>
    <row r="241" spans="1:11" x14ac:dyDescent="0.2">
      <c r="A241" s="13">
        <v>1598</v>
      </c>
      <c r="B241" s="21">
        <v>21091</v>
      </c>
      <c r="C241" s="19" t="s">
        <v>902</v>
      </c>
      <c r="D241" s="18">
        <v>645</v>
      </c>
      <c r="E241" s="24">
        <v>0.9</v>
      </c>
      <c r="F241" s="17">
        <v>2.84</v>
      </c>
      <c r="G241" s="32" t="s">
        <v>2856</v>
      </c>
      <c r="H241" s="38">
        <v>15</v>
      </c>
      <c r="I241" s="32">
        <v>700</v>
      </c>
      <c r="J241" s="33">
        <f>1-Table5_HotSale[[#This Row],[Hot Price]]/Table5_HotSale[[#This Row],[Base Price PST]]</f>
        <v>0.68309859154929575</v>
      </c>
      <c r="K241" s="41"/>
    </row>
    <row r="242" spans="1:11" x14ac:dyDescent="0.2">
      <c r="A242" s="13">
        <v>402</v>
      </c>
      <c r="B242" s="21">
        <v>22048</v>
      </c>
      <c r="C242" s="19" t="s">
        <v>520</v>
      </c>
      <c r="D242" s="18">
        <v>108</v>
      </c>
      <c r="E242" s="24">
        <v>2.09</v>
      </c>
      <c r="F242" s="17">
        <v>3.65</v>
      </c>
      <c r="G242" s="32" t="s">
        <v>2855</v>
      </c>
      <c r="H242" s="38">
        <v>10</v>
      </c>
      <c r="I242" s="32">
        <v>600</v>
      </c>
      <c r="J242" s="33">
        <f>1-Table5_HotSale[[#This Row],[Hot Price]]/Table5_HotSale[[#This Row],[Base Price PST]]</f>
        <v>0.42739726027397262</v>
      </c>
      <c r="K242" s="41"/>
    </row>
    <row r="243" spans="1:11" x14ac:dyDescent="0.2">
      <c r="A243" s="13">
        <v>1293</v>
      </c>
      <c r="B243" s="21">
        <v>21411</v>
      </c>
      <c r="C243" s="19" t="s">
        <v>520</v>
      </c>
      <c r="D243" s="18">
        <v>5</v>
      </c>
      <c r="E243" s="24">
        <v>1.47</v>
      </c>
      <c r="F243" s="17">
        <v>3.65</v>
      </c>
      <c r="G243" s="32" t="s">
        <v>2856</v>
      </c>
      <c r="H243" s="38">
        <v>15</v>
      </c>
      <c r="I243" s="32">
        <v>700</v>
      </c>
      <c r="J243" s="33">
        <f>1-Table5_HotSale[[#This Row],[Hot Price]]/Table5_HotSale[[#This Row],[Base Price PST]]</f>
        <v>0.59726027397260273</v>
      </c>
      <c r="K243" s="41"/>
    </row>
    <row r="244" spans="1:11" x14ac:dyDescent="0.2">
      <c r="A244" s="13">
        <v>1305</v>
      </c>
      <c r="B244" s="21">
        <v>21423</v>
      </c>
      <c r="C244" s="19" t="s">
        <v>520</v>
      </c>
      <c r="D244" s="18">
        <v>281</v>
      </c>
      <c r="E244" s="24">
        <v>1.47</v>
      </c>
      <c r="F244" s="17">
        <v>3.65</v>
      </c>
      <c r="G244" s="32" t="s">
        <v>2856</v>
      </c>
      <c r="H244" s="38">
        <v>15</v>
      </c>
      <c r="I244" s="32">
        <v>700</v>
      </c>
      <c r="J244" s="33">
        <f>1-Table5_HotSale[[#This Row],[Hot Price]]/Table5_HotSale[[#This Row],[Base Price PST]]</f>
        <v>0.59726027397260273</v>
      </c>
      <c r="K244" s="41"/>
    </row>
    <row r="245" spans="1:11" x14ac:dyDescent="0.2">
      <c r="A245" s="13">
        <v>378</v>
      </c>
      <c r="B245" s="21">
        <v>22024</v>
      </c>
      <c r="C245" s="19" t="s">
        <v>2549</v>
      </c>
      <c r="D245" s="18">
        <v>66</v>
      </c>
      <c r="E245" s="24">
        <v>2.09</v>
      </c>
      <c r="F245" s="17">
        <v>5.6</v>
      </c>
      <c r="G245" s="32" t="s">
        <v>2855</v>
      </c>
      <c r="H245" s="38">
        <v>10</v>
      </c>
      <c r="I245" s="32">
        <v>600</v>
      </c>
      <c r="J245" s="33">
        <f>1-Table5_HotSale[[#This Row],[Hot Price]]/Table5_HotSale[[#This Row],[Base Price PST]]</f>
        <v>0.62678571428571428</v>
      </c>
      <c r="K245" s="41"/>
    </row>
    <row r="246" spans="1:11" x14ac:dyDescent="0.2">
      <c r="A246" s="13">
        <v>1268</v>
      </c>
      <c r="B246" s="21">
        <v>21578</v>
      </c>
      <c r="C246" s="19" t="s">
        <v>2549</v>
      </c>
      <c r="D246" s="18">
        <v>1545</v>
      </c>
      <c r="E246" s="24">
        <v>1.67</v>
      </c>
      <c r="F246" s="17">
        <v>5.6</v>
      </c>
      <c r="G246" s="32" t="s">
        <v>2856</v>
      </c>
      <c r="H246" s="38">
        <v>15</v>
      </c>
      <c r="I246" s="32">
        <v>700</v>
      </c>
      <c r="J246" s="33">
        <f>1-Table5_HotSale[[#This Row],[Hot Price]]/Table5_HotSale[[#This Row],[Base Price PST]]</f>
        <v>0.70178571428571423</v>
      </c>
      <c r="K246" s="41"/>
    </row>
    <row r="247" spans="1:11" x14ac:dyDescent="0.2">
      <c r="A247" s="13">
        <v>380</v>
      </c>
      <c r="B247" s="21">
        <v>22026</v>
      </c>
      <c r="C247" s="19" t="s">
        <v>118</v>
      </c>
      <c r="D247" s="18">
        <v>85</v>
      </c>
      <c r="E247" s="24">
        <v>2.09</v>
      </c>
      <c r="F247" s="17">
        <v>3.89</v>
      </c>
      <c r="G247" s="32" t="s">
        <v>2855</v>
      </c>
      <c r="H247" s="38">
        <v>10</v>
      </c>
      <c r="I247" s="32">
        <v>600</v>
      </c>
      <c r="J247" s="33">
        <f>1-Table5_HotSale[[#This Row],[Hot Price]]/Table5_HotSale[[#This Row],[Base Price PST]]</f>
        <v>0.46272493573264784</v>
      </c>
      <c r="K247" s="41"/>
    </row>
    <row r="248" spans="1:11" x14ac:dyDescent="0.2">
      <c r="A248" s="13">
        <v>382</v>
      </c>
      <c r="B248" s="21">
        <v>22028</v>
      </c>
      <c r="C248" s="19" t="s">
        <v>118</v>
      </c>
      <c r="D248" s="18">
        <v>97</v>
      </c>
      <c r="E248" s="24">
        <v>2.09</v>
      </c>
      <c r="F248" s="17">
        <v>3.89</v>
      </c>
      <c r="G248" s="32" t="s">
        <v>2855</v>
      </c>
      <c r="H248" s="38">
        <v>10</v>
      </c>
      <c r="I248" s="32">
        <v>600</v>
      </c>
      <c r="J248" s="33">
        <f>1-Table5_HotSale[[#This Row],[Hot Price]]/Table5_HotSale[[#This Row],[Base Price PST]]</f>
        <v>0.46272493573264784</v>
      </c>
      <c r="K248" s="41"/>
    </row>
    <row r="249" spans="1:11" x14ac:dyDescent="0.2">
      <c r="A249" s="13">
        <v>420</v>
      </c>
      <c r="B249" s="21">
        <v>22066</v>
      </c>
      <c r="C249" s="19" t="s">
        <v>118</v>
      </c>
      <c r="D249" s="18">
        <v>90</v>
      </c>
      <c r="E249" s="24">
        <v>2.09</v>
      </c>
      <c r="F249" s="17">
        <v>3.89</v>
      </c>
      <c r="G249" s="32" t="s">
        <v>2855</v>
      </c>
      <c r="H249" s="38">
        <v>10</v>
      </c>
      <c r="I249" s="32">
        <v>600</v>
      </c>
      <c r="J249" s="33">
        <f>1-Table5_HotSale[[#This Row],[Hot Price]]/Table5_HotSale[[#This Row],[Base Price PST]]</f>
        <v>0.46272493573264784</v>
      </c>
      <c r="K249" s="41"/>
    </row>
    <row r="250" spans="1:11" x14ac:dyDescent="0.2">
      <c r="A250" s="13">
        <v>821</v>
      </c>
      <c r="B250" s="21">
        <v>22279</v>
      </c>
      <c r="C250" s="19" t="s">
        <v>118</v>
      </c>
      <c r="D250" s="18">
        <v>615</v>
      </c>
      <c r="E250" s="24">
        <v>2.52</v>
      </c>
      <c r="F250" s="17">
        <v>3.89</v>
      </c>
      <c r="G250" s="32" t="s">
        <v>2856</v>
      </c>
      <c r="H250" s="38">
        <v>15</v>
      </c>
      <c r="I250" s="32">
        <v>700</v>
      </c>
      <c r="J250" s="33">
        <f>1-Table5_HotSale[[#This Row],[Hot Price]]/Table5_HotSale[[#This Row],[Base Price PST]]</f>
        <v>0.3521850899742931</v>
      </c>
      <c r="K250" s="41"/>
    </row>
    <row r="251" spans="1:11" x14ac:dyDescent="0.2">
      <c r="A251" s="13">
        <v>1343</v>
      </c>
      <c r="B251" s="21">
        <v>21461</v>
      </c>
      <c r="C251" s="19" t="s">
        <v>118</v>
      </c>
      <c r="D251" s="18">
        <v>425</v>
      </c>
      <c r="E251" s="24">
        <v>1.55</v>
      </c>
      <c r="F251" s="17">
        <v>3.89</v>
      </c>
      <c r="G251" s="32" t="s">
        <v>2856</v>
      </c>
      <c r="H251" s="38">
        <v>15</v>
      </c>
      <c r="I251" s="32">
        <v>700</v>
      </c>
      <c r="J251" s="33">
        <f>1-Table5_HotSale[[#This Row],[Hot Price]]/Table5_HotSale[[#This Row],[Base Price PST]]</f>
        <v>0.60154241645244211</v>
      </c>
      <c r="K251" s="41"/>
    </row>
    <row r="252" spans="1:11" x14ac:dyDescent="0.2">
      <c r="A252" s="13">
        <v>736</v>
      </c>
      <c r="B252" s="21">
        <v>22495</v>
      </c>
      <c r="C252" s="19" t="s">
        <v>2550</v>
      </c>
      <c r="D252" s="18">
        <v>323</v>
      </c>
      <c r="E252" s="24">
        <v>3.83</v>
      </c>
      <c r="F252" s="17">
        <v>8.18</v>
      </c>
      <c r="G252" s="32" t="s">
        <v>2855</v>
      </c>
      <c r="H252" s="38">
        <v>10</v>
      </c>
      <c r="I252" s="32">
        <v>600</v>
      </c>
      <c r="J252" s="33">
        <f>1-Table5_HotSale[[#This Row],[Hot Price]]/Table5_HotSale[[#This Row],[Base Price PST]]</f>
        <v>0.5317848410757946</v>
      </c>
      <c r="K252" s="41"/>
    </row>
    <row r="253" spans="1:11" x14ac:dyDescent="0.2">
      <c r="A253" s="13">
        <v>1273</v>
      </c>
      <c r="B253" s="21">
        <v>21583</v>
      </c>
      <c r="C253" s="19" t="s">
        <v>2550</v>
      </c>
      <c r="D253" s="18">
        <v>472</v>
      </c>
      <c r="E253" s="24">
        <v>1.67</v>
      </c>
      <c r="F253" s="17">
        <v>8.18</v>
      </c>
      <c r="G253" s="32" t="s">
        <v>2856</v>
      </c>
      <c r="H253" s="38">
        <v>15</v>
      </c>
      <c r="I253" s="32">
        <v>700</v>
      </c>
      <c r="J253" s="33">
        <f>1-Table5_HotSale[[#This Row],[Hot Price]]/Table5_HotSale[[#This Row],[Base Price PST]]</f>
        <v>0.79584352078239606</v>
      </c>
      <c r="K253" s="41"/>
    </row>
    <row r="254" spans="1:11" x14ac:dyDescent="0.2">
      <c r="A254" s="13">
        <v>1276</v>
      </c>
      <c r="B254" s="21">
        <v>21586</v>
      </c>
      <c r="C254" s="19" t="s">
        <v>2550</v>
      </c>
      <c r="D254" s="18">
        <v>109</v>
      </c>
      <c r="E254" s="24">
        <v>1.67</v>
      </c>
      <c r="F254" s="17">
        <v>8.18</v>
      </c>
      <c r="G254" s="32" t="s">
        <v>2856</v>
      </c>
      <c r="H254" s="38">
        <v>15</v>
      </c>
      <c r="I254" s="32">
        <v>700</v>
      </c>
      <c r="J254" s="33">
        <f>1-Table5_HotSale[[#This Row],[Hot Price]]/Table5_HotSale[[#This Row],[Base Price PST]]</f>
        <v>0.79584352078239606</v>
      </c>
      <c r="K254" s="41"/>
    </row>
    <row r="255" spans="1:11" x14ac:dyDescent="0.2">
      <c r="A255" s="13">
        <v>1423</v>
      </c>
      <c r="B255" s="21">
        <v>21361</v>
      </c>
      <c r="C255" s="19" t="s">
        <v>905</v>
      </c>
      <c r="D255" s="18">
        <v>193</v>
      </c>
      <c r="E255" s="24">
        <v>1.17</v>
      </c>
      <c r="F255" s="17">
        <v>4.75</v>
      </c>
      <c r="G255" s="32" t="s">
        <v>2856</v>
      </c>
      <c r="H255" s="38">
        <v>15</v>
      </c>
      <c r="I255" s="32">
        <v>700</v>
      </c>
      <c r="J255" s="33">
        <f>1-Table5_HotSale[[#This Row],[Hot Price]]/Table5_HotSale[[#This Row],[Base Price PST]]</f>
        <v>0.75368421052631585</v>
      </c>
      <c r="K255" s="41"/>
    </row>
    <row r="256" spans="1:11" x14ac:dyDescent="0.2">
      <c r="A256" s="13">
        <v>411</v>
      </c>
      <c r="B256" s="21">
        <v>22057</v>
      </c>
      <c r="C256" s="19" t="s">
        <v>906</v>
      </c>
      <c r="D256" s="18">
        <v>384</v>
      </c>
      <c r="E256" s="24">
        <v>2.09</v>
      </c>
      <c r="F256" s="17">
        <v>2.2400000000000002</v>
      </c>
      <c r="G256" s="32" t="s">
        <v>2855</v>
      </c>
      <c r="H256" s="38">
        <v>10</v>
      </c>
      <c r="I256" s="32">
        <v>600</v>
      </c>
      <c r="J256" s="33">
        <f>1-Table5_HotSale[[#This Row],[Hot Price]]/Table5_HotSale[[#This Row],[Base Price PST]]</f>
        <v>6.696428571428592E-2</v>
      </c>
      <c r="K256" s="41"/>
    </row>
    <row r="257" spans="1:11" x14ac:dyDescent="0.2">
      <c r="A257" s="13">
        <v>1204</v>
      </c>
      <c r="B257" s="21">
        <v>21661</v>
      </c>
      <c r="C257" s="19" t="s">
        <v>2469</v>
      </c>
      <c r="D257" s="18">
        <v>276</v>
      </c>
      <c r="E257" s="24">
        <v>1.72</v>
      </c>
      <c r="F257" s="17">
        <v>3.43</v>
      </c>
      <c r="G257" s="32" t="s">
        <v>2856</v>
      </c>
      <c r="H257" s="38">
        <v>15</v>
      </c>
      <c r="I257" s="32">
        <v>700</v>
      </c>
      <c r="J257" s="33">
        <f>1-Table5_HotSale[[#This Row],[Hot Price]]/Table5_HotSale[[#This Row],[Base Price PST]]</f>
        <v>0.4985422740524782</v>
      </c>
      <c r="K257" s="41"/>
    </row>
    <row r="258" spans="1:11" x14ac:dyDescent="0.2">
      <c r="A258" s="13">
        <v>1287</v>
      </c>
      <c r="B258" s="21">
        <v>21597</v>
      </c>
      <c r="C258" s="19" t="s">
        <v>2469</v>
      </c>
      <c r="D258" s="18">
        <v>969</v>
      </c>
      <c r="E258" s="24">
        <v>1.67</v>
      </c>
      <c r="F258" s="17">
        <v>3.43</v>
      </c>
      <c r="G258" s="32" t="s">
        <v>2856</v>
      </c>
      <c r="H258" s="38">
        <v>15</v>
      </c>
      <c r="I258" s="32">
        <v>700</v>
      </c>
      <c r="J258" s="33">
        <f>1-Table5_HotSale[[#This Row],[Hot Price]]/Table5_HotSale[[#This Row],[Base Price PST]]</f>
        <v>0.51311953352769679</v>
      </c>
      <c r="K258" s="41"/>
    </row>
    <row r="259" spans="1:11" x14ac:dyDescent="0.2">
      <c r="A259" s="13">
        <v>200</v>
      </c>
      <c r="B259" s="21">
        <v>21332</v>
      </c>
      <c r="C259" s="19" t="s">
        <v>121</v>
      </c>
      <c r="D259" s="18">
        <v>28</v>
      </c>
      <c r="E259" s="24">
        <v>1.08</v>
      </c>
      <c r="F259" s="17">
        <v>2.11</v>
      </c>
      <c r="G259" s="32" t="s">
        <v>2855</v>
      </c>
      <c r="H259" s="38">
        <v>10</v>
      </c>
      <c r="I259" s="32">
        <v>600</v>
      </c>
      <c r="J259" s="33">
        <f>1-Table5_HotSale[[#This Row],[Hot Price]]/Table5_HotSale[[#This Row],[Base Price PST]]</f>
        <v>0.48815165876777245</v>
      </c>
      <c r="K259" s="41"/>
    </row>
    <row r="260" spans="1:11" x14ac:dyDescent="0.2">
      <c r="A260" s="43">
        <v>201</v>
      </c>
      <c r="B260" s="51">
        <v>21333</v>
      </c>
      <c r="C260" s="52" t="s">
        <v>121</v>
      </c>
      <c r="D260" s="53">
        <v>129</v>
      </c>
      <c r="E260" s="54">
        <v>1.08</v>
      </c>
      <c r="F260" s="55">
        <v>2.11</v>
      </c>
      <c r="G260" s="56" t="s">
        <v>2855</v>
      </c>
      <c r="H260" s="57">
        <v>10</v>
      </c>
      <c r="I260" s="56">
        <v>600</v>
      </c>
      <c r="J260" s="58">
        <f>1-Table5_HotSale[[#This Row],[Hot Price]]/Table5_HotSale[[#This Row],[Base Price PST]]</f>
        <v>0.48815165876777245</v>
      </c>
      <c r="K260" s="59"/>
    </row>
    <row r="261" spans="1:11" x14ac:dyDescent="0.2">
      <c r="A261" s="43">
        <v>277</v>
      </c>
      <c r="B261" s="51">
        <v>21372</v>
      </c>
      <c r="C261" s="52" t="s">
        <v>121</v>
      </c>
      <c r="D261" s="53">
        <v>38</v>
      </c>
      <c r="E261" s="54">
        <v>1.28</v>
      </c>
      <c r="F261" s="55">
        <v>2.11</v>
      </c>
      <c r="G261" s="56" t="s">
        <v>2855</v>
      </c>
      <c r="H261" s="57">
        <v>10</v>
      </c>
      <c r="I261" s="56">
        <v>600</v>
      </c>
      <c r="J261" s="58">
        <f>1-Table5_HotSale[[#This Row],[Hot Price]]/Table5_HotSale[[#This Row],[Base Price PST]]</f>
        <v>0.39336492890995256</v>
      </c>
      <c r="K261" s="59"/>
    </row>
    <row r="262" spans="1:11" x14ac:dyDescent="0.2">
      <c r="A262" s="43">
        <v>110</v>
      </c>
      <c r="B262" s="51">
        <v>21193</v>
      </c>
      <c r="C262" s="52" t="s">
        <v>124</v>
      </c>
      <c r="D262" s="53">
        <v>200</v>
      </c>
      <c r="E262" s="54">
        <v>0.95</v>
      </c>
      <c r="F262" s="55">
        <v>2.2400000000000002</v>
      </c>
      <c r="G262" s="56" t="s">
        <v>2855</v>
      </c>
      <c r="H262" s="57">
        <v>10</v>
      </c>
      <c r="I262" s="56">
        <v>600</v>
      </c>
      <c r="J262" s="58">
        <f>1-Table5_HotSale[[#This Row],[Hot Price]]/Table5_HotSale[[#This Row],[Base Price PST]]</f>
        <v>0.57589285714285721</v>
      </c>
      <c r="K262" s="59"/>
    </row>
    <row r="263" spans="1:11" x14ac:dyDescent="0.2">
      <c r="A263" s="43">
        <v>115</v>
      </c>
      <c r="B263" s="51">
        <v>21198</v>
      </c>
      <c r="C263" s="52" t="s">
        <v>124</v>
      </c>
      <c r="D263" s="53">
        <v>128</v>
      </c>
      <c r="E263" s="54">
        <v>0.95</v>
      </c>
      <c r="F263" s="55">
        <v>2.2400000000000002</v>
      </c>
      <c r="G263" s="56" t="s">
        <v>2855</v>
      </c>
      <c r="H263" s="57">
        <v>10</v>
      </c>
      <c r="I263" s="56">
        <v>600</v>
      </c>
      <c r="J263" s="58">
        <f>1-Table5_HotSale[[#This Row],[Hot Price]]/Table5_HotSale[[#This Row],[Base Price PST]]</f>
        <v>0.57589285714285721</v>
      </c>
      <c r="K263" s="59"/>
    </row>
    <row r="264" spans="1:11" x14ac:dyDescent="0.2">
      <c r="A264" s="43">
        <v>1513</v>
      </c>
      <c r="B264" s="51">
        <v>21136</v>
      </c>
      <c r="C264" s="52" t="s">
        <v>124</v>
      </c>
      <c r="D264" s="53">
        <v>202</v>
      </c>
      <c r="E264" s="54">
        <v>0.91</v>
      </c>
      <c r="F264" s="55">
        <v>2.2400000000000002</v>
      </c>
      <c r="G264" s="56" t="s">
        <v>2856</v>
      </c>
      <c r="H264" s="57">
        <v>15</v>
      </c>
      <c r="I264" s="56">
        <v>700</v>
      </c>
      <c r="J264" s="58">
        <f>1-Table5_HotSale[[#This Row],[Hot Price]]/Table5_HotSale[[#This Row],[Base Price PST]]</f>
        <v>0.59375</v>
      </c>
      <c r="K264" s="59"/>
    </row>
    <row r="265" spans="1:11" x14ac:dyDescent="0.2">
      <c r="A265" s="43">
        <v>1515</v>
      </c>
      <c r="B265" s="51">
        <v>21138</v>
      </c>
      <c r="C265" s="52" t="s">
        <v>124</v>
      </c>
      <c r="D265" s="53">
        <v>2135</v>
      </c>
      <c r="E265" s="54">
        <v>0.91</v>
      </c>
      <c r="F265" s="55">
        <v>2.2400000000000002</v>
      </c>
      <c r="G265" s="56" t="s">
        <v>2856</v>
      </c>
      <c r="H265" s="57">
        <v>15</v>
      </c>
      <c r="I265" s="56">
        <v>700</v>
      </c>
      <c r="J265" s="58">
        <f>1-Table5_HotSale[[#This Row],[Hot Price]]/Table5_HotSale[[#This Row],[Base Price PST]]</f>
        <v>0.59375</v>
      </c>
      <c r="K265" s="59"/>
    </row>
    <row r="266" spans="1:11" x14ac:dyDescent="0.2">
      <c r="A266" s="43">
        <v>1161</v>
      </c>
      <c r="B266" s="51">
        <v>21618</v>
      </c>
      <c r="C266" s="52" t="s">
        <v>2470</v>
      </c>
      <c r="D266" s="53">
        <v>306</v>
      </c>
      <c r="E266" s="54">
        <v>1.67</v>
      </c>
      <c r="F266" s="55">
        <v>4.54</v>
      </c>
      <c r="G266" s="56" t="s">
        <v>2856</v>
      </c>
      <c r="H266" s="57">
        <v>15</v>
      </c>
      <c r="I266" s="56">
        <v>700</v>
      </c>
      <c r="J266" s="58">
        <f>1-Table5_HotSale[[#This Row],[Hot Price]]/Table5_HotSale[[#This Row],[Base Price PST]]</f>
        <v>0.63215859030837007</v>
      </c>
      <c r="K266" s="59"/>
    </row>
    <row r="267" spans="1:11" x14ac:dyDescent="0.2">
      <c r="A267" s="43">
        <v>1265</v>
      </c>
      <c r="B267" s="51">
        <v>21575</v>
      </c>
      <c r="C267" s="52" t="s">
        <v>2551</v>
      </c>
      <c r="D267" s="53">
        <v>2112</v>
      </c>
      <c r="E267" s="54">
        <v>1.67</v>
      </c>
      <c r="F267" s="55">
        <v>3.12</v>
      </c>
      <c r="G267" s="56" t="s">
        <v>2856</v>
      </c>
      <c r="H267" s="57">
        <v>15</v>
      </c>
      <c r="I267" s="56">
        <v>700</v>
      </c>
      <c r="J267" s="58">
        <f>1-Table5_HotSale[[#This Row],[Hot Price]]/Table5_HotSale[[#This Row],[Base Price PST]]</f>
        <v>0.46474358974358976</v>
      </c>
      <c r="K267" s="59"/>
    </row>
    <row r="268" spans="1:11" x14ac:dyDescent="0.2">
      <c r="A268" s="43">
        <v>409</v>
      </c>
      <c r="B268" s="51">
        <v>22055</v>
      </c>
      <c r="C268" s="52" t="s">
        <v>2552</v>
      </c>
      <c r="D268" s="53">
        <v>104</v>
      </c>
      <c r="E268" s="54">
        <v>2.09</v>
      </c>
      <c r="F268" s="55">
        <v>3.43</v>
      </c>
      <c r="G268" s="56" t="s">
        <v>2855</v>
      </c>
      <c r="H268" s="57">
        <v>10</v>
      </c>
      <c r="I268" s="56">
        <v>600</v>
      </c>
      <c r="J268" s="58">
        <f>1-Table5_HotSale[[#This Row],[Hot Price]]/Table5_HotSale[[#This Row],[Base Price PST]]</f>
        <v>0.39067055393586014</v>
      </c>
      <c r="K268" s="59"/>
    </row>
    <row r="269" spans="1:11" x14ac:dyDescent="0.2">
      <c r="A269" s="43">
        <v>1245</v>
      </c>
      <c r="B269" s="51">
        <v>21555</v>
      </c>
      <c r="C269" s="52" t="s">
        <v>2552</v>
      </c>
      <c r="D269" s="53">
        <v>93</v>
      </c>
      <c r="E269" s="54">
        <v>1.67</v>
      </c>
      <c r="F269" s="55">
        <v>3.43</v>
      </c>
      <c r="G269" s="56" t="s">
        <v>2856</v>
      </c>
      <c r="H269" s="57">
        <v>15</v>
      </c>
      <c r="I269" s="56">
        <v>700</v>
      </c>
      <c r="J269" s="58">
        <f>1-Table5_HotSale[[#This Row],[Hot Price]]/Table5_HotSale[[#This Row],[Base Price PST]]</f>
        <v>0.51311953352769679</v>
      </c>
      <c r="K269" s="59"/>
    </row>
    <row r="270" spans="1:11" x14ac:dyDescent="0.2">
      <c r="A270" s="43">
        <v>704</v>
      </c>
      <c r="B270" s="51">
        <v>22461</v>
      </c>
      <c r="C270" s="52" t="s">
        <v>132</v>
      </c>
      <c r="D270" s="53">
        <v>73</v>
      </c>
      <c r="E270" s="54">
        <v>3.36</v>
      </c>
      <c r="F270" s="55">
        <v>3.72</v>
      </c>
      <c r="G270" s="56" t="s">
        <v>2855</v>
      </c>
      <c r="H270" s="57">
        <v>10</v>
      </c>
      <c r="I270" s="56">
        <v>600</v>
      </c>
      <c r="J270" s="58">
        <f>1-Table5_HotSale[[#This Row],[Hot Price]]/Table5_HotSale[[#This Row],[Base Price PST]]</f>
        <v>9.6774193548387233E-2</v>
      </c>
      <c r="K270" s="59"/>
    </row>
    <row r="271" spans="1:11" x14ac:dyDescent="0.2">
      <c r="A271" s="43">
        <v>564</v>
      </c>
      <c r="B271" s="51">
        <v>22263</v>
      </c>
      <c r="C271" s="52" t="s">
        <v>2553</v>
      </c>
      <c r="D271" s="53">
        <v>234</v>
      </c>
      <c r="E271" s="54">
        <v>2.4</v>
      </c>
      <c r="F271" s="55">
        <v>3.57</v>
      </c>
      <c r="G271" s="56" t="s">
        <v>2855</v>
      </c>
      <c r="H271" s="57">
        <v>10</v>
      </c>
      <c r="I271" s="56">
        <v>600</v>
      </c>
      <c r="J271" s="58">
        <f>1-Table5_HotSale[[#This Row],[Hot Price]]/Table5_HotSale[[#This Row],[Base Price PST]]</f>
        <v>0.32773109243697474</v>
      </c>
      <c r="K271" s="59"/>
    </row>
    <row r="272" spans="1:11" x14ac:dyDescent="0.2">
      <c r="A272" s="43">
        <v>105</v>
      </c>
      <c r="B272" s="51">
        <v>21188</v>
      </c>
      <c r="C272" s="52" t="s">
        <v>910</v>
      </c>
      <c r="D272" s="53">
        <v>130</v>
      </c>
      <c r="E272" s="54">
        <v>0.95</v>
      </c>
      <c r="F272" s="55">
        <v>1.59</v>
      </c>
      <c r="G272" s="56" t="s">
        <v>2855</v>
      </c>
      <c r="H272" s="57">
        <v>10</v>
      </c>
      <c r="I272" s="56">
        <v>600</v>
      </c>
      <c r="J272" s="58">
        <f>1-Table5_HotSale[[#This Row],[Hot Price]]/Table5_HotSale[[#This Row],[Base Price PST]]</f>
        <v>0.40251572327044027</v>
      </c>
      <c r="K272" s="59"/>
    </row>
    <row r="273" spans="1:11" x14ac:dyDescent="0.2">
      <c r="A273" s="43">
        <v>119</v>
      </c>
      <c r="B273" s="51">
        <v>21202</v>
      </c>
      <c r="C273" s="52" t="s">
        <v>910</v>
      </c>
      <c r="D273" s="53">
        <v>43</v>
      </c>
      <c r="E273" s="54">
        <v>0.95</v>
      </c>
      <c r="F273" s="55">
        <v>1.59</v>
      </c>
      <c r="G273" s="56" t="s">
        <v>2855</v>
      </c>
      <c r="H273" s="57">
        <v>10</v>
      </c>
      <c r="I273" s="56">
        <v>600</v>
      </c>
      <c r="J273" s="58">
        <f>1-Table5_HotSale[[#This Row],[Hot Price]]/Table5_HotSale[[#This Row],[Base Price PST]]</f>
        <v>0.40251572327044027</v>
      </c>
      <c r="K273" s="59"/>
    </row>
    <row r="274" spans="1:11" x14ac:dyDescent="0.2">
      <c r="A274" s="43">
        <v>122</v>
      </c>
      <c r="B274" s="51">
        <v>21205</v>
      </c>
      <c r="C274" s="52" t="s">
        <v>910</v>
      </c>
      <c r="D274" s="53">
        <v>440</v>
      </c>
      <c r="E274" s="54">
        <v>0.95</v>
      </c>
      <c r="F274" s="55">
        <v>1.59</v>
      </c>
      <c r="G274" s="56" t="s">
        <v>2855</v>
      </c>
      <c r="H274" s="57">
        <v>10</v>
      </c>
      <c r="I274" s="56">
        <v>600</v>
      </c>
      <c r="J274" s="58">
        <f>1-Table5_HotSale[[#This Row],[Hot Price]]/Table5_HotSale[[#This Row],[Base Price PST]]</f>
        <v>0.40251572327044027</v>
      </c>
      <c r="K274" s="59"/>
    </row>
    <row r="275" spans="1:11" x14ac:dyDescent="0.2">
      <c r="A275" s="43">
        <v>202</v>
      </c>
      <c r="B275" s="51">
        <v>21334</v>
      </c>
      <c r="C275" s="52" t="s">
        <v>910</v>
      </c>
      <c r="D275" s="53">
        <v>225</v>
      </c>
      <c r="E275" s="54">
        <v>1.08</v>
      </c>
      <c r="F275" s="55">
        <v>1.59</v>
      </c>
      <c r="G275" s="56" t="s">
        <v>2855</v>
      </c>
      <c r="H275" s="57">
        <v>10</v>
      </c>
      <c r="I275" s="56">
        <v>600</v>
      </c>
      <c r="J275" s="58">
        <f>1-Table5_HotSale[[#This Row],[Hot Price]]/Table5_HotSale[[#This Row],[Base Price PST]]</f>
        <v>0.32075471698113212</v>
      </c>
      <c r="K275" s="59"/>
    </row>
    <row r="276" spans="1:11" x14ac:dyDescent="0.2">
      <c r="A276" s="43">
        <v>278</v>
      </c>
      <c r="B276" s="51">
        <v>21373</v>
      </c>
      <c r="C276" s="52" t="s">
        <v>910</v>
      </c>
      <c r="D276" s="53">
        <v>200</v>
      </c>
      <c r="E276" s="54">
        <v>1.28</v>
      </c>
      <c r="F276" s="55">
        <v>1.59</v>
      </c>
      <c r="G276" s="56" t="s">
        <v>2855</v>
      </c>
      <c r="H276" s="57">
        <v>10</v>
      </c>
      <c r="I276" s="56">
        <v>600</v>
      </c>
      <c r="J276" s="58">
        <f>1-Table5_HotSale[[#This Row],[Hot Price]]/Table5_HotSale[[#This Row],[Base Price PST]]</f>
        <v>0.19496855345911956</v>
      </c>
      <c r="K276" s="59"/>
    </row>
    <row r="277" spans="1:11" x14ac:dyDescent="0.2">
      <c r="A277" s="43">
        <v>327</v>
      </c>
      <c r="B277" s="51">
        <v>21826</v>
      </c>
      <c r="C277" s="52" t="s">
        <v>910</v>
      </c>
      <c r="D277" s="53">
        <v>216</v>
      </c>
      <c r="E277" s="54">
        <v>1.84</v>
      </c>
      <c r="F277" s="55">
        <v>1.59</v>
      </c>
      <c r="G277" s="56" t="s">
        <v>2855</v>
      </c>
      <c r="H277" s="57">
        <v>10</v>
      </c>
      <c r="I277" s="56">
        <v>600</v>
      </c>
      <c r="J277" s="58">
        <f>1-Table5_HotSale[[#This Row],[Hot Price]]/Table5_HotSale[[#This Row],[Base Price PST]]</f>
        <v>-0.15723270440251569</v>
      </c>
      <c r="K277" s="59"/>
    </row>
    <row r="278" spans="1:11" x14ac:dyDescent="0.2">
      <c r="A278" s="43">
        <v>1448</v>
      </c>
      <c r="B278" s="51">
        <v>21215</v>
      </c>
      <c r="C278" s="52" t="s">
        <v>910</v>
      </c>
      <c r="D278" s="53">
        <v>283</v>
      </c>
      <c r="E278" s="54">
        <v>0.96</v>
      </c>
      <c r="F278" s="55">
        <v>1.59</v>
      </c>
      <c r="G278" s="56" t="s">
        <v>2856</v>
      </c>
      <c r="H278" s="57">
        <v>15</v>
      </c>
      <c r="I278" s="56">
        <v>700</v>
      </c>
      <c r="J278" s="58">
        <f>1-Table5_HotSale[[#This Row],[Hot Price]]/Table5_HotSale[[#This Row],[Base Price PST]]</f>
        <v>0.39622641509433965</v>
      </c>
      <c r="K278" s="59"/>
    </row>
    <row r="279" spans="1:11" x14ac:dyDescent="0.2">
      <c r="A279" s="43">
        <v>1564</v>
      </c>
      <c r="B279" s="51">
        <v>21057</v>
      </c>
      <c r="C279" s="52" t="s">
        <v>910</v>
      </c>
      <c r="D279" s="53">
        <v>343</v>
      </c>
      <c r="E279" s="54">
        <v>0.9</v>
      </c>
      <c r="F279" s="55">
        <v>1.59</v>
      </c>
      <c r="G279" s="56" t="s">
        <v>2856</v>
      </c>
      <c r="H279" s="57">
        <v>15</v>
      </c>
      <c r="I279" s="56">
        <v>700</v>
      </c>
      <c r="J279" s="58">
        <f>1-Table5_HotSale[[#This Row],[Hot Price]]/Table5_HotSale[[#This Row],[Base Price PST]]</f>
        <v>0.43396226415094341</v>
      </c>
      <c r="K279" s="59"/>
    </row>
    <row r="280" spans="1:11" x14ac:dyDescent="0.2">
      <c r="A280" s="43">
        <v>1600</v>
      </c>
      <c r="B280" s="51">
        <v>21093</v>
      </c>
      <c r="C280" s="52" t="s">
        <v>324</v>
      </c>
      <c r="D280" s="53">
        <v>613</v>
      </c>
      <c r="E280" s="54">
        <v>0.9</v>
      </c>
      <c r="F280" s="55">
        <v>2.66</v>
      </c>
      <c r="G280" s="56" t="s">
        <v>2856</v>
      </c>
      <c r="H280" s="57">
        <v>15</v>
      </c>
      <c r="I280" s="56">
        <v>700</v>
      </c>
      <c r="J280" s="58">
        <f>1-Table5_HotSale[[#This Row],[Hot Price]]/Table5_HotSale[[#This Row],[Base Price PST]]</f>
        <v>0.66165413533834583</v>
      </c>
      <c r="K280" s="59"/>
    </row>
    <row r="281" spans="1:11" x14ac:dyDescent="0.2">
      <c r="A281" s="43">
        <v>117</v>
      </c>
      <c r="B281" s="51">
        <v>21200</v>
      </c>
      <c r="C281" s="52" t="s">
        <v>527</v>
      </c>
      <c r="D281" s="53">
        <v>337</v>
      </c>
      <c r="E281" s="54">
        <v>0.95</v>
      </c>
      <c r="F281" s="55">
        <v>1.6</v>
      </c>
      <c r="G281" s="56" t="s">
        <v>2855</v>
      </c>
      <c r="H281" s="57">
        <v>10</v>
      </c>
      <c r="I281" s="56">
        <v>600</v>
      </c>
      <c r="J281" s="58">
        <f>1-Table5_HotSale[[#This Row],[Hot Price]]/Table5_HotSale[[#This Row],[Base Price PST]]</f>
        <v>0.40625000000000011</v>
      </c>
      <c r="K281" s="59"/>
    </row>
    <row r="282" spans="1:11" x14ac:dyDescent="0.2">
      <c r="A282" s="43">
        <v>844</v>
      </c>
      <c r="B282" s="51">
        <v>22298</v>
      </c>
      <c r="C282" s="52" t="s">
        <v>527</v>
      </c>
      <c r="D282" s="53">
        <v>548</v>
      </c>
      <c r="E282" s="54">
        <v>2.52</v>
      </c>
      <c r="F282" s="55">
        <v>1.6</v>
      </c>
      <c r="G282" s="56" t="s">
        <v>2856</v>
      </c>
      <c r="H282" s="57">
        <v>15</v>
      </c>
      <c r="I282" s="56">
        <v>700</v>
      </c>
      <c r="J282" s="58">
        <f>1-Table5_HotSale[[#This Row],[Hot Price]]/Table5_HotSale[[#This Row],[Base Price PST]]</f>
        <v>-0.57499999999999996</v>
      </c>
      <c r="K282" s="59"/>
    </row>
    <row r="283" spans="1:11" x14ac:dyDescent="0.2">
      <c r="A283" s="43">
        <v>111</v>
      </c>
      <c r="B283" s="51">
        <v>21194</v>
      </c>
      <c r="C283" s="52" t="s">
        <v>136</v>
      </c>
      <c r="D283" s="53">
        <v>70</v>
      </c>
      <c r="E283" s="54">
        <v>0.95</v>
      </c>
      <c r="F283" s="55">
        <v>1.46</v>
      </c>
      <c r="G283" s="56" t="s">
        <v>2855</v>
      </c>
      <c r="H283" s="57">
        <v>10</v>
      </c>
      <c r="I283" s="56">
        <v>600</v>
      </c>
      <c r="J283" s="58">
        <f>1-Table5_HotSale[[#This Row],[Hot Price]]/Table5_HotSale[[#This Row],[Base Price PST]]</f>
        <v>0.34931506849315075</v>
      </c>
      <c r="K283" s="59"/>
    </row>
    <row r="284" spans="1:11" x14ac:dyDescent="0.2">
      <c r="A284" s="43">
        <v>116</v>
      </c>
      <c r="B284" s="51">
        <v>21199</v>
      </c>
      <c r="C284" s="52" t="s">
        <v>136</v>
      </c>
      <c r="D284" s="53">
        <v>61</v>
      </c>
      <c r="E284" s="54">
        <v>0.95</v>
      </c>
      <c r="F284" s="55">
        <v>1.46</v>
      </c>
      <c r="G284" s="56" t="s">
        <v>2855</v>
      </c>
      <c r="H284" s="57">
        <v>10</v>
      </c>
      <c r="I284" s="56">
        <v>600</v>
      </c>
      <c r="J284" s="58">
        <f>1-Table5_HotSale[[#This Row],[Hot Price]]/Table5_HotSale[[#This Row],[Base Price PST]]</f>
        <v>0.34931506849315075</v>
      </c>
      <c r="K284" s="59"/>
    </row>
    <row r="285" spans="1:11" x14ac:dyDescent="0.2">
      <c r="A285" s="43">
        <v>1519</v>
      </c>
      <c r="B285" s="51">
        <v>21142</v>
      </c>
      <c r="C285" s="52" t="s">
        <v>136</v>
      </c>
      <c r="D285" s="53">
        <v>1584</v>
      </c>
      <c r="E285" s="54">
        <v>0.91</v>
      </c>
      <c r="F285" s="55">
        <v>1.46</v>
      </c>
      <c r="G285" s="56" t="s">
        <v>2856</v>
      </c>
      <c r="H285" s="57">
        <v>15</v>
      </c>
      <c r="I285" s="56">
        <v>700</v>
      </c>
      <c r="J285" s="58">
        <f>1-Table5_HotSale[[#This Row],[Hot Price]]/Table5_HotSale[[#This Row],[Base Price PST]]</f>
        <v>0.37671232876712324</v>
      </c>
      <c r="K285" s="59"/>
    </row>
    <row r="286" spans="1:11" x14ac:dyDescent="0.2">
      <c r="A286" s="43">
        <v>1543</v>
      </c>
      <c r="B286" s="51">
        <v>20998</v>
      </c>
      <c r="C286" s="52" t="s">
        <v>136</v>
      </c>
      <c r="D286" s="53">
        <v>527</v>
      </c>
      <c r="E286" s="54">
        <v>0.86</v>
      </c>
      <c r="F286" s="55">
        <v>1.46</v>
      </c>
      <c r="G286" s="56" t="s">
        <v>2856</v>
      </c>
      <c r="H286" s="57">
        <v>15</v>
      </c>
      <c r="I286" s="56">
        <v>700</v>
      </c>
      <c r="J286" s="58">
        <f>1-Table5_HotSale[[#This Row],[Hot Price]]/Table5_HotSale[[#This Row],[Base Price PST]]</f>
        <v>0.41095890410958902</v>
      </c>
      <c r="K286" s="59"/>
    </row>
    <row r="287" spans="1:11" x14ac:dyDescent="0.2">
      <c r="A287" s="43">
        <v>381</v>
      </c>
      <c r="B287" s="51">
        <v>22027</v>
      </c>
      <c r="C287" s="52" t="s">
        <v>142</v>
      </c>
      <c r="D287" s="53">
        <v>112</v>
      </c>
      <c r="E287" s="54">
        <v>2.09</v>
      </c>
      <c r="F287" s="55">
        <v>1.61</v>
      </c>
      <c r="G287" s="56" t="s">
        <v>2855</v>
      </c>
      <c r="H287" s="57">
        <v>10</v>
      </c>
      <c r="I287" s="56">
        <v>600</v>
      </c>
      <c r="J287" s="58">
        <f>1-Table5_HotSale[[#This Row],[Hot Price]]/Table5_HotSale[[#This Row],[Base Price PST]]</f>
        <v>-0.29813664596273282</v>
      </c>
      <c r="K287" s="59"/>
    </row>
    <row r="288" spans="1:11" x14ac:dyDescent="0.2">
      <c r="A288" s="43">
        <v>383</v>
      </c>
      <c r="B288" s="51">
        <v>22029</v>
      </c>
      <c r="C288" s="52" t="s">
        <v>142</v>
      </c>
      <c r="D288" s="53">
        <v>139</v>
      </c>
      <c r="E288" s="54">
        <v>2.09</v>
      </c>
      <c r="F288" s="55">
        <v>1.61</v>
      </c>
      <c r="G288" s="56" t="s">
        <v>2855</v>
      </c>
      <c r="H288" s="57">
        <v>10</v>
      </c>
      <c r="I288" s="56">
        <v>600</v>
      </c>
      <c r="J288" s="58">
        <f>1-Table5_HotSale[[#This Row],[Hot Price]]/Table5_HotSale[[#This Row],[Base Price PST]]</f>
        <v>-0.29813664596273282</v>
      </c>
      <c r="K288" s="59"/>
    </row>
    <row r="289" spans="1:11" x14ac:dyDescent="0.2">
      <c r="A289" s="43">
        <v>385</v>
      </c>
      <c r="B289" s="51">
        <v>22031</v>
      </c>
      <c r="C289" s="52" t="s">
        <v>142</v>
      </c>
      <c r="D289" s="53">
        <v>137</v>
      </c>
      <c r="E289" s="54">
        <v>2.09</v>
      </c>
      <c r="F289" s="55">
        <v>1.61</v>
      </c>
      <c r="G289" s="56" t="s">
        <v>2855</v>
      </c>
      <c r="H289" s="57">
        <v>10</v>
      </c>
      <c r="I289" s="56">
        <v>600</v>
      </c>
      <c r="J289" s="58">
        <f>1-Table5_HotSale[[#This Row],[Hot Price]]/Table5_HotSale[[#This Row],[Base Price PST]]</f>
        <v>-0.29813664596273282</v>
      </c>
      <c r="K289" s="59"/>
    </row>
    <row r="290" spans="1:11" x14ac:dyDescent="0.2">
      <c r="A290" s="43">
        <v>403</v>
      </c>
      <c r="B290" s="51">
        <v>22049</v>
      </c>
      <c r="C290" s="52" t="s">
        <v>142</v>
      </c>
      <c r="D290" s="53">
        <v>55</v>
      </c>
      <c r="E290" s="54">
        <v>2.09</v>
      </c>
      <c r="F290" s="55">
        <v>1.61</v>
      </c>
      <c r="G290" s="56" t="s">
        <v>2855</v>
      </c>
      <c r="H290" s="57">
        <v>10</v>
      </c>
      <c r="I290" s="56">
        <v>600</v>
      </c>
      <c r="J290" s="58">
        <f>1-Table5_HotSale[[#This Row],[Hot Price]]/Table5_HotSale[[#This Row],[Base Price PST]]</f>
        <v>-0.29813664596273282</v>
      </c>
      <c r="K290" s="59"/>
    </row>
    <row r="291" spans="1:11" x14ac:dyDescent="0.2">
      <c r="A291" s="43">
        <v>701</v>
      </c>
      <c r="B291" s="51">
        <v>22458</v>
      </c>
      <c r="C291" s="52" t="s">
        <v>142</v>
      </c>
      <c r="D291" s="53">
        <v>210</v>
      </c>
      <c r="E291" s="54">
        <v>3.36</v>
      </c>
      <c r="F291" s="55">
        <v>1.61</v>
      </c>
      <c r="G291" s="56" t="s">
        <v>2855</v>
      </c>
      <c r="H291" s="57">
        <v>10</v>
      </c>
      <c r="I291" s="56">
        <v>600</v>
      </c>
      <c r="J291" s="58">
        <f>1-Table5_HotSale[[#This Row],[Hot Price]]/Table5_HotSale[[#This Row],[Base Price PST]]</f>
        <v>-1.0869565217391304</v>
      </c>
      <c r="K291" s="59"/>
    </row>
    <row r="292" spans="1:11" x14ac:dyDescent="0.2">
      <c r="A292" s="43">
        <v>709</v>
      </c>
      <c r="B292" s="51">
        <v>22466</v>
      </c>
      <c r="C292" s="52" t="s">
        <v>142</v>
      </c>
      <c r="D292" s="53">
        <v>1931</v>
      </c>
      <c r="E292" s="54">
        <v>3.36</v>
      </c>
      <c r="F292" s="55">
        <v>1.61</v>
      </c>
      <c r="G292" s="56" t="s">
        <v>2855</v>
      </c>
      <c r="H292" s="57">
        <v>10</v>
      </c>
      <c r="I292" s="56">
        <v>600</v>
      </c>
      <c r="J292" s="58">
        <f>1-Table5_HotSale[[#This Row],[Hot Price]]/Table5_HotSale[[#This Row],[Base Price PST]]</f>
        <v>-1.0869565217391304</v>
      </c>
      <c r="K292" s="59"/>
    </row>
    <row r="293" spans="1:11" x14ac:dyDescent="0.2">
      <c r="A293" s="43">
        <v>820</v>
      </c>
      <c r="B293" s="51">
        <v>22278</v>
      </c>
      <c r="C293" s="52" t="s">
        <v>142</v>
      </c>
      <c r="D293" s="53">
        <v>528</v>
      </c>
      <c r="E293" s="54">
        <v>2.52</v>
      </c>
      <c r="F293" s="55">
        <v>1.61</v>
      </c>
      <c r="G293" s="56" t="s">
        <v>2856</v>
      </c>
      <c r="H293" s="57">
        <v>15</v>
      </c>
      <c r="I293" s="56">
        <v>700</v>
      </c>
      <c r="J293" s="58">
        <f>1-Table5_HotSale[[#This Row],[Hot Price]]/Table5_HotSale[[#This Row],[Base Price PST]]</f>
        <v>-0.56521739130434767</v>
      </c>
      <c r="K293" s="59"/>
    </row>
    <row r="294" spans="1:11" x14ac:dyDescent="0.2">
      <c r="A294" s="43">
        <v>1164</v>
      </c>
      <c r="B294" s="51">
        <v>21621</v>
      </c>
      <c r="C294" s="52" t="s">
        <v>142</v>
      </c>
      <c r="D294" s="53">
        <v>97</v>
      </c>
      <c r="E294" s="54">
        <v>1.68</v>
      </c>
      <c r="F294" s="55">
        <v>1.61</v>
      </c>
      <c r="G294" s="56" t="s">
        <v>2856</v>
      </c>
      <c r="H294" s="57">
        <v>15</v>
      </c>
      <c r="I294" s="56">
        <v>700</v>
      </c>
      <c r="J294" s="58">
        <f>1-Table5_HotSale[[#This Row],[Hot Price]]/Table5_HotSale[[#This Row],[Base Price PST]]</f>
        <v>-4.3478260869565188E-2</v>
      </c>
      <c r="K294" s="59"/>
    </row>
    <row r="295" spans="1:11" x14ac:dyDescent="0.2">
      <c r="A295" s="43">
        <v>1295</v>
      </c>
      <c r="B295" s="51">
        <v>21413</v>
      </c>
      <c r="C295" s="52" t="s">
        <v>142</v>
      </c>
      <c r="D295" s="53">
        <v>1448</v>
      </c>
      <c r="E295" s="54">
        <v>1.47</v>
      </c>
      <c r="F295" s="55">
        <v>1.61</v>
      </c>
      <c r="G295" s="56" t="s">
        <v>2856</v>
      </c>
      <c r="H295" s="57">
        <v>15</v>
      </c>
      <c r="I295" s="56">
        <v>700</v>
      </c>
      <c r="J295" s="58">
        <f>1-Table5_HotSale[[#This Row],[Hot Price]]/Table5_HotSale[[#This Row],[Base Price PST]]</f>
        <v>8.6956521739130488E-2</v>
      </c>
      <c r="K295" s="59"/>
    </row>
    <row r="296" spans="1:11" x14ac:dyDescent="0.2">
      <c r="A296" s="43">
        <v>1301</v>
      </c>
      <c r="B296" s="51">
        <v>21419</v>
      </c>
      <c r="C296" s="52" t="s">
        <v>142</v>
      </c>
      <c r="D296" s="53">
        <v>62</v>
      </c>
      <c r="E296" s="54">
        <v>1.47</v>
      </c>
      <c r="F296" s="55">
        <v>1.61</v>
      </c>
      <c r="G296" s="56" t="s">
        <v>2856</v>
      </c>
      <c r="H296" s="57">
        <v>15</v>
      </c>
      <c r="I296" s="56">
        <v>700</v>
      </c>
      <c r="J296" s="58">
        <f>1-Table5_HotSale[[#This Row],[Hot Price]]/Table5_HotSale[[#This Row],[Base Price PST]]</f>
        <v>8.6956521739130488E-2</v>
      </c>
      <c r="K296" s="59"/>
    </row>
    <row r="297" spans="1:11" x14ac:dyDescent="0.2">
      <c r="A297" s="43">
        <v>549</v>
      </c>
      <c r="B297" s="51">
        <v>22248</v>
      </c>
      <c r="C297" s="52" t="s">
        <v>2554</v>
      </c>
      <c r="D297" s="53">
        <v>150</v>
      </c>
      <c r="E297" s="54">
        <v>2.4</v>
      </c>
      <c r="F297" s="55">
        <v>4.5599999999999996</v>
      </c>
      <c r="G297" s="56" t="s">
        <v>2855</v>
      </c>
      <c r="H297" s="57">
        <v>10</v>
      </c>
      <c r="I297" s="56">
        <v>600</v>
      </c>
      <c r="J297" s="58">
        <f>1-Table5_HotSale[[#This Row],[Hot Price]]/Table5_HotSale[[#This Row],[Base Price PST]]</f>
        <v>0.47368421052631582</v>
      </c>
      <c r="K297" s="59"/>
    </row>
    <row r="298" spans="1:11" x14ac:dyDescent="0.2">
      <c r="A298" s="43">
        <v>550</v>
      </c>
      <c r="B298" s="51">
        <v>22249</v>
      </c>
      <c r="C298" s="52" t="s">
        <v>2554</v>
      </c>
      <c r="D298" s="53">
        <v>696</v>
      </c>
      <c r="E298" s="54">
        <v>2.4</v>
      </c>
      <c r="F298" s="55">
        <v>4.5599999999999996</v>
      </c>
      <c r="G298" s="56" t="s">
        <v>2855</v>
      </c>
      <c r="H298" s="57">
        <v>10</v>
      </c>
      <c r="I298" s="56">
        <v>600</v>
      </c>
      <c r="J298" s="58">
        <f>1-Table5_HotSale[[#This Row],[Hot Price]]/Table5_HotSale[[#This Row],[Base Price PST]]</f>
        <v>0.47368421052631582</v>
      </c>
      <c r="K298" s="59"/>
    </row>
    <row r="299" spans="1:11" x14ac:dyDescent="0.2">
      <c r="A299" s="43">
        <v>1237</v>
      </c>
      <c r="B299" s="51">
        <v>21547</v>
      </c>
      <c r="C299" s="52" t="s">
        <v>2554</v>
      </c>
      <c r="D299" s="53">
        <v>205</v>
      </c>
      <c r="E299" s="54">
        <v>1.67</v>
      </c>
      <c r="F299" s="55">
        <v>4.5599999999999996</v>
      </c>
      <c r="G299" s="56" t="s">
        <v>2856</v>
      </c>
      <c r="H299" s="57">
        <v>15</v>
      </c>
      <c r="I299" s="56">
        <v>700</v>
      </c>
      <c r="J299" s="58">
        <f>1-Table5_HotSale[[#This Row],[Hot Price]]/Table5_HotSale[[#This Row],[Base Price PST]]</f>
        <v>0.63377192982456143</v>
      </c>
      <c r="K299" s="59"/>
    </row>
    <row r="300" spans="1:11" x14ac:dyDescent="0.2">
      <c r="A300" s="43">
        <v>1271</v>
      </c>
      <c r="B300" s="51">
        <v>21581</v>
      </c>
      <c r="C300" s="52" t="s">
        <v>2554</v>
      </c>
      <c r="D300" s="53">
        <v>3197</v>
      </c>
      <c r="E300" s="54">
        <v>1.67</v>
      </c>
      <c r="F300" s="55">
        <v>4.5599999999999996</v>
      </c>
      <c r="G300" s="56" t="s">
        <v>2856</v>
      </c>
      <c r="H300" s="57">
        <v>15</v>
      </c>
      <c r="I300" s="56">
        <v>700</v>
      </c>
      <c r="J300" s="58">
        <f>1-Table5_HotSale[[#This Row],[Hot Price]]/Table5_HotSale[[#This Row],[Base Price PST]]</f>
        <v>0.63377192982456143</v>
      </c>
      <c r="K300" s="59"/>
    </row>
    <row r="301" spans="1:11" x14ac:dyDescent="0.2">
      <c r="A301" s="43">
        <v>408</v>
      </c>
      <c r="B301" s="51">
        <v>22054</v>
      </c>
      <c r="C301" s="52" t="s">
        <v>534</v>
      </c>
      <c r="D301" s="53">
        <v>100</v>
      </c>
      <c r="E301" s="54">
        <v>2.09</v>
      </c>
      <c r="F301" s="55">
        <v>3.12</v>
      </c>
      <c r="G301" s="56" t="s">
        <v>2855</v>
      </c>
      <c r="H301" s="57">
        <v>10</v>
      </c>
      <c r="I301" s="56">
        <v>600</v>
      </c>
      <c r="J301" s="58">
        <f>1-Table5_HotSale[[#This Row],[Hot Price]]/Table5_HotSale[[#This Row],[Base Price PST]]</f>
        <v>0.33012820512820518</v>
      </c>
      <c r="K301" s="59"/>
    </row>
    <row r="302" spans="1:11" x14ac:dyDescent="0.2">
      <c r="A302" s="43">
        <v>1354</v>
      </c>
      <c r="B302" s="51">
        <v>21472</v>
      </c>
      <c r="C302" s="52" t="s">
        <v>534</v>
      </c>
      <c r="D302" s="53">
        <v>208</v>
      </c>
      <c r="E302" s="54">
        <v>1.57</v>
      </c>
      <c r="F302" s="55">
        <v>3.12</v>
      </c>
      <c r="G302" s="56" t="s">
        <v>2856</v>
      </c>
      <c r="H302" s="57">
        <v>15</v>
      </c>
      <c r="I302" s="56">
        <v>700</v>
      </c>
      <c r="J302" s="58">
        <f>1-Table5_HotSale[[#This Row],[Hot Price]]/Table5_HotSale[[#This Row],[Base Price PST]]</f>
        <v>0.49679487179487181</v>
      </c>
      <c r="K302" s="59"/>
    </row>
    <row r="303" spans="1:11" x14ac:dyDescent="0.2">
      <c r="A303" s="43">
        <v>951</v>
      </c>
      <c r="B303" s="51">
        <v>21898</v>
      </c>
      <c r="C303" s="52" t="s">
        <v>144</v>
      </c>
      <c r="D303" s="53">
        <v>298</v>
      </c>
      <c r="E303" s="54">
        <v>1.96</v>
      </c>
      <c r="F303" s="55">
        <v>2.11</v>
      </c>
      <c r="G303" s="56" t="s">
        <v>2856</v>
      </c>
      <c r="H303" s="57">
        <v>15</v>
      </c>
      <c r="I303" s="56">
        <v>700</v>
      </c>
      <c r="J303" s="58">
        <f>1-Table5_HotSale[[#This Row],[Hot Price]]/Table5_HotSale[[#This Row],[Base Price PST]]</f>
        <v>7.1090047393364886E-2</v>
      </c>
      <c r="K303" s="59"/>
    </row>
    <row r="304" spans="1:11" x14ac:dyDescent="0.2">
      <c r="A304" s="43">
        <v>1447</v>
      </c>
      <c r="B304" s="51">
        <v>21214</v>
      </c>
      <c r="C304" s="52" t="s">
        <v>535</v>
      </c>
      <c r="D304" s="53">
        <v>143</v>
      </c>
      <c r="E304" s="54">
        <v>0.96</v>
      </c>
      <c r="F304" s="55">
        <v>1.52</v>
      </c>
      <c r="G304" s="56" t="s">
        <v>2856</v>
      </c>
      <c r="H304" s="57">
        <v>15</v>
      </c>
      <c r="I304" s="56">
        <v>700</v>
      </c>
      <c r="J304" s="58">
        <f>1-Table5_HotSale[[#This Row],[Hot Price]]/Table5_HotSale[[#This Row],[Base Price PST]]</f>
        <v>0.36842105263157898</v>
      </c>
      <c r="K304" s="59"/>
    </row>
    <row r="305" spans="1:11" x14ac:dyDescent="0.2">
      <c r="A305" s="43">
        <v>404</v>
      </c>
      <c r="B305" s="51">
        <v>22050</v>
      </c>
      <c r="C305" s="52" t="s">
        <v>143</v>
      </c>
      <c r="D305" s="53">
        <v>134</v>
      </c>
      <c r="E305" s="54">
        <v>2.09</v>
      </c>
      <c r="F305" s="55">
        <v>2.41</v>
      </c>
      <c r="G305" s="56" t="s">
        <v>2855</v>
      </c>
      <c r="H305" s="57">
        <v>10</v>
      </c>
      <c r="I305" s="56">
        <v>600</v>
      </c>
      <c r="J305" s="58">
        <f>1-Table5_HotSale[[#This Row],[Hot Price]]/Table5_HotSale[[#This Row],[Base Price PST]]</f>
        <v>0.13278008298755195</v>
      </c>
      <c r="K305" s="59"/>
    </row>
    <row r="306" spans="1:11" x14ac:dyDescent="0.2">
      <c r="A306" s="43">
        <v>1165</v>
      </c>
      <c r="B306" s="51">
        <v>21622</v>
      </c>
      <c r="C306" s="52" t="s">
        <v>143</v>
      </c>
      <c r="D306" s="53">
        <v>275</v>
      </c>
      <c r="E306" s="54">
        <v>1.68</v>
      </c>
      <c r="F306" s="55">
        <v>2.41</v>
      </c>
      <c r="G306" s="56" t="s">
        <v>2856</v>
      </c>
      <c r="H306" s="57">
        <v>15</v>
      </c>
      <c r="I306" s="56">
        <v>700</v>
      </c>
      <c r="J306" s="58">
        <f>1-Table5_HotSale[[#This Row],[Hot Price]]/Table5_HotSale[[#This Row],[Base Price PST]]</f>
        <v>0.30290456431535273</v>
      </c>
      <c r="K306" s="59"/>
    </row>
    <row r="307" spans="1:11" x14ac:dyDescent="0.2">
      <c r="A307" s="43">
        <v>553</v>
      </c>
      <c r="B307" s="51">
        <v>22252</v>
      </c>
      <c r="C307" s="52" t="s">
        <v>2555</v>
      </c>
      <c r="D307" s="53">
        <v>349</v>
      </c>
      <c r="E307" s="54">
        <v>2.4</v>
      </c>
      <c r="F307" s="55">
        <v>3.57</v>
      </c>
      <c r="G307" s="56" t="s">
        <v>2855</v>
      </c>
      <c r="H307" s="57">
        <v>10</v>
      </c>
      <c r="I307" s="56">
        <v>600</v>
      </c>
      <c r="J307" s="58">
        <f>1-Table5_HotSale[[#This Row],[Hot Price]]/Table5_HotSale[[#This Row],[Base Price PST]]</f>
        <v>0.32773109243697474</v>
      </c>
      <c r="K307" s="59"/>
    </row>
    <row r="308" spans="1:11" x14ac:dyDescent="0.2">
      <c r="A308" s="43">
        <v>1023</v>
      </c>
      <c r="B308" s="51">
        <v>21701</v>
      </c>
      <c r="C308" s="52" t="s">
        <v>2843</v>
      </c>
      <c r="D308" s="53">
        <v>154</v>
      </c>
      <c r="E308" s="54">
        <v>1.79</v>
      </c>
      <c r="F308" s="55">
        <v>3.25</v>
      </c>
      <c r="G308" s="56" t="s">
        <v>2856</v>
      </c>
      <c r="H308" s="57">
        <v>15</v>
      </c>
      <c r="I308" s="56">
        <v>700</v>
      </c>
      <c r="J308" s="58">
        <f>1-Table5_HotSale[[#This Row],[Hot Price]]/Table5_HotSale[[#This Row],[Base Price PST]]</f>
        <v>0.44923076923076921</v>
      </c>
      <c r="K308" s="59"/>
    </row>
    <row r="309" spans="1:11" x14ac:dyDescent="0.2">
      <c r="A309" s="43">
        <v>191</v>
      </c>
      <c r="B309" s="51">
        <v>21323</v>
      </c>
      <c r="C309" s="52" t="s">
        <v>914</v>
      </c>
      <c r="D309" s="53">
        <v>185</v>
      </c>
      <c r="E309" s="54">
        <v>1.08</v>
      </c>
      <c r="F309" s="55">
        <v>2.09</v>
      </c>
      <c r="G309" s="56" t="s">
        <v>2855</v>
      </c>
      <c r="H309" s="57">
        <v>10</v>
      </c>
      <c r="I309" s="56">
        <v>600</v>
      </c>
      <c r="J309" s="58">
        <f>1-Table5_HotSale[[#This Row],[Hot Price]]/Table5_HotSale[[#This Row],[Base Price PST]]</f>
        <v>0.48325358851674638</v>
      </c>
      <c r="K309" s="59"/>
    </row>
    <row r="310" spans="1:11" x14ac:dyDescent="0.2">
      <c r="A310" s="43">
        <v>198</v>
      </c>
      <c r="B310" s="51">
        <v>21330</v>
      </c>
      <c r="C310" s="52" t="s">
        <v>914</v>
      </c>
      <c r="D310" s="53">
        <v>3</v>
      </c>
      <c r="E310" s="54">
        <v>1.08</v>
      </c>
      <c r="F310" s="55">
        <v>2.09</v>
      </c>
      <c r="G310" s="56" t="s">
        <v>2855</v>
      </c>
      <c r="H310" s="57">
        <v>10</v>
      </c>
      <c r="I310" s="56">
        <v>600</v>
      </c>
      <c r="J310" s="58">
        <f>1-Table5_HotSale[[#This Row],[Hot Price]]/Table5_HotSale[[#This Row],[Base Price PST]]</f>
        <v>0.48325358851674638</v>
      </c>
      <c r="K310" s="59"/>
    </row>
    <row r="311" spans="1:11" x14ac:dyDescent="0.2">
      <c r="A311" s="43">
        <v>1457</v>
      </c>
      <c r="B311" s="51">
        <v>21159</v>
      </c>
      <c r="C311" s="52" t="s">
        <v>914</v>
      </c>
      <c r="D311" s="53">
        <v>177</v>
      </c>
      <c r="E311" s="54">
        <v>0.94</v>
      </c>
      <c r="F311" s="55">
        <v>2.09</v>
      </c>
      <c r="G311" s="56" t="s">
        <v>2856</v>
      </c>
      <c r="H311" s="57">
        <v>15</v>
      </c>
      <c r="I311" s="56">
        <v>700</v>
      </c>
      <c r="J311" s="58">
        <f>1-Table5_HotSale[[#This Row],[Hot Price]]/Table5_HotSale[[#This Row],[Base Price PST]]</f>
        <v>0.55023923444976075</v>
      </c>
      <c r="K311" s="59"/>
    </row>
    <row r="312" spans="1:11" x14ac:dyDescent="0.2">
      <c r="A312" s="43">
        <v>1561</v>
      </c>
      <c r="B312" s="51">
        <v>21053</v>
      </c>
      <c r="C312" s="52" t="s">
        <v>914</v>
      </c>
      <c r="D312" s="53">
        <v>153</v>
      </c>
      <c r="E312" s="54">
        <v>0.89</v>
      </c>
      <c r="F312" s="55">
        <v>2.09</v>
      </c>
      <c r="G312" s="56" t="s">
        <v>2856</v>
      </c>
      <c r="H312" s="57">
        <v>15</v>
      </c>
      <c r="I312" s="56">
        <v>700</v>
      </c>
      <c r="J312" s="58">
        <f>1-Table5_HotSale[[#This Row],[Hot Price]]/Table5_HotSale[[#This Row],[Base Price PST]]</f>
        <v>0.57416267942583721</v>
      </c>
      <c r="K312" s="59"/>
    </row>
    <row r="313" spans="1:11" x14ac:dyDescent="0.2">
      <c r="A313" s="43">
        <v>1566</v>
      </c>
      <c r="B313" s="51">
        <v>21059</v>
      </c>
      <c r="C313" s="52" t="s">
        <v>914</v>
      </c>
      <c r="D313" s="53">
        <v>709</v>
      </c>
      <c r="E313" s="54">
        <v>0.9</v>
      </c>
      <c r="F313" s="55">
        <v>2.09</v>
      </c>
      <c r="G313" s="56" t="s">
        <v>2856</v>
      </c>
      <c r="H313" s="57">
        <v>15</v>
      </c>
      <c r="I313" s="56">
        <v>700</v>
      </c>
      <c r="J313" s="58">
        <f>1-Table5_HotSale[[#This Row],[Hot Price]]/Table5_HotSale[[#This Row],[Base Price PST]]</f>
        <v>0.56937799043062198</v>
      </c>
      <c r="K313" s="59"/>
    </row>
    <row r="314" spans="1:11" x14ac:dyDescent="0.2">
      <c r="A314" s="43">
        <v>1574</v>
      </c>
      <c r="B314" s="51">
        <v>21067</v>
      </c>
      <c r="C314" s="52" t="s">
        <v>914</v>
      </c>
      <c r="D314" s="53">
        <v>180</v>
      </c>
      <c r="E314" s="54">
        <v>0.9</v>
      </c>
      <c r="F314" s="55">
        <v>2.09</v>
      </c>
      <c r="G314" s="56" t="s">
        <v>2856</v>
      </c>
      <c r="H314" s="57">
        <v>15</v>
      </c>
      <c r="I314" s="56">
        <v>700</v>
      </c>
      <c r="J314" s="58">
        <f>1-Table5_HotSale[[#This Row],[Hot Price]]/Table5_HotSale[[#This Row],[Base Price PST]]</f>
        <v>0.56937799043062198</v>
      </c>
      <c r="K314" s="59"/>
    </row>
    <row r="315" spans="1:11" x14ac:dyDescent="0.2">
      <c r="A315" s="43">
        <v>1578</v>
      </c>
      <c r="B315" s="51">
        <v>21071</v>
      </c>
      <c r="C315" s="52" t="s">
        <v>914</v>
      </c>
      <c r="D315" s="53">
        <v>469</v>
      </c>
      <c r="E315" s="54">
        <v>0.9</v>
      </c>
      <c r="F315" s="55">
        <v>2.09</v>
      </c>
      <c r="G315" s="56" t="s">
        <v>2856</v>
      </c>
      <c r="H315" s="57">
        <v>15</v>
      </c>
      <c r="I315" s="56">
        <v>700</v>
      </c>
      <c r="J315" s="58">
        <f>1-Table5_HotSale[[#This Row],[Hot Price]]/Table5_HotSale[[#This Row],[Base Price PST]]</f>
        <v>0.56937799043062198</v>
      </c>
      <c r="K315" s="59"/>
    </row>
    <row r="316" spans="1:11" x14ac:dyDescent="0.2">
      <c r="A316" s="43">
        <v>1580</v>
      </c>
      <c r="B316" s="51">
        <v>21073</v>
      </c>
      <c r="C316" s="52" t="s">
        <v>914</v>
      </c>
      <c r="D316" s="53">
        <v>1920</v>
      </c>
      <c r="E316" s="54">
        <v>0.9</v>
      </c>
      <c r="F316" s="55">
        <v>2.09</v>
      </c>
      <c r="G316" s="56" t="s">
        <v>2856</v>
      </c>
      <c r="H316" s="57">
        <v>15</v>
      </c>
      <c r="I316" s="56">
        <v>700</v>
      </c>
      <c r="J316" s="58">
        <f>1-Table5_HotSale[[#This Row],[Hot Price]]/Table5_HotSale[[#This Row],[Base Price PST]]</f>
        <v>0.56937799043062198</v>
      </c>
      <c r="K316" s="59"/>
    </row>
    <row r="317" spans="1:11" x14ac:dyDescent="0.2">
      <c r="A317" s="43">
        <v>1352</v>
      </c>
      <c r="B317" s="51">
        <v>21470</v>
      </c>
      <c r="C317" s="52" t="s">
        <v>537</v>
      </c>
      <c r="D317" s="53">
        <v>173</v>
      </c>
      <c r="E317" s="54">
        <v>1.56</v>
      </c>
      <c r="F317" s="55">
        <v>6.88</v>
      </c>
      <c r="G317" s="56" t="s">
        <v>2856</v>
      </c>
      <c r="H317" s="57">
        <v>15</v>
      </c>
      <c r="I317" s="56">
        <v>700</v>
      </c>
      <c r="J317" s="58">
        <f>1-Table5_HotSale[[#This Row],[Hot Price]]/Table5_HotSale[[#This Row],[Base Price PST]]</f>
        <v>0.77325581395348841</v>
      </c>
      <c r="K317" s="59"/>
    </row>
    <row r="318" spans="1:11" x14ac:dyDescent="0.2">
      <c r="A318" s="43">
        <v>530</v>
      </c>
      <c r="B318" s="51">
        <v>22226</v>
      </c>
      <c r="C318" s="52" t="s">
        <v>2557</v>
      </c>
      <c r="D318" s="53">
        <v>1</v>
      </c>
      <c r="E318" s="54">
        <v>2.35</v>
      </c>
      <c r="F318" s="55">
        <v>3.5</v>
      </c>
      <c r="G318" s="56" t="s">
        <v>2855</v>
      </c>
      <c r="H318" s="57">
        <v>10</v>
      </c>
      <c r="I318" s="56">
        <v>600</v>
      </c>
      <c r="J318" s="58">
        <f>1-Table5_HotSale[[#This Row],[Hot Price]]/Table5_HotSale[[#This Row],[Base Price PST]]</f>
        <v>0.32857142857142851</v>
      </c>
      <c r="K318" s="59"/>
    </row>
    <row r="319" spans="1:11" x14ac:dyDescent="0.2">
      <c r="A319" s="43">
        <v>275</v>
      </c>
      <c r="B319" s="51">
        <v>21370</v>
      </c>
      <c r="C319" s="52" t="s">
        <v>917</v>
      </c>
      <c r="D319" s="53">
        <v>72</v>
      </c>
      <c r="E319" s="54">
        <v>1.28</v>
      </c>
      <c r="F319" s="55">
        <v>2.63</v>
      </c>
      <c r="G319" s="56" t="s">
        <v>2855</v>
      </c>
      <c r="H319" s="57">
        <v>10</v>
      </c>
      <c r="I319" s="56">
        <v>600</v>
      </c>
      <c r="J319" s="58">
        <f>1-Table5_HotSale[[#This Row],[Hot Price]]/Table5_HotSale[[#This Row],[Base Price PST]]</f>
        <v>0.51330798479087447</v>
      </c>
      <c r="K319" s="59"/>
    </row>
    <row r="320" spans="1:11" x14ac:dyDescent="0.2">
      <c r="A320" s="43">
        <v>284</v>
      </c>
      <c r="B320" s="51">
        <v>21679</v>
      </c>
      <c r="C320" s="52" t="s">
        <v>917</v>
      </c>
      <c r="D320" s="53">
        <v>315</v>
      </c>
      <c r="E320" s="54">
        <v>1.75</v>
      </c>
      <c r="F320" s="55">
        <v>2.63</v>
      </c>
      <c r="G320" s="56" t="s">
        <v>2855</v>
      </c>
      <c r="H320" s="57">
        <v>10</v>
      </c>
      <c r="I320" s="56">
        <v>600</v>
      </c>
      <c r="J320" s="58">
        <f>1-Table5_HotSale[[#This Row],[Hot Price]]/Table5_HotSale[[#This Row],[Base Price PST]]</f>
        <v>0.33460076045627374</v>
      </c>
      <c r="K320" s="59"/>
    </row>
    <row r="321" spans="1:11" x14ac:dyDescent="0.2">
      <c r="A321" s="43">
        <v>1586</v>
      </c>
      <c r="B321" s="51">
        <v>21079</v>
      </c>
      <c r="C321" s="52" t="s">
        <v>917</v>
      </c>
      <c r="D321" s="53">
        <v>36</v>
      </c>
      <c r="E321" s="54">
        <v>0.9</v>
      </c>
      <c r="F321" s="55">
        <v>2.63</v>
      </c>
      <c r="G321" s="56" t="s">
        <v>2856</v>
      </c>
      <c r="H321" s="57">
        <v>15</v>
      </c>
      <c r="I321" s="56">
        <v>700</v>
      </c>
      <c r="J321" s="58">
        <f>1-Table5_HotSale[[#This Row],[Hot Price]]/Table5_HotSale[[#This Row],[Base Price PST]]</f>
        <v>0.65779467680608361</v>
      </c>
      <c r="K321" s="59"/>
    </row>
    <row r="322" spans="1:11" x14ac:dyDescent="0.2">
      <c r="A322" s="43">
        <v>1593</v>
      </c>
      <c r="B322" s="51">
        <v>21086</v>
      </c>
      <c r="C322" s="52" t="s">
        <v>917</v>
      </c>
      <c r="D322" s="53">
        <v>1439</v>
      </c>
      <c r="E322" s="54">
        <v>0.9</v>
      </c>
      <c r="F322" s="55">
        <v>2.63</v>
      </c>
      <c r="G322" s="56" t="s">
        <v>2856</v>
      </c>
      <c r="H322" s="57">
        <v>15</v>
      </c>
      <c r="I322" s="56">
        <v>700</v>
      </c>
      <c r="J322" s="58">
        <f>1-Table5_HotSale[[#This Row],[Hot Price]]/Table5_HotSale[[#This Row],[Base Price PST]]</f>
        <v>0.65779467680608361</v>
      </c>
      <c r="K322" s="59"/>
    </row>
    <row r="323" spans="1:11" x14ac:dyDescent="0.2">
      <c r="A323" s="43">
        <v>368</v>
      </c>
      <c r="B323" s="51">
        <v>22014</v>
      </c>
      <c r="C323" s="52" t="s">
        <v>2558</v>
      </c>
      <c r="D323" s="53">
        <v>88</v>
      </c>
      <c r="E323" s="54">
        <v>2.09</v>
      </c>
      <c r="F323" s="55">
        <v>3.43</v>
      </c>
      <c r="G323" s="56" t="s">
        <v>2855</v>
      </c>
      <c r="H323" s="57">
        <v>10</v>
      </c>
      <c r="I323" s="56">
        <v>600</v>
      </c>
      <c r="J323" s="58">
        <f>1-Table5_HotSale[[#This Row],[Hot Price]]/Table5_HotSale[[#This Row],[Base Price PST]]</f>
        <v>0.39067055393586014</v>
      </c>
      <c r="K323" s="59"/>
    </row>
    <row r="324" spans="1:11" x14ac:dyDescent="0.2">
      <c r="A324" s="43">
        <v>1337</v>
      </c>
      <c r="B324" s="51">
        <v>21455</v>
      </c>
      <c r="C324" s="52" t="s">
        <v>2558</v>
      </c>
      <c r="D324" s="53">
        <v>22</v>
      </c>
      <c r="E324" s="54">
        <v>1.55</v>
      </c>
      <c r="F324" s="55">
        <v>3.43</v>
      </c>
      <c r="G324" s="56" t="s">
        <v>2856</v>
      </c>
      <c r="H324" s="57">
        <v>15</v>
      </c>
      <c r="I324" s="56">
        <v>700</v>
      </c>
      <c r="J324" s="58">
        <f>1-Table5_HotSale[[#This Row],[Hot Price]]/Table5_HotSale[[#This Row],[Base Price PST]]</f>
        <v>0.54810495626822164</v>
      </c>
      <c r="K324" s="59"/>
    </row>
    <row r="325" spans="1:11" x14ac:dyDescent="0.2">
      <c r="A325" s="43">
        <v>843</v>
      </c>
      <c r="B325" s="51">
        <v>22314</v>
      </c>
      <c r="C325" s="52" t="s">
        <v>540</v>
      </c>
      <c r="D325" s="53">
        <v>473</v>
      </c>
      <c r="E325" s="54">
        <v>2.5499999999999998</v>
      </c>
      <c r="F325" s="55">
        <v>3.93</v>
      </c>
      <c r="G325" s="56" t="s">
        <v>2856</v>
      </c>
      <c r="H325" s="57">
        <v>15</v>
      </c>
      <c r="I325" s="56">
        <v>700</v>
      </c>
      <c r="J325" s="58">
        <f>1-Table5_HotSale[[#This Row],[Hot Price]]/Table5_HotSale[[#This Row],[Base Price PST]]</f>
        <v>0.35114503816793896</v>
      </c>
      <c r="K325" s="59"/>
    </row>
    <row r="326" spans="1:11" x14ac:dyDescent="0.2">
      <c r="A326" s="43">
        <v>1501</v>
      </c>
      <c r="B326" s="51">
        <v>21124</v>
      </c>
      <c r="C326" s="52" t="s">
        <v>540</v>
      </c>
      <c r="D326" s="53">
        <v>456</v>
      </c>
      <c r="E326" s="54">
        <v>0.91</v>
      </c>
      <c r="F326" s="55">
        <v>3.93</v>
      </c>
      <c r="G326" s="56" t="s">
        <v>2856</v>
      </c>
      <c r="H326" s="57">
        <v>15</v>
      </c>
      <c r="I326" s="56">
        <v>700</v>
      </c>
      <c r="J326" s="58">
        <f>1-Table5_HotSale[[#This Row],[Hot Price]]/Table5_HotSale[[#This Row],[Base Price PST]]</f>
        <v>0.76844783715012721</v>
      </c>
      <c r="K326" s="59"/>
    </row>
    <row r="327" spans="1:11" x14ac:dyDescent="0.2">
      <c r="A327" s="43">
        <v>1604</v>
      </c>
      <c r="B327" s="51">
        <v>20912</v>
      </c>
      <c r="C327" s="52" t="s">
        <v>540</v>
      </c>
      <c r="D327" s="53">
        <v>239</v>
      </c>
      <c r="E327" s="54">
        <v>0.83</v>
      </c>
      <c r="F327" s="55">
        <v>3.93</v>
      </c>
      <c r="G327" s="56" t="s">
        <v>2856</v>
      </c>
      <c r="H327" s="57">
        <v>15</v>
      </c>
      <c r="I327" s="56">
        <v>700</v>
      </c>
      <c r="J327" s="58">
        <f>1-Table5_HotSale[[#This Row],[Hot Price]]/Table5_HotSale[[#This Row],[Base Price PST]]</f>
        <v>0.78880407124681939</v>
      </c>
      <c r="K327" s="59"/>
    </row>
    <row r="328" spans="1:11" x14ac:dyDescent="0.2">
      <c r="A328" s="43">
        <v>1726</v>
      </c>
      <c r="B328" s="51">
        <v>20848</v>
      </c>
      <c r="C328" s="52" t="s">
        <v>540</v>
      </c>
      <c r="D328" s="53">
        <v>303</v>
      </c>
      <c r="E328" s="54">
        <v>0.76</v>
      </c>
      <c r="F328" s="55">
        <v>3.93</v>
      </c>
      <c r="G328" s="56" t="s">
        <v>2856</v>
      </c>
      <c r="H328" s="57">
        <v>15</v>
      </c>
      <c r="I328" s="56">
        <v>700</v>
      </c>
      <c r="J328" s="58">
        <f>1-Table5_HotSale[[#This Row],[Hot Price]]/Table5_HotSale[[#This Row],[Base Price PST]]</f>
        <v>0.80661577608142498</v>
      </c>
      <c r="K328" s="59"/>
    </row>
    <row r="329" spans="1:11" x14ac:dyDescent="0.2">
      <c r="A329" s="43">
        <v>114</v>
      </c>
      <c r="B329" s="51">
        <v>21197</v>
      </c>
      <c r="C329" s="52" t="s">
        <v>539</v>
      </c>
      <c r="D329" s="53">
        <v>60</v>
      </c>
      <c r="E329" s="54">
        <v>0.95</v>
      </c>
      <c r="F329" s="55">
        <v>2.09</v>
      </c>
      <c r="G329" s="56" t="s">
        <v>2855</v>
      </c>
      <c r="H329" s="57">
        <v>10</v>
      </c>
      <c r="I329" s="56">
        <v>600</v>
      </c>
      <c r="J329" s="58">
        <f>1-Table5_HotSale[[#This Row],[Hot Price]]/Table5_HotSale[[#This Row],[Base Price PST]]</f>
        <v>0.54545454545454541</v>
      </c>
      <c r="K329" s="59"/>
    </row>
    <row r="330" spans="1:11" x14ac:dyDescent="0.2">
      <c r="A330" s="43">
        <v>1601</v>
      </c>
      <c r="B330" s="51">
        <v>21094</v>
      </c>
      <c r="C330" s="52" t="s">
        <v>539</v>
      </c>
      <c r="D330" s="53">
        <v>2</v>
      </c>
      <c r="E330" s="54">
        <v>0.9</v>
      </c>
      <c r="F330" s="55">
        <v>2.09</v>
      </c>
      <c r="G330" s="56" t="s">
        <v>2856</v>
      </c>
      <c r="H330" s="57">
        <v>15</v>
      </c>
      <c r="I330" s="56">
        <v>700</v>
      </c>
      <c r="J330" s="58">
        <f>1-Table5_HotSale[[#This Row],[Hot Price]]/Table5_HotSale[[#This Row],[Base Price PST]]</f>
        <v>0.56937799043062198</v>
      </c>
      <c r="K330" s="59"/>
    </row>
    <row r="331" spans="1:11" x14ac:dyDescent="0.2">
      <c r="A331" s="43">
        <v>189</v>
      </c>
      <c r="B331" s="51">
        <v>21321</v>
      </c>
      <c r="C331" s="52" t="s">
        <v>803</v>
      </c>
      <c r="D331" s="53">
        <v>579</v>
      </c>
      <c r="E331" s="54">
        <v>1.08</v>
      </c>
      <c r="F331" s="55">
        <v>1.79</v>
      </c>
      <c r="G331" s="56" t="s">
        <v>2855</v>
      </c>
      <c r="H331" s="57">
        <v>10</v>
      </c>
      <c r="I331" s="56">
        <v>600</v>
      </c>
      <c r="J331" s="58">
        <f>1-Table5_HotSale[[#This Row],[Hot Price]]/Table5_HotSale[[#This Row],[Base Price PST]]</f>
        <v>0.3966480446927374</v>
      </c>
      <c r="K331" s="59"/>
    </row>
    <row r="332" spans="1:11" x14ac:dyDescent="0.2">
      <c r="A332" s="43">
        <v>190</v>
      </c>
      <c r="B332" s="51">
        <v>21322</v>
      </c>
      <c r="C332" s="52" t="s">
        <v>803</v>
      </c>
      <c r="D332" s="53">
        <v>1458</v>
      </c>
      <c r="E332" s="54">
        <v>1.08</v>
      </c>
      <c r="F332" s="55">
        <v>1.79</v>
      </c>
      <c r="G332" s="56" t="s">
        <v>2855</v>
      </c>
      <c r="H332" s="57">
        <v>10</v>
      </c>
      <c r="I332" s="56">
        <v>600</v>
      </c>
      <c r="J332" s="58">
        <f>1-Table5_HotSale[[#This Row],[Hot Price]]/Table5_HotSale[[#This Row],[Base Price PST]]</f>
        <v>0.3966480446927374</v>
      </c>
      <c r="K332" s="59"/>
    </row>
    <row r="333" spans="1:11" x14ac:dyDescent="0.2">
      <c r="A333" s="43">
        <v>195</v>
      </c>
      <c r="B333" s="51">
        <v>21327</v>
      </c>
      <c r="C333" s="52" t="s">
        <v>803</v>
      </c>
      <c r="D333" s="53">
        <v>63</v>
      </c>
      <c r="E333" s="54">
        <v>1.08</v>
      </c>
      <c r="F333" s="55">
        <v>1.79</v>
      </c>
      <c r="G333" s="56" t="s">
        <v>2855</v>
      </c>
      <c r="H333" s="57">
        <v>10</v>
      </c>
      <c r="I333" s="56">
        <v>600</v>
      </c>
      <c r="J333" s="58">
        <f>1-Table5_HotSale[[#This Row],[Hot Price]]/Table5_HotSale[[#This Row],[Base Price PST]]</f>
        <v>0.3966480446927374</v>
      </c>
      <c r="K333" s="59"/>
    </row>
    <row r="334" spans="1:11" x14ac:dyDescent="0.2">
      <c r="A334" s="43">
        <v>203</v>
      </c>
      <c r="B334" s="51">
        <v>21335</v>
      </c>
      <c r="C334" s="52" t="s">
        <v>803</v>
      </c>
      <c r="D334" s="53">
        <v>9437</v>
      </c>
      <c r="E334" s="54">
        <v>1.08</v>
      </c>
      <c r="F334" s="55">
        <v>1.79</v>
      </c>
      <c r="G334" s="56" t="s">
        <v>2855</v>
      </c>
      <c r="H334" s="57">
        <v>10</v>
      </c>
      <c r="I334" s="56">
        <v>600</v>
      </c>
      <c r="J334" s="58">
        <f>1-Table5_HotSale[[#This Row],[Hot Price]]/Table5_HotSale[[#This Row],[Base Price PST]]</f>
        <v>0.3966480446927374</v>
      </c>
      <c r="K334" s="59"/>
    </row>
    <row r="335" spans="1:11" x14ac:dyDescent="0.2">
      <c r="A335" s="43">
        <v>1563</v>
      </c>
      <c r="B335" s="51">
        <v>21056</v>
      </c>
      <c r="C335" s="52" t="s">
        <v>803</v>
      </c>
      <c r="D335" s="53">
        <v>190</v>
      </c>
      <c r="E335" s="54">
        <v>0.89</v>
      </c>
      <c r="F335" s="55">
        <v>1.79</v>
      </c>
      <c r="G335" s="56" t="s">
        <v>2856</v>
      </c>
      <c r="H335" s="57">
        <v>15</v>
      </c>
      <c r="I335" s="56">
        <v>700</v>
      </c>
      <c r="J335" s="58">
        <f>1-Table5_HotSale[[#This Row],[Hot Price]]/Table5_HotSale[[#This Row],[Base Price PST]]</f>
        <v>0.5027932960893855</v>
      </c>
      <c r="K335" s="59"/>
    </row>
    <row r="336" spans="1:11" x14ac:dyDescent="0.2">
      <c r="A336" s="43">
        <v>1567</v>
      </c>
      <c r="B336" s="51">
        <v>21060</v>
      </c>
      <c r="C336" s="52" t="s">
        <v>803</v>
      </c>
      <c r="D336" s="53">
        <v>16507</v>
      </c>
      <c r="E336" s="54">
        <v>0.9</v>
      </c>
      <c r="F336" s="55">
        <v>1.79</v>
      </c>
      <c r="G336" s="56" t="s">
        <v>2856</v>
      </c>
      <c r="H336" s="57">
        <v>15</v>
      </c>
      <c r="I336" s="56">
        <v>700</v>
      </c>
      <c r="J336" s="58">
        <f>1-Table5_HotSale[[#This Row],[Hot Price]]/Table5_HotSale[[#This Row],[Base Price PST]]</f>
        <v>0.4972067039106145</v>
      </c>
      <c r="K336" s="59"/>
    </row>
    <row r="337" spans="1:11" x14ac:dyDescent="0.2">
      <c r="A337" s="43">
        <v>1585</v>
      </c>
      <c r="B337" s="51">
        <v>21078</v>
      </c>
      <c r="C337" s="52" t="s">
        <v>803</v>
      </c>
      <c r="D337" s="53">
        <v>1630</v>
      </c>
      <c r="E337" s="54">
        <v>0.9</v>
      </c>
      <c r="F337" s="55">
        <v>1.79</v>
      </c>
      <c r="G337" s="56" t="s">
        <v>2856</v>
      </c>
      <c r="H337" s="57">
        <v>15</v>
      </c>
      <c r="I337" s="56">
        <v>700</v>
      </c>
      <c r="J337" s="58">
        <f>1-Table5_HotSale[[#This Row],[Hot Price]]/Table5_HotSale[[#This Row],[Base Price PST]]</f>
        <v>0.4972067039106145</v>
      </c>
      <c r="K337" s="59"/>
    </row>
    <row r="338" spans="1:11" x14ac:dyDescent="0.2">
      <c r="A338" s="43">
        <v>531</v>
      </c>
      <c r="B338" s="51">
        <v>22227</v>
      </c>
      <c r="C338" s="52" t="s">
        <v>148</v>
      </c>
      <c r="D338" s="53">
        <v>181</v>
      </c>
      <c r="E338" s="54">
        <v>2.35</v>
      </c>
      <c r="F338" s="55">
        <v>5.24</v>
      </c>
      <c r="G338" s="56" t="s">
        <v>2855</v>
      </c>
      <c r="H338" s="57">
        <v>10</v>
      </c>
      <c r="I338" s="56">
        <v>600</v>
      </c>
      <c r="J338" s="58">
        <f>1-Table5_HotSale[[#This Row],[Hot Price]]/Table5_HotSale[[#This Row],[Base Price PST]]</f>
        <v>0.55152671755725191</v>
      </c>
      <c r="K338" s="59"/>
    </row>
    <row r="339" spans="1:11" x14ac:dyDescent="0.2">
      <c r="A339" s="43">
        <v>934</v>
      </c>
      <c r="B339" s="51">
        <v>21890</v>
      </c>
      <c r="C339" s="52" t="s">
        <v>150</v>
      </c>
      <c r="D339" s="53">
        <v>1028</v>
      </c>
      <c r="E339" s="54">
        <v>1.95</v>
      </c>
      <c r="F339" s="55">
        <v>5.69</v>
      </c>
      <c r="G339" s="56" t="s">
        <v>2856</v>
      </c>
      <c r="H339" s="57">
        <v>15</v>
      </c>
      <c r="I339" s="56">
        <v>700</v>
      </c>
      <c r="J339" s="58">
        <f>1-Table5_HotSale[[#This Row],[Hot Price]]/Table5_HotSale[[#This Row],[Base Price PST]]</f>
        <v>0.65729349736379616</v>
      </c>
      <c r="K339" s="59"/>
    </row>
    <row r="340" spans="1:11" x14ac:dyDescent="0.2">
      <c r="A340" s="43">
        <v>118</v>
      </c>
      <c r="B340" s="51">
        <v>21201</v>
      </c>
      <c r="C340" s="52" t="s">
        <v>544</v>
      </c>
      <c r="D340" s="53">
        <v>53</v>
      </c>
      <c r="E340" s="54">
        <v>0.95</v>
      </c>
      <c r="F340" s="55">
        <v>1.94</v>
      </c>
      <c r="G340" s="56" t="s">
        <v>2855</v>
      </c>
      <c r="H340" s="57">
        <v>10</v>
      </c>
      <c r="I340" s="56">
        <v>600</v>
      </c>
      <c r="J340" s="58">
        <f>1-Table5_HotSale[[#This Row],[Hot Price]]/Table5_HotSale[[#This Row],[Base Price PST]]</f>
        <v>0.51030927835051543</v>
      </c>
      <c r="K340" s="59"/>
    </row>
    <row r="341" spans="1:11" x14ac:dyDescent="0.2">
      <c r="A341" s="43">
        <v>184</v>
      </c>
      <c r="B341" s="51">
        <v>21316</v>
      </c>
      <c r="C341" s="52" t="s">
        <v>544</v>
      </c>
      <c r="D341" s="53">
        <v>462</v>
      </c>
      <c r="E341" s="54">
        <v>1.08</v>
      </c>
      <c r="F341" s="55">
        <v>1.94</v>
      </c>
      <c r="G341" s="56" t="s">
        <v>2855</v>
      </c>
      <c r="H341" s="57">
        <v>10</v>
      </c>
      <c r="I341" s="56">
        <v>600</v>
      </c>
      <c r="J341" s="58">
        <f>1-Table5_HotSale[[#This Row],[Hot Price]]/Table5_HotSale[[#This Row],[Base Price PST]]</f>
        <v>0.44329896907216493</v>
      </c>
      <c r="K341" s="59"/>
    </row>
    <row r="342" spans="1:11" x14ac:dyDescent="0.2">
      <c r="A342" s="43">
        <v>186</v>
      </c>
      <c r="B342" s="51">
        <v>21318</v>
      </c>
      <c r="C342" s="52" t="s">
        <v>544</v>
      </c>
      <c r="D342" s="53">
        <v>1</v>
      </c>
      <c r="E342" s="54">
        <v>1.08</v>
      </c>
      <c r="F342" s="55">
        <v>1.94</v>
      </c>
      <c r="G342" s="56" t="s">
        <v>2855</v>
      </c>
      <c r="H342" s="57">
        <v>10</v>
      </c>
      <c r="I342" s="56">
        <v>600</v>
      </c>
      <c r="J342" s="58">
        <f>1-Table5_HotSale[[#This Row],[Hot Price]]/Table5_HotSale[[#This Row],[Base Price PST]]</f>
        <v>0.44329896907216493</v>
      </c>
      <c r="K342" s="59"/>
    </row>
    <row r="343" spans="1:11" x14ac:dyDescent="0.2">
      <c r="A343" s="43">
        <v>1500</v>
      </c>
      <c r="B343" s="51">
        <v>21123</v>
      </c>
      <c r="C343" s="52" t="s">
        <v>544</v>
      </c>
      <c r="D343" s="53">
        <v>289</v>
      </c>
      <c r="E343" s="54">
        <v>0.91</v>
      </c>
      <c r="F343" s="55">
        <v>1.94</v>
      </c>
      <c r="G343" s="56" t="s">
        <v>2856</v>
      </c>
      <c r="H343" s="57">
        <v>15</v>
      </c>
      <c r="I343" s="56">
        <v>700</v>
      </c>
      <c r="J343" s="58">
        <f>1-Table5_HotSale[[#This Row],[Hot Price]]/Table5_HotSale[[#This Row],[Base Price PST]]</f>
        <v>0.53092783505154628</v>
      </c>
      <c r="K343" s="59"/>
    </row>
    <row r="344" spans="1:11" x14ac:dyDescent="0.2">
      <c r="A344" s="43">
        <v>1591</v>
      </c>
      <c r="B344" s="51">
        <v>21084</v>
      </c>
      <c r="C344" s="52" t="s">
        <v>544</v>
      </c>
      <c r="D344" s="53">
        <v>130</v>
      </c>
      <c r="E344" s="54">
        <v>0.9</v>
      </c>
      <c r="F344" s="55">
        <v>1.94</v>
      </c>
      <c r="G344" s="56" t="s">
        <v>2856</v>
      </c>
      <c r="H344" s="57">
        <v>15</v>
      </c>
      <c r="I344" s="56">
        <v>700</v>
      </c>
      <c r="J344" s="58">
        <f>1-Table5_HotSale[[#This Row],[Hot Price]]/Table5_HotSale[[#This Row],[Base Price PST]]</f>
        <v>0.53608247422680411</v>
      </c>
      <c r="K344" s="59"/>
    </row>
    <row r="345" spans="1:11" x14ac:dyDescent="0.2">
      <c r="A345" s="43">
        <v>1595</v>
      </c>
      <c r="B345" s="51">
        <v>21088</v>
      </c>
      <c r="C345" s="52" t="s">
        <v>544</v>
      </c>
      <c r="D345" s="53">
        <v>284</v>
      </c>
      <c r="E345" s="54">
        <v>0.9</v>
      </c>
      <c r="F345" s="55">
        <v>1.94</v>
      </c>
      <c r="G345" s="56" t="s">
        <v>2856</v>
      </c>
      <c r="H345" s="57">
        <v>15</v>
      </c>
      <c r="I345" s="56">
        <v>700</v>
      </c>
      <c r="J345" s="58">
        <f>1-Table5_HotSale[[#This Row],[Hot Price]]/Table5_HotSale[[#This Row],[Base Price PST]]</f>
        <v>0.53608247422680411</v>
      </c>
      <c r="K345" s="59"/>
    </row>
    <row r="346" spans="1:11" x14ac:dyDescent="0.2">
      <c r="A346" s="43">
        <v>185</v>
      </c>
      <c r="B346" s="51">
        <v>21317</v>
      </c>
      <c r="C346" s="52" t="s">
        <v>726</v>
      </c>
      <c r="D346" s="53">
        <v>209</v>
      </c>
      <c r="E346" s="54">
        <v>1.08</v>
      </c>
      <c r="F346" s="55">
        <v>2.6</v>
      </c>
      <c r="G346" s="56" t="s">
        <v>2855</v>
      </c>
      <c r="H346" s="57">
        <v>10</v>
      </c>
      <c r="I346" s="56">
        <v>600</v>
      </c>
      <c r="J346" s="58">
        <f>1-Table5_HotSale[[#This Row],[Hot Price]]/Table5_HotSale[[#This Row],[Base Price PST]]</f>
        <v>0.58461538461538454</v>
      </c>
      <c r="K346" s="59"/>
    </row>
    <row r="347" spans="1:11" x14ac:dyDescent="0.2">
      <c r="A347" s="43">
        <v>187</v>
      </c>
      <c r="B347" s="51">
        <v>21319</v>
      </c>
      <c r="C347" s="52" t="s">
        <v>726</v>
      </c>
      <c r="D347" s="53">
        <v>198</v>
      </c>
      <c r="E347" s="54">
        <v>1.08</v>
      </c>
      <c r="F347" s="55">
        <v>2.6</v>
      </c>
      <c r="G347" s="56" t="s">
        <v>2855</v>
      </c>
      <c r="H347" s="57">
        <v>10</v>
      </c>
      <c r="I347" s="56">
        <v>600</v>
      </c>
      <c r="J347" s="58">
        <f>1-Table5_HotSale[[#This Row],[Hot Price]]/Table5_HotSale[[#This Row],[Base Price PST]]</f>
        <v>0.58461538461538454</v>
      </c>
      <c r="K347" s="59"/>
    </row>
    <row r="348" spans="1:11" x14ac:dyDescent="0.2">
      <c r="A348" s="43">
        <v>1725</v>
      </c>
      <c r="B348" s="51">
        <v>20847</v>
      </c>
      <c r="C348" s="52" t="s">
        <v>726</v>
      </c>
      <c r="D348" s="53">
        <v>13</v>
      </c>
      <c r="E348" s="54">
        <v>0.76</v>
      </c>
      <c r="F348" s="55">
        <v>2.6</v>
      </c>
      <c r="G348" s="56" t="s">
        <v>2856</v>
      </c>
      <c r="H348" s="57">
        <v>15</v>
      </c>
      <c r="I348" s="56">
        <v>700</v>
      </c>
      <c r="J348" s="58">
        <f>1-Table5_HotSale[[#This Row],[Hot Price]]/Table5_HotSale[[#This Row],[Base Price PST]]</f>
        <v>0.70769230769230762</v>
      </c>
      <c r="K348" s="59"/>
    </row>
    <row r="349" spans="1:11" x14ac:dyDescent="0.2">
      <c r="A349" s="43">
        <v>1297</v>
      </c>
      <c r="B349" s="51">
        <v>21415</v>
      </c>
      <c r="C349" s="52" t="s">
        <v>152</v>
      </c>
      <c r="D349" s="53">
        <v>961</v>
      </c>
      <c r="E349" s="54">
        <v>1.47</v>
      </c>
      <c r="F349" s="55">
        <v>5.42</v>
      </c>
      <c r="G349" s="56" t="s">
        <v>2856</v>
      </c>
      <c r="H349" s="57">
        <v>15</v>
      </c>
      <c r="I349" s="56">
        <v>700</v>
      </c>
      <c r="J349" s="58">
        <f>1-Table5_HotSale[[#This Row],[Hot Price]]/Table5_HotSale[[#This Row],[Base Price PST]]</f>
        <v>0.72878228782287824</v>
      </c>
      <c r="K349" s="59"/>
    </row>
    <row r="350" spans="1:11" x14ac:dyDescent="0.2">
      <c r="A350" s="43">
        <v>343</v>
      </c>
      <c r="B350" s="51">
        <v>21989</v>
      </c>
      <c r="C350" s="52" t="s">
        <v>2559</v>
      </c>
      <c r="D350" s="53">
        <v>50</v>
      </c>
      <c r="E350" s="54">
        <v>2.09</v>
      </c>
      <c r="F350" s="55">
        <v>8.4</v>
      </c>
      <c r="G350" s="56" t="s">
        <v>2855</v>
      </c>
      <c r="H350" s="57">
        <v>10</v>
      </c>
      <c r="I350" s="56">
        <v>600</v>
      </c>
      <c r="J350" s="58">
        <f>1-Table5_HotSale[[#This Row],[Hot Price]]/Table5_HotSale[[#This Row],[Base Price PST]]</f>
        <v>0.75119047619047619</v>
      </c>
      <c r="K350" s="59"/>
    </row>
    <row r="351" spans="1:11" x14ac:dyDescent="0.2">
      <c r="A351" s="43">
        <v>346</v>
      </c>
      <c r="B351" s="51">
        <v>21992</v>
      </c>
      <c r="C351" s="52" t="s">
        <v>2559</v>
      </c>
      <c r="D351" s="53">
        <v>120</v>
      </c>
      <c r="E351" s="54">
        <v>2.09</v>
      </c>
      <c r="F351" s="55">
        <v>8.4</v>
      </c>
      <c r="G351" s="56" t="s">
        <v>2855</v>
      </c>
      <c r="H351" s="57">
        <v>10</v>
      </c>
      <c r="I351" s="56">
        <v>600</v>
      </c>
      <c r="J351" s="58">
        <f>1-Table5_HotSale[[#This Row],[Hot Price]]/Table5_HotSale[[#This Row],[Base Price PST]]</f>
        <v>0.75119047619047619</v>
      </c>
      <c r="K351" s="59"/>
    </row>
    <row r="352" spans="1:11" x14ac:dyDescent="0.2">
      <c r="A352" s="43">
        <v>375</v>
      </c>
      <c r="B352" s="51">
        <v>22021</v>
      </c>
      <c r="C352" s="52" t="s">
        <v>2559</v>
      </c>
      <c r="D352" s="53">
        <v>132</v>
      </c>
      <c r="E352" s="54">
        <v>2.09</v>
      </c>
      <c r="F352" s="55">
        <v>8.4</v>
      </c>
      <c r="G352" s="56" t="s">
        <v>2855</v>
      </c>
      <c r="H352" s="57">
        <v>10</v>
      </c>
      <c r="I352" s="56">
        <v>600</v>
      </c>
      <c r="J352" s="58">
        <f>1-Table5_HotSale[[#This Row],[Hot Price]]/Table5_HotSale[[#This Row],[Base Price PST]]</f>
        <v>0.75119047619047619</v>
      </c>
      <c r="K352" s="59"/>
    </row>
    <row r="353" spans="1:11" x14ac:dyDescent="0.2">
      <c r="A353" s="43">
        <v>1348</v>
      </c>
      <c r="B353" s="51">
        <v>21466</v>
      </c>
      <c r="C353" s="52" t="s">
        <v>2559</v>
      </c>
      <c r="D353" s="53">
        <v>423</v>
      </c>
      <c r="E353" s="54">
        <v>1.56</v>
      </c>
      <c r="F353" s="55">
        <v>8.4</v>
      </c>
      <c r="G353" s="56" t="s">
        <v>2856</v>
      </c>
      <c r="H353" s="57">
        <v>15</v>
      </c>
      <c r="I353" s="56">
        <v>700</v>
      </c>
      <c r="J353" s="58">
        <f>1-Table5_HotSale[[#This Row],[Hot Price]]/Table5_HotSale[[#This Row],[Base Price PST]]</f>
        <v>0.81428571428571428</v>
      </c>
      <c r="K353" s="59"/>
    </row>
    <row r="354" spans="1:11" x14ac:dyDescent="0.2">
      <c r="A354" s="43">
        <v>1260</v>
      </c>
      <c r="B354" s="51">
        <v>21570</v>
      </c>
      <c r="C354" s="52" t="s">
        <v>153</v>
      </c>
      <c r="D354" s="53">
        <v>633</v>
      </c>
      <c r="E354" s="54">
        <v>1.67</v>
      </c>
      <c r="F354" s="55">
        <v>1.92</v>
      </c>
      <c r="G354" s="56" t="s">
        <v>2856</v>
      </c>
      <c r="H354" s="57">
        <v>15</v>
      </c>
      <c r="I354" s="56">
        <v>700</v>
      </c>
      <c r="J354" s="58">
        <f>1-Table5_HotSale[[#This Row],[Hot Price]]/Table5_HotSale[[#This Row],[Base Price PST]]</f>
        <v>0.13020833333333337</v>
      </c>
      <c r="K354" s="59"/>
    </row>
    <row r="355" spans="1:11" x14ac:dyDescent="0.2">
      <c r="A355" s="43">
        <v>1311</v>
      </c>
      <c r="B355" s="51">
        <v>21429</v>
      </c>
      <c r="C355" s="52" t="s">
        <v>153</v>
      </c>
      <c r="D355" s="53">
        <v>453</v>
      </c>
      <c r="E355" s="54">
        <v>1.47</v>
      </c>
      <c r="F355" s="55">
        <v>1.92</v>
      </c>
      <c r="G355" s="56" t="s">
        <v>2856</v>
      </c>
      <c r="H355" s="57">
        <v>15</v>
      </c>
      <c r="I355" s="56">
        <v>700</v>
      </c>
      <c r="J355" s="58">
        <f>1-Table5_HotSale[[#This Row],[Hot Price]]/Table5_HotSale[[#This Row],[Base Price PST]]</f>
        <v>0.234375</v>
      </c>
      <c r="K355" s="59"/>
    </row>
    <row r="356" spans="1:11" x14ac:dyDescent="0.2">
      <c r="A356" s="43">
        <v>1015</v>
      </c>
      <c r="B356" s="51">
        <v>21693</v>
      </c>
      <c r="C356" s="52" t="s">
        <v>2342</v>
      </c>
      <c r="D356" s="53">
        <v>1228</v>
      </c>
      <c r="E356" s="54">
        <v>1.79</v>
      </c>
      <c r="F356" s="55">
        <v>2.89</v>
      </c>
      <c r="G356" s="56" t="s">
        <v>2856</v>
      </c>
      <c r="H356" s="57">
        <v>15</v>
      </c>
      <c r="I356" s="56">
        <v>700</v>
      </c>
      <c r="J356" s="58">
        <f>1-Table5_HotSale[[#This Row],[Hot Price]]/Table5_HotSale[[#This Row],[Base Price PST]]</f>
        <v>0.38062283737024227</v>
      </c>
      <c r="K356" s="59"/>
    </row>
    <row r="357" spans="1:11" x14ac:dyDescent="0.2">
      <c r="A357" s="43">
        <v>1222</v>
      </c>
      <c r="B357" s="51">
        <v>21532</v>
      </c>
      <c r="C357" s="52" t="s">
        <v>2342</v>
      </c>
      <c r="D357" s="53">
        <v>665</v>
      </c>
      <c r="E357" s="54">
        <v>1.65</v>
      </c>
      <c r="F357" s="55">
        <v>2.89</v>
      </c>
      <c r="G357" s="56" t="s">
        <v>2856</v>
      </c>
      <c r="H357" s="57">
        <v>15</v>
      </c>
      <c r="I357" s="56">
        <v>700</v>
      </c>
      <c r="J357" s="58">
        <f>1-Table5_HotSale[[#This Row],[Hot Price]]/Table5_HotSale[[#This Row],[Base Price PST]]</f>
        <v>0.4290657439446367</v>
      </c>
      <c r="K357" s="59"/>
    </row>
    <row r="358" spans="1:11" x14ac:dyDescent="0.2">
      <c r="A358" s="43">
        <v>1014</v>
      </c>
      <c r="B358" s="51">
        <v>21692</v>
      </c>
      <c r="C358" s="52" t="s">
        <v>2839</v>
      </c>
      <c r="D358" s="53">
        <v>408</v>
      </c>
      <c r="E358" s="54">
        <v>1.79</v>
      </c>
      <c r="F358" s="55">
        <v>3.25</v>
      </c>
      <c r="G358" s="56" t="s">
        <v>2856</v>
      </c>
      <c r="H358" s="57">
        <v>15</v>
      </c>
      <c r="I358" s="56">
        <v>700</v>
      </c>
      <c r="J358" s="58">
        <f>1-Table5_HotSale[[#This Row],[Hot Price]]/Table5_HotSale[[#This Row],[Base Price PST]]</f>
        <v>0.44923076923076921</v>
      </c>
      <c r="K358" s="59"/>
    </row>
    <row r="359" spans="1:11" x14ac:dyDescent="0.2">
      <c r="A359" s="43">
        <v>400</v>
      </c>
      <c r="B359" s="51">
        <v>22046</v>
      </c>
      <c r="C359" s="52" t="s">
        <v>2471</v>
      </c>
      <c r="D359" s="53">
        <v>8</v>
      </c>
      <c r="E359" s="54">
        <v>2.09</v>
      </c>
      <c r="F359" s="55">
        <v>2.9</v>
      </c>
      <c r="G359" s="56" t="s">
        <v>2855</v>
      </c>
      <c r="H359" s="57">
        <v>10</v>
      </c>
      <c r="I359" s="56">
        <v>600</v>
      </c>
      <c r="J359" s="58">
        <f>1-Table5_HotSale[[#This Row],[Hot Price]]/Table5_HotSale[[#This Row],[Base Price PST]]</f>
        <v>0.27931034482758621</v>
      </c>
      <c r="K359" s="59"/>
    </row>
    <row r="360" spans="1:11" x14ac:dyDescent="0.2">
      <c r="A360" s="43">
        <v>401</v>
      </c>
      <c r="B360" s="51">
        <v>22047</v>
      </c>
      <c r="C360" s="52" t="s">
        <v>2471</v>
      </c>
      <c r="D360" s="53">
        <v>38</v>
      </c>
      <c r="E360" s="54">
        <v>2.09</v>
      </c>
      <c r="F360" s="55">
        <v>2.9</v>
      </c>
      <c r="G360" s="56" t="s">
        <v>2855</v>
      </c>
      <c r="H360" s="57">
        <v>10</v>
      </c>
      <c r="I360" s="56">
        <v>600</v>
      </c>
      <c r="J360" s="58">
        <f>1-Table5_HotSale[[#This Row],[Hot Price]]/Table5_HotSale[[#This Row],[Base Price PST]]</f>
        <v>0.27931034482758621</v>
      </c>
      <c r="K360" s="59"/>
    </row>
    <row r="361" spans="1:11" x14ac:dyDescent="0.2">
      <c r="A361" s="43">
        <v>1016</v>
      </c>
      <c r="B361" s="51">
        <v>21694</v>
      </c>
      <c r="C361" s="52" t="s">
        <v>2471</v>
      </c>
      <c r="D361" s="53">
        <v>41</v>
      </c>
      <c r="E361" s="54">
        <v>1.79</v>
      </c>
      <c r="F361" s="55">
        <v>2.9</v>
      </c>
      <c r="G361" s="56" t="s">
        <v>2856</v>
      </c>
      <c r="H361" s="57">
        <v>15</v>
      </c>
      <c r="I361" s="56">
        <v>700</v>
      </c>
      <c r="J361" s="58">
        <f>1-Table5_HotSale[[#This Row],[Hot Price]]/Table5_HotSale[[#This Row],[Base Price PST]]</f>
        <v>0.38275862068965516</v>
      </c>
      <c r="K361" s="59"/>
    </row>
    <row r="362" spans="1:11" x14ac:dyDescent="0.2">
      <c r="A362" s="43">
        <v>1231</v>
      </c>
      <c r="B362" s="51">
        <v>21541</v>
      </c>
      <c r="C362" s="52" t="s">
        <v>2471</v>
      </c>
      <c r="D362" s="53">
        <v>1770</v>
      </c>
      <c r="E362" s="54">
        <v>1.67</v>
      </c>
      <c r="F362" s="55">
        <v>2.9</v>
      </c>
      <c r="G362" s="56" t="s">
        <v>2856</v>
      </c>
      <c r="H362" s="57">
        <v>15</v>
      </c>
      <c r="I362" s="56">
        <v>700</v>
      </c>
      <c r="J362" s="58">
        <f>1-Table5_HotSale[[#This Row],[Hot Price]]/Table5_HotSale[[#This Row],[Base Price PST]]</f>
        <v>0.42413793103448272</v>
      </c>
      <c r="K362" s="59"/>
    </row>
    <row r="363" spans="1:11" x14ac:dyDescent="0.2">
      <c r="A363" s="43">
        <v>199</v>
      </c>
      <c r="B363" s="51">
        <v>21331</v>
      </c>
      <c r="C363" s="52" t="s">
        <v>158</v>
      </c>
      <c r="D363" s="53">
        <v>170</v>
      </c>
      <c r="E363" s="54">
        <v>1.08</v>
      </c>
      <c r="F363" s="55">
        <v>2.12</v>
      </c>
      <c r="G363" s="56" t="s">
        <v>2855</v>
      </c>
      <c r="H363" s="57">
        <v>10</v>
      </c>
      <c r="I363" s="56">
        <v>600</v>
      </c>
      <c r="J363" s="58">
        <f>1-Table5_HotSale[[#This Row],[Hot Price]]/Table5_HotSale[[#This Row],[Base Price PST]]</f>
        <v>0.49056603773584906</v>
      </c>
      <c r="K363" s="59"/>
    </row>
    <row r="364" spans="1:11" x14ac:dyDescent="0.2">
      <c r="A364" s="43">
        <v>204</v>
      </c>
      <c r="B364" s="51">
        <v>21336</v>
      </c>
      <c r="C364" s="52" t="s">
        <v>158</v>
      </c>
      <c r="D364" s="53">
        <v>165</v>
      </c>
      <c r="E364" s="54">
        <v>1.08</v>
      </c>
      <c r="F364" s="55">
        <v>2.12</v>
      </c>
      <c r="G364" s="56" t="s">
        <v>2855</v>
      </c>
      <c r="H364" s="57">
        <v>10</v>
      </c>
      <c r="I364" s="56">
        <v>600</v>
      </c>
      <c r="J364" s="58">
        <f>1-Table5_HotSale[[#This Row],[Hot Price]]/Table5_HotSale[[#This Row],[Base Price PST]]</f>
        <v>0.49056603773584906</v>
      </c>
      <c r="K364" s="59"/>
    </row>
    <row r="365" spans="1:11" x14ac:dyDescent="0.2">
      <c r="A365" s="43">
        <v>1516</v>
      </c>
      <c r="B365" s="51">
        <v>21139</v>
      </c>
      <c r="C365" s="52" t="s">
        <v>158</v>
      </c>
      <c r="D365" s="53">
        <v>909</v>
      </c>
      <c r="E365" s="54">
        <v>0.91</v>
      </c>
      <c r="F365" s="55">
        <v>2.12</v>
      </c>
      <c r="G365" s="56" t="s">
        <v>2856</v>
      </c>
      <c r="H365" s="57">
        <v>15</v>
      </c>
      <c r="I365" s="56">
        <v>700</v>
      </c>
      <c r="J365" s="58">
        <f>1-Table5_HotSale[[#This Row],[Hot Price]]/Table5_HotSale[[#This Row],[Base Price PST]]</f>
        <v>0.570754716981132</v>
      </c>
      <c r="K365" s="59"/>
    </row>
    <row r="366" spans="1:11" x14ac:dyDescent="0.2">
      <c r="A366" s="43">
        <v>1594</v>
      </c>
      <c r="B366" s="51">
        <v>21087</v>
      </c>
      <c r="C366" s="52" t="s">
        <v>158</v>
      </c>
      <c r="D366" s="53">
        <v>781</v>
      </c>
      <c r="E366" s="54">
        <v>0.9</v>
      </c>
      <c r="F366" s="55">
        <v>2.12</v>
      </c>
      <c r="G366" s="56" t="s">
        <v>2856</v>
      </c>
      <c r="H366" s="57">
        <v>15</v>
      </c>
      <c r="I366" s="56">
        <v>700</v>
      </c>
      <c r="J366" s="58">
        <f>1-Table5_HotSale[[#This Row],[Hot Price]]/Table5_HotSale[[#This Row],[Base Price PST]]</f>
        <v>0.57547169811320753</v>
      </c>
      <c r="K366" s="59"/>
    </row>
    <row r="367" spans="1:11" x14ac:dyDescent="0.2">
      <c r="A367" s="43">
        <v>1596</v>
      </c>
      <c r="B367" s="51">
        <v>21089</v>
      </c>
      <c r="C367" s="52" t="s">
        <v>158</v>
      </c>
      <c r="D367" s="53">
        <v>498</v>
      </c>
      <c r="E367" s="54">
        <v>0.9</v>
      </c>
      <c r="F367" s="55">
        <v>2.12</v>
      </c>
      <c r="G367" s="56" t="s">
        <v>2856</v>
      </c>
      <c r="H367" s="57">
        <v>15</v>
      </c>
      <c r="I367" s="56">
        <v>700</v>
      </c>
      <c r="J367" s="58">
        <f>1-Table5_HotSale[[#This Row],[Hot Price]]/Table5_HotSale[[#This Row],[Base Price PST]]</f>
        <v>0.57547169811320753</v>
      </c>
      <c r="K367" s="59"/>
    </row>
    <row r="368" spans="1:11" x14ac:dyDescent="0.2">
      <c r="A368" s="43">
        <v>1597</v>
      </c>
      <c r="B368" s="51">
        <v>21090</v>
      </c>
      <c r="C368" s="52" t="s">
        <v>158</v>
      </c>
      <c r="D368" s="53">
        <v>1948</v>
      </c>
      <c r="E368" s="54">
        <v>0.9</v>
      </c>
      <c r="F368" s="55">
        <v>2.12</v>
      </c>
      <c r="G368" s="56" t="s">
        <v>2856</v>
      </c>
      <c r="H368" s="57">
        <v>15</v>
      </c>
      <c r="I368" s="56">
        <v>700</v>
      </c>
      <c r="J368" s="58">
        <f>1-Table5_HotSale[[#This Row],[Hot Price]]/Table5_HotSale[[#This Row],[Base Price PST]]</f>
        <v>0.57547169811320753</v>
      </c>
      <c r="K368" s="59"/>
    </row>
    <row r="369" spans="1:11" x14ac:dyDescent="0.2">
      <c r="A369" s="43">
        <v>1734</v>
      </c>
      <c r="B369" s="51">
        <v>20856</v>
      </c>
      <c r="C369" s="52" t="s">
        <v>158</v>
      </c>
      <c r="D369" s="53">
        <v>407</v>
      </c>
      <c r="E369" s="54">
        <v>0.76</v>
      </c>
      <c r="F369" s="55">
        <v>2.12</v>
      </c>
      <c r="G369" s="56" t="s">
        <v>2856</v>
      </c>
      <c r="H369" s="57">
        <v>15</v>
      </c>
      <c r="I369" s="56">
        <v>700</v>
      </c>
      <c r="J369" s="58">
        <f>1-Table5_HotSale[[#This Row],[Hot Price]]/Table5_HotSale[[#This Row],[Base Price PST]]</f>
        <v>0.64150943396226423</v>
      </c>
      <c r="K369" s="59"/>
    </row>
    <row r="370" spans="1:11" x14ac:dyDescent="0.2">
      <c r="A370" s="43">
        <v>188</v>
      </c>
      <c r="B370" s="51">
        <v>21320</v>
      </c>
      <c r="C370" s="52" t="s">
        <v>159</v>
      </c>
      <c r="D370" s="53">
        <v>240</v>
      </c>
      <c r="E370" s="54">
        <v>1.08</v>
      </c>
      <c r="F370" s="55">
        <v>1.99</v>
      </c>
      <c r="G370" s="56" t="s">
        <v>2855</v>
      </c>
      <c r="H370" s="57">
        <v>10</v>
      </c>
      <c r="I370" s="56">
        <v>600</v>
      </c>
      <c r="J370" s="58">
        <f>1-Table5_HotSale[[#This Row],[Hot Price]]/Table5_HotSale[[#This Row],[Base Price PST]]</f>
        <v>0.457286432160804</v>
      </c>
      <c r="K370" s="59"/>
    </row>
    <row r="371" spans="1:11" x14ac:dyDescent="0.2">
      <c r="A371" s="43">
        <v>1579</v>
      </c>
      <c r="B371" s="51">
        <v>21072</v>
      </c>
      <c r="C371" s="52" t="s">
        <v>159</v>
      </c>
      <c r="D371" s="53">
        <v>1107</v>
      </c>
      <c r="E371" s="54">
        <v>0.9</v>
      </c>
      <c r="F371" s="55">
        <v>1.99</v>
      </c>
      <c r="G371" s="56" t="s">
        <v>2856</v>
      </c>
      <c r="H371" s="57">
        <v>15</v>
      </c>
      <c r="I371" s="56">
        <v>700</v>
      </c>
      <c r="J371" s="58">
        <f>1-Table5_HotSale[[#This Row],[Hot Price]]/Table5_HotSale[[#This Row],[Base Price PST]]</f>
        <v>0.54773869346733672</v>
      </c>
      <c r="K371" s="59"/>
    </row>
    <row r="372" spans="1:11" x14ac:dyDescent="0.2">
      <c r="A372" s="43">
        <v>1692</v>
      </c>
      <c r="B372" s="51">
        <v>20814</v>
      </c>
      <c r="C372" s="52" t="s">
        <v>159</v>
      </c>
      <c r="D372" s="53">
        <v>992</v>
      </c>
      <c r="E372" s="54">
        <v>0.73</v>
      </c>
      <c r="F372" s="55">
        <v>1.99</v>
      </c>
      <c r="G372" s="56" t="s">
        <v>2856</v>
      </c>
      <c r="H372" s="57">
        <v>15</v>
      </c>
      <c r="I372" s="56">
        <v>700</v>
      </c>
      <c r="J372" s="58">
        <f>1-Table5_HotSale[[#This Row],[Hot Price]]/Table5_HotSale[[#This Row],[Base Price PST]]</f>
        <v>0.63316582914572872</v>
      </c>
      <c r="K372" s="59"/>
    </row>
    <row r="373" spans="1:11" x14ac:dyDescent="0.2">
      <c r="A373" s="43">
        <v>1739</v>
      </c>
      <c r="B373" s="51">
        <v>20862</v>
      </c>
      <c r="C373" s="52" t="s">
        <v>919</v>
      </c>
      <c r="D373" s="53">
        <v>225</v>
      </c>
      <c r="E373" s="54">
        <v>0.76</v>
      </c>
      <c r="F373" s="55">
        <v>2.89</v>
      </c>
      <c r="G373" s="56" t="s">
        <v>2856</v>
      </c>
      <c r="H373" s="57">
        <v>15</v>
      </c>
      <c r="I373" s="56">
        <v>700</v>
      </c>
      <c r="J373" s="58">
        <f>1-Table5_HotSale[[#This Row],[Hot Price]]/Table5_HotSale[[#This Row],[Base Price PST]]</f>
        <v>0.73702422145328716</v>
      </c>
      <c r="K373" s="59"/>
    </row>
    <row r="374" spans="1:11" x14ac:dyDescent="0.2">
      <c r="A374" s="43">
        <v>1162</v>
      </c>
      <c r="B374" s="51">
        <v>21619</v>
      </c>
      <c r="C374" s="52" t="s">
        <v>429</v>
      </c>
      <c r="D374" s="53">
        <v>141</v>
      </c>
      <c r="E374" s="54">
        <v>1.68</v>
      </c>
      <c r="F374" s="55">
        <v>3.96</v>
      </c>
      <c r="G374" s="56" t="s">
        <v>2856</v>
      </c>
      <c r="H374" s="57">
        <v>15</v>
      </c>
      <c r="I374" s="56">
        <v>700</v>
      </c>
      <c r="J374" s="58">
        <f>1-Table5_HotSale[[#This Row],[Hot Price]]/Table5_HotSale[[#This Row],[Base Price PST]]</f>
        <v>0.57575757575757569</v>
      </c>
      <c r="K374" s="59"/>
    </row>
    <row r="375" spans="1:11" x14ac:dyDescent="0.2">
      <c r="A375" s="43">
        <v>360</v>
      </c>
      <c r="B375" s="51">
        <v>22006</v>
      </c>
      <c r="C375" s="52" t="s">
        <v>2560</v>
      </c>
      <c r="D375" s="53">
        <v>669</v>
      </c>
      <c r="E375" s="54">
        <v>2.09</v>
      </c>
      <c r="F375" s="55">
        <v>5.21</v>
      </c>
      <c r="G375" s="56" t="s">
        <v>2855</v>
      </c>
      <c r="H375" s="57">
        <v>10</v>
      </c>
      <c r="I375" s="56">
        <v>600</v>
      </c>
      <c r="J375" s="58">
        <f>1-Table5_HotSale[[#This Row],[Hot Price]]/Table5_HotSale[[#This Row],[Base Price PST]]</f>
        <v>0.5988483685220729</v>
      </c>
      <c r="K375" s="59"/>
    </row>
    <row r="376" spans="1:11" x14ac:dyDescent="0.2">
      <c r="A376" s="43">
        <v>361</v>
      </c>
      <c r="B376" s="51">
        <v>22007</v>
      </c>
      <c r="C376" s="52" t="s">
        <v>2560</v>
      </c>
      <c r="D376" s="53">
        <v>250</v>
      </c>
      <c r="E376" s="54">
        <v>2.09</v>
      </c>
      <c r="F376" s="55">
        <v>5.21</v>
      </c>
      <c r="G376" s="56" t="s">
        <v>2855</v>
      </c>
      <c r="H376" s="57">
        <v>10</v>
      </c>
      <c r="I376" s="56">
        <v>600</v>
      </c>
      <c r="J376" s="58">
        <f>1-Table5_HotSale[[#This Row],[Hot Price]]/Table5_HotSale[[#This Row],[Base Price PST]]</f>
        <v>0.5988483685220729</v>
      </c>
      <c r="K376" s="59"/>
    </row>
    <row r="377" spans="1:11" x14ac:dyDescent="0.2">
      <c r="A377" s="43">
        <v>372</v>
      </c>
      <c r="B377" s="51">
        <v>22018</v>
      </c>
      <c r="C377" s="52" t="s">
        <v>2560</v>
      </c>
      <c r="D377" s="53">
        <v>311</v>
      </c>
      <c r="E377" s="54">
        <v>2.09</v>
      </c>
      <c r="F377" s="55">
        <v>5.21</v>
      </c>
      <c r="G377" s="56" t="s">
        <v>2855</v>
      </c>
      <c r="H377" s="57">
        <v>10</v>
      </c>
      <c r="I377" s="56">
        <v>600</v>
      </c>
      <c r="J377" s="58">
        <f>1-Table5_HotSale[[#This Row],[Hot Price]]/Table5_HotSale[[#This Row],[Base Price PST]]</f>
        <v>0.5988483685220729</v>
      </c>
      <c r="K377" s="59"/>
    </row>
    <row r="378" spans="1:11" x14ac:dyDescent="0.2">
      <c r="A378" s="43">
        <v>698</v>
      </c>
      <c r="B378" s="51">
        <v>22455</v>
      </c>
      <c r="C378" s="52" t="s">
        <v>2560</v>
      </c>
      <c r="D378" s="53">
        <v>43</v>
      </c>
      <c r="E378" s="54">
        <v>3.36</v>
      </c>
      <c r="F378" s="55">
        <v>5.21</v>
      </c>
      <c r="G378" s="56" t="s">
        <v>2855</v>
      </c>
      <c r="H378" s="57">
        <v>10</v>
      </c>
      <c r="I378" s="56">
        <v>600</v>
      </c>
      <c r="J378" s="58">
        <f>1-Table5_HotSale[[#This Row],[Hot Price]]/Table5_HotSale[[#This Row],[Base Price PST]]</f>
        <v>0.3550863723608445</v>
      </c>
      <c r="K378" s="59"/>
    </row>
    <row r="379" spans="1:11" x14ac:dyDescent="0.2">
      <c r="A379" s="43">
        <v>707</v>
      </c>
      <c r="B379" s="51">
        <v>22464</v>
      </c>
      <c r="C379" s="52" t="s">
        <v>2560</v>
      </c>
      <c r="D379" s="53">
        <v>210</v>
      </c>
      <c r="E379" s="54">
        <v>3.36</v>
      </c>
      <c r="F379" s="55">
        <v>5.21</v>
      </c>
      <c r="G379" s="56" t="s">
        <v>2855</v>
      </c>
      <c r="H379" s="57">
        <v>10</v>
      </c>
      <c r="I379" s="56">
        <v>600</v>
      </c>
      <c r="J379" s="58">
        <f>1-Table5_HotSale[[#This Row],[Hot Price]]/Table5_HotSale[[#This Row],[Base Price PST]]</f>
        <v>0.3550863723608445</v>
      </c>
      <c r="K379" s="59"/>
    </row>
    <row r="380" spans="1:11" x14ac:dyDescent="0.2">
      <c r="A380" s="43">
        <v>833</v>
      </c>
      <c r="B380" s="51">
        <v>22418</v>
      </c>
      <c r="C380" s="52" t="s">
        <v>2560</v>
      </c>
      <c r="D380" s="53">
        <v>304</v>
      </c>
      <c r="E380" s="54">
        <v>2.96</v>
      </c>
      <c r="F380" s="55">
        <v>5.21</v>
      </c>
      <c r="G380" s="56" t="s">
        <v>2856</v>
      </c>
      <c r="H380" s="57">
        <v>15</v>
      </c>
      <c r="I380" s="56">
        <v>700</v>
      </c>
      <c r="J380" s="58">
        <f>1-Table5_HotSale[[#This Row],[Hot Price]]/Table5_HotSale[[#This Row],[Base Price PST]]</f>
        <v>0.43186180422264875</v>
      </c>
      <c r="K380" s="59"/>
    </row>
    <row r="381" spans="1:11" x14ac:dyDescent="0.2">
      <c r="A381" s="43">
        <v>834</v>
      </c>
      <c r="B381" s="51">
        <v>22419</v>
      </c>
      <c r="C381" s="52" t="s">
        <v>2560</v>
      </c>
      <c r="D381" s="53">
        <v>742</v>
      </c>
      <c r="E381" s="54">
        <v>2.96</v>
      </c>
      <c r="F381" s="55">
        <v>5.21</v>
      </c>
      <c r="G381" s="56" t="s">
        <v>2856</v>
      </c>
      <c r="H381" s="57">
        <v>15</v>
      </c>
      <c r="I381" s="56">
        <v>700</v>
      </c>
      <c r="J381" s="58">
        <f>1-Table5_HotSale[[#This Row],[Hot Price]]/Table5_HotSale[[#This Row],[Base Price PST]]</f>
        <v>0.43186180422264875</v>
      </c>
      <c r="K381" s="59"/>
    </row>
    <row r="382" spans="1:11" x14ac:dyDescent="0.2">
      <c r="A382" s="43">
        <v>835</v>
      </c>
      <c r="B382" s="51">
        <v>22420</v>
      </c>
      <c r="C382" s="52" t="s">
        <v>2560</v>
      </c>
      <c r="D382" s="53">
        <v>581</v>
      </c>
      <c r="E382" s="54">
        <v>2.96</v>
      </c>
      <c r="F382" s="55">
        <v>5.21</v>
      </c>
      <c r="G382" s="56" t="s">
        <v>2856</v>
      </c>
      <c r="H382" s="57">
        <v>15</v>
      </c>
      <c r="I382" s="56">
        <v>700</v>
      </c>
      <c r="J382" s="58">
        <f>1-Table5_HotSale[[#This Row],[Hot Price]]/Table5_HotSale[[#This Row],[Base Price PST]]</f>
        <v>0.43186180422264875</v>
      </c>
      <c r="K382" s="59"/>
    </row>
    <row r="383" spans="1:11" x14ac:dyDescent="0.2">
      <c r="A383" s="43">
        <v>1270</v>
      </c>
      <c r="B383" s="51">
        <v>21580</v>
      </c>
      <c r="C383" s="52" t="s">
        <v>2560</v>
      </c>
      <c r="D383" s="53">
        <v>1052</v>
      </c>
      <c r="E383" s="54">
        <v>1.67</v>
      </c>
      <c r="F383" s="55">
        <v>5.21</v>
      </c>
      <c r="G383" s="56" t="s">
        <v>2856</v>
      </c>
      <c r="H383" s="57">
        <v>15</v>
      </c>
      <c r="I383" s="56">
        <v>700</v>
      </c>
      <c r="J383" s="58">
        <f>1-Table5_HotSale[[#This Row],[Hot Price]]/Table5_HotSale[[#This Row],[Base Price PST]]</f>
        <v>0.67946257197696736</v>
      </c>
      <c r="K383" s="59"/>
    </row>
    <row r="384" spans="1:11" x14ac:dyDescent="0.2">
      <c r="A384" s="43">
        <v>1339</v>
      </c>
      <c r="B384" s="51">
        <v>21457</v>
      </c>
      <c r="C384" s="52" t="s">
        <v>2560</v>
      </c>
      <c r="D384" s="53">
        <v>422</v>
      </c>
      <c r="E384" s="54">
        <v>1.55</v>
      </c>
      <c r="F384" s="55">
        <v>5.21</v>
      </c>
      <c r="G384" s="56" t="s">
        <v>2856</v>
      </c>
      <c r="H384" s="57">
        <v>15</v>
      </c>
      <c r="I384" s="56">
        <v>700</v>
      </c>
      <c r="J384" s="58">
        <f>1-Table5_HotSale[[#This Row],[Hot Price]]/Table5_HotSale[[#This Row],[Base Price PST]]</f>
        <v>0.7024952015355086</v>
      </c>
      <c r="K384" s="59"/>
    </row>
    <row r="385" spans="1:11" x14ac:dyDescent="0.2">
      <c r="A385" s="43">
        <v>1304</v>
      </c>
      <c r="B385" s="51">
        <v>21422</v>
      </c>
      <c r="C385" s="52" t="s">
        <v>444</v>
      </c>
      <c r="D385" s="53">
        <v>903</v>
      </c>
      <c r="E385" s="54">
        <v>1.47</v>
      </c>
      <c r="F385" s="55">
        <v>3.43</v>
      </c>
      <c r="G385" s="56" t="s">
        <v>2856</v>
      </c>
      <c r="H385" s="57">
        <v>15</v>
      </c>
      <c r="I385" s="56">
        <v>700</v>
      </c>
      <c r="J385" s="58">
        <f>1-Table5_HotSale[[#This Row],[Hot Price]]/Table5_HotSale[[#This Row],[Base Price PST]]</f>
        <v>0.5714285714285714</v>
      </c>
      <c r="K385" s="59"/>
    </row>
    <row r="386" spans="1:11" x14ac:dyDescent="0.2">
      <c r="A386" s="43">
        <v>740</v>
      </c>
      <c r="B386" s="51">
        <v>22499</v>
      </c>
      <c r="C386" s="52" t="s">
        <v>2561</v>
      </c>
      <c r="D386" s="53">
        <v>15</v>
      </c>
      <c r="E386" s="54">
        <v>3.83</v>
      </c>
      <c r="F386" s="55">
        <v>7.09</v>
      </c>
      <c r="G386" s="56" t="s">
        <v>2855</v>
      </c>
      <c r="H386" s="57">
        <v>10</v>
      </c>
      <c r="I386" s="56">
        <v>600</v>
      </c>
      <c r="J386" s="58">
        <f>1-Table5_HotSale[[#This Row],[Hot Price]]/Table5_HotSale[[#This Row],[Base Price PST]]</f>
        <v>0.45980253878702393</v>
      </c>
      <c r="K386" s="59"/>
    </row>
    <row r="387" spans="1:11" x14ac:dyDescent="0.2">
      <c r="A387" s="43">
        <v>1281</v>
      </c>
      <c r="B387" s="51">
        <v>21591</v>
      </c>
      <c r="C387" s="52" t="s">
        <v>2561</v>
      </c>
      <c r="D387" s="53">
        <v>55</v>
      </c>
      <c r="E387" s="54">
        <v>1.67</v>
      </c>
      <c r="F387" s="55">
        <v>7.09</v>
      </c>
      <c r="G387" s="56" t="s">
        <v>2856</v>
      </c>
      <c r="H387" s="57">
        <v>15</v>
      </c>
      <c r="I387" s="56">
        <v>700</v>
      </c>
      <c r="J387" s="58">
        <f>1-Table5_HotSale[[#This Row],[Hot Price]]/Table5_HotSale[[#This Row],[Base Price PST]]</f>
        <v>0.76445698166431597</v>
      </c>
      <c r="K387" s="59"/>
    </row>
    <row r="388" spans="1:11" x14ac:dyDescent="0.2">
      <c r="A388" s="43">
        <v>930</v>
      </c>
      <c r="B388" s="51">
        <v>21886</v>
      </c>
      <c r="C388" s="52" t="s">
        <v>160</v>
      </c>
      <c r="D388" s="53">
        <v>194</v>
      </c>
      <c r="E388" s="54">
        <v>1.95</v>
      </c>
      <c r="F388" s="55">
        <v>3.7</v>
      </c>
      <c r="G388" s="56" t="s">
        <v>2856</v>
      </c>
      <c r="H388" s="57">
        <v>15</v>
      </c>
      <c r="I388" s="56">
        <v>700</v>
      </c>
      <c r="J388" s="58">
        <f>1-Table5_HotSale[[#This Row],[Hot Price]]/Table5_HotSale[[#This Row],[Base Price PST]]</f>
        <v>0.47297297297297303</v>
      </c>
      <c r="K388" s="59"/>
    </row>
    <row r="389" spans="1:11" x14ac:dyDescent="0.2">
      <c r="A389" s="43">
        <v>410</v>
      </c>
      <c r="B389" s="51">
        <v>22056</v>
      </c>
      <c r="C389" s="52" t="s">
        <v>149</v>
      </c>
      <c r="D389" s="53">
        <v>56</v>
      </c>
      <c r="E389" s="54">
        <v>2.09</v>
      </c>
      <c r="F389" s="55">
        <v>1.79</v>
      </c>
      <c r="G389" s="56" t="s">
        <v>2855</v>
      </c>
      <c r="H389" s="57">
        <v>10</v>
      </c>
      <c r="I389" s="56">
        <v>600</v>
      </c>
      <c r="J389" s="58">
        <f>1-Table5_HotSale[[#This Row],[Hot Price]]/Table5_HotSale[[#This Row],[Base Price PST]]</f>
        <v>-0.16759776536312843</v>
      </c>
      <c r="K389" s="59"/>
    </row>
    <row r="390" spans="1:11" x14ac:dyDescent="0.2">
      <c r="A390" s="43">
        <v>1302</v>
      </c>
      <c r="B390" s="51">
        <v>21420</v>
      </c>
      <c r="C390" s="52" t="s">
        <v>149</v>
      </c>
      <c r="D390" s="53">
        <v>563</v>
      </c>
      <c r="E390" s="54">
        <v>1.47</v>
      </c>
      <c r="F390" s="55">
        <v>1.79</v>
      </c>
      <c r="G390" s="56" t="s">
        <v>2856</v>
      </c>
      <c r="H390" s="57">
        <v>15</v>
      </c>
      <c r="I390" s="56">
        <v>700</v>
      </c>
      <c r="J390" s="58">
        <f>1-Table5_HotSale[[#This Row],[Hot Price]]/Table5_HotSale[[#This Row],[Base Price PST]]</f>
        <v>0.17877094972067042</v>
      </c>
      <c r="K390" s="59"/>
    </row>
    <row r="391" spans="1:11" x14ac:dyDescent="0.2">
      <c r="A391" s="43">
        <v>1353</v>
      </c>
      <c r="B391" s="51">
        <v>21471</v>
      </c>
      <c r="C391" s="52" t="s">
        <v>149</v>
      </c>
      <c r="D391" s="53">
        <v>240</v>
      </c>
      <c r="E391" s="54">
        <v>1.57</v>
      </c>
      <c r="F391" s="55">
        <v>1.79</v>
      </c>
      <c r="G391" s="56" t="s">
        <v>2856</v>
      </c>
      <c r="H391" s="57">
        <v>15</v>
      </c>
      <c r="I391" s="56">
        <v>700</v>
      </c>
      <c r="J391" s="58">
        <f>1-Table5_HotSale[[#This Row],[Hot Price]]/Table5_HotSale[[#This Row],[Base Price PST]]</f>
        <v>0.12290502793296088</v>
      </c>
      <c r="K391" s="59"/>
    </row>
    <row r="392" spans="1:11" x14ac:dyDescent="0.2">
      <c r="A392" s="43">
        <v>1243</v>
      </c>
      <c r="B392" s="51">
        <v>21553</v>
      </c>
      <c r="C392" s="52" t="s">
        <v>2563</v>
      </c>
      <c r="D392" s="53">
        <v>710</v>
      </c>
      <c r="E392" s="54">
        <v>1.67</v>
      </c>
      <c r="F392" s="55">
        <v>3.43</v>
      </c>
      <c r="G392" s="56" t="s">
        <v>2856</v>
      </c>
      <c r="H392" s="57">
        <v>15</v>
      </c>
      <c r="I392" s="56">
        <v>700</v>
      </c>
      <c r="J392" s="58">
        <f>1-Table5_HotSale[[#This Row],[Hot Price]]/Table5_HotSale[[#This Row],[Base Price PST]]</f>
        <v>0.51311953352769679</v>
      </c>
      <c r="K392" s="59"/>
    </row>
    <row r="393" spans="1:11" x14ac:dyDescent="0.2">
      <c r="A393" s="43">
        <v>1286</v>
      </c>
      <c r="B393" s="51">
        <v>21596</v>
      </c>
      <c r="C393" s="52" t="s">
        <v>2563</v>
      </c>
      <c r="D393" s="53">
        <v>222</v>
      </c>
      <c r="E393" s="54">
        <v>1.67</v>
      </c>
      <c r="F393" s="55">
        <v>3.43</v>
      </c>
      <c r="G393" s="56" t="s">
        <v>2856</v>
      </c>
      <c r="H393" s="57">
        <v>15</v>
      </c>
      <c r="I393" s="56">
        <v>700</v>
      </c>
      <c r="J393" s="58">
        <f>1-Table5_HotSale[[#This Row],[Hot Price]]/Table5_HotSale[[#This Row],[Base Price PST]]</f>
        <v>0.51311953352769679</v>
      </c>
      <c r="K393" s="59"/>
    </row>
    <row r="394" spans="1:11" x14ac:dyDescent="0.2">
      <c r="A394" s="43">
        <v>1242</v>
      </c>
      <c r="B394" s="51">
        <v>21552</v>
      </c>
      <c r="C394" s="52" t="s">
        <v>2472</v>
      </c>
      <c r="D394" s="53">
        <v>476</v>
      </c>
      <c r="E394" s="54">
        <v>1.67</v>
      </c>
      <c r="F394" s="55">
        <v>3.12</v>
      </c>
      <c r="G394" s="56" t="s">
        <v>2856</v>
      </c>
      <c r="H394" s="57">
        <v>15</v>
      </c>
      <c r="I394" s="56">
        <v>700</v>
      </c>
      <c r="J394" s="58">
        <f>1-Table5_HotSale[[#This Row],[Hot Price]]/Table5_HotSale[[#This Row],[Base Price PST]]</f>
        <v>0.46474358974358976</v>
      </c>
      <c r="K394" s="59"/>
    </row>
    <row r="395" spans="1:11" x14ac:dyDescent="0.2">
      <c r="A395" s="43">
        <v>159</v>
      </c>
      <c r="B395" s="51">
        <v>21264</v>
      </c>
      <c r="C395" s="52" t="s">
        <v>920</v>
      </c>
      <c r="D395" s="53">
        <v>282</v>
      </c>
      <c r="E395" s="54">
        <v>0.98</v>
      </c>
      <c r="F395" s="55">
        <v>3.39</v>
      </c>
      <c r="G395" s="56" t="s">
        <v>2855</v>
      </c>
      <c r="H395" s="57">
        <v>10</v>
      </c>
      <c r="I395" s="56">
        <v>600</v>
      </c>
      <c r="J395" s="58">
        <f>1-Table5_HotSale[[#This Row],[Hot Price]]/Table5_HotSale[[#This Row],[Base Price PST]]</f>
        <v>0.71091445427728617</v>
      </c>
      <c r="K395" s="59"/>
    </row>
    <row r="396" spans="1:11" x14ac:dyDescent="0.2">
      <c r="A396" s="43">
        <v>697</v>
      </c>
      <c r="B396" s="51">
        <v>22454</v>
      </c>
      <c r="C396" s="52" t="s">
        <v>166</v>
      </c>
      <c r="D396" s="53">
        <v>165</v>
      </c>
      <c r="E396" s="54">
        <v>3.36</v>
      </c>
      <c r="F396" s="55">
        <v>2.2400000000000002</v>
      </c>
      <c r="G396" s="56" t="s">
        <v>2855</v>
      </c>
      <c r="H396" s="57">
        <v>10</v>
      </c>
      <c r="I396" s="56">
        <v>600</v>
      </c>
      <c r="J396" s="58">
        <f>1-Table5_HotSale[[#This Row],[Hot Price]]/Table5_HotSale[[#This Row],[Base Price PST]]</f>
        <v>-0.49999999999999978</v>
      </c>
      <c r="K396" s="59"/>
    </row>
    <row r="397" spans="1:11" x14ac:dyDescent="0.2">
      <c r="A397" s="43">
        <v>1011</v>
      </c>
      <c r="B397" s="51">
        <v>21689</v>
      </c>
      <c r="C397" s="52" t="s">
        <v>166</v>
      </c>
      <c r="D397" s="53">
        <v>113</v>
      </c>
      <c r="E397" s="54">
        <v>1.79</v>
      </c>
      <c r="F397" s="55">
        <v>2.2400000000000002</v>
      </c>
      <c r="G397" s="56" t="s">
        <v>2856</v>
      </c>
      <c r="H397" s="57">
        <v>15</v>
      </c>
      <c r="I397" s="56">
        <v>700</v>
      </c>
      <c r="J397" s="58">
        <f>1-Table5_HotSale[[#This Row],[Hot Price]]/Table5_HotSale[[#This Row],[Base Price PST]]</f>
        <v>0.20089285714285721</v>
      </c>
      <c r="K397" s="59"/>
    </row>
    <row r="398" spans="1:11" x14ac:dyDescent="0.2">
      <c r="A398" s="43">
        <v>1296</v>
      </c>
      <c r="B398" s="51">
        <v>21414</v>
      </c>
      <c r="C398" s="52" t="s">
        <v>166</v>
      </c>
      <c r="D398" s="53">
        <v>48</v>
      </c>
      <c r="E398" s="54">
        <v>1.47</v>
      </c>
      <c r="F398" s="55">
        <v>2.2400000000000002</v>
      </c>
      <c r="G398" s="56" t="s">
        <v>2856</v>
      </c>
      <c r="H398" s="57">
        <v>15</v>
      </c>
      <c r="I398" s="56">
        <v>700</v>
      </c>
      <c r="J398" s="58">
        <f>1-Table5_HotSale[[#This Row],[Hot Price]]/Table5_HotSale[[#This Row],[Base Price PST]]</f>
        <v>0.34375000000000011</v>
      </c>
      <c r="K398" s="59"/>
    </row>
    <row r="399" spans="1:11" x14ac:dyDescent="0.2">
      <c r="A399" s="43">
        <v>379</v>
      </c>
      <c r="B399" s="51">
        <v>22025</v>
      </c>
      <c r="C399" s="52" t="s">
        <v>2564</v>
      </c>
      <c r="D399" s="53">
        <v>183</v>
      </c>
      <c r="E399" s="54">
        <v>2.09</v>
      </c>
      <c r="F399" s="55">
        <v>7.23</v>
      </c>
      <c r="G399" s="56" t="s">
        <v>2855</v>
      </c>
      <c r="H399" s="57">
        <v>10</v>
      </c>
      <c r="I399" s="56">
        <v>600</v>
      </c>
      <c r="J399" s="58">
        <f>1-Table5_HotSale[[#This Row],[Hot Price]]/Table5_HotSale[[#This Row],[Base Price PST]]</f>
        <v>0.71092669432918398</v>
      </c>
      <c r="K399" s="59"/>
    </row>
    <row r="400" spans="1:11" x14ac:dyDescent="0.2">
      <c r="A400" s="43">
        <v>1223</v>
      </c>
      <c r="B400" s="51">
        <v>21533</v>
      </c>
      <c r="C400" s="52" t="s">
        <v>2564</v>
      </c>
      <c r="D400" s="53">
        <v>117</v>
      </c>
      <c r="E400" s="54">
        <v>1.65</v>
      </c>
      <c r="F400" s="55">
        <v>7.23</v>
      </c>
      <c r="G400" s="56" t="s">
        <v>2856</v>
      </c>
      <c r="H400" s="57">
        <v>15</v>
      </c>
      <c r="I400" s="56">
        <v>700</v>
      </c>
      <c r="J400" s="58">
        <f>1-Table5_HotSale[[#This Row],[Hot Price]]/Table5_HotSale[[#This Row],[Base Price PST]]</f>
        <v>0.77178423236514526</v>
      </c>
      <c r="K400" s="59"/>
    </row>
    <row r="401" spans="1:11" x14ac:dyDescent="0.2">
      <c r="A401" s="43">
        <v>1278</v>
      </c>
      <c r="B401" s="51">
        <v>21588</v>
      </c>
      <c r="C401" s="52" t="s">
        <v>2564</v>
      </c>
      <c r="D401" s="53">
        <v>968</v>
      </c>
      <c r="E401" s="54">
        <v>1.67</v>
      </c>
      <c r="F401" s="55">
        <v>7.23</v>
      </c>
      <c r="G401" s="56" t="s">
        <v>2856</v>
      </c>
      <c r="H401" s="57">
        <v>15</v>
      </c>
      <c r="I401" s="56">
        <v>700</v>
      </c>
      <c r="J401" s="58">
        <f>1-Table5_HotSale[[#This Row],[Hot Price]]/Table5_HotSale[[#This Row],[Base Price PST]]</f>
        <v>0.76901798063623794</v>
      </c>
      <c r="K401" s="59"/>
    </row>
    <row r="402" spans="1:11" x14ac:dyDescent="0.2">
      <c r="A402" s="43">
        <v>1010</v>
      </c>
      <c r="B402" s="51">
        <v>21688</v>
      </c>
      <c r="C402" s="52" t="s">
        <v>165</v>
      </c>
      <c r="D402" s="53">
        <v>398</v>
      </c>
      <c r="E402" s="54">
        <v>1.79</v>
      </c>
      <c r="F402" s="55">
        <v>2.0499999999999998</v>
      </c>
      <c r="G402" s="56" t="s">
        <v>2856</v>
      </c>
      <c r="H402" s="57">
        <v>15</v>
      </c>
      <c r="I402" s="56">
        <v>700</v>
      </c>
      <c r="J402" s="58">
        <f>1-Table5_HotSale[[#This Row],[Hot Price]]/Table5_HotSale[[#This Row],[Base Price PST]]</f>
        <v>0.12682926829268282</v>
      </c>
      <c r="K402" s="59"/>
    </row>
    <row r="403" spans="1:11" x14ac:dyDescent="0.2">
      <c r="A403" s="43">
        <v>1012</v>
      </c>
      <c r="B403" s="51">
        <v>21690</v>
      </c>
      <c r="C403" s="52" t="s">
        <v>165</v>
      </c>
      <c r="D403" s="53">
        <v>399</v>
      </c>
      <c r="E403" s="54">
        <v>1.79</v>
      </c>
      <c r="F403" s="55">
        <v>2.0499999999999998</v>
      </c>
      <c r="G403" s="56" t="s">
        <v>2856</v>
      </c>
      <c r="H403" s="57">
        <v>15</v>
      </c>
      <c r="I403" s="56">
        <v>700</v>
      </c>
      <c r="J403" s="58">
        <f>1-Table5_HotSale[[#This Row],[Hot Price]]/Table5_HotSale[[#This Row],[Base Price PST]]</f>
        <v>0.12682926829268282</v>
      </c>
      <c r="K403" s="59"/>
    </row>
    <row r="404" spans="1:11" x14ac:dyDescent="0.2">
      <c r="A404" s="43">
        <v>559</v>
      </c>
      <c r="B404" s="51">
        <v>22258</v>
      </c>
      <c r="C404" s="52" t="s">
        <v>168</v>
      </c>
      <c r="D404" s="53">
        <v>162</v>
      </c>
      <c r="E404" s="54">
        <v>2.4</v>
      </c>
      <c r="F404" s="55">
        <v>3.27</v>
      </c>
      <c r="G404" s="56" t="s">
        <v>2855</v>
      </c>
      <c r="H404" s="57">
        <v>10</v>
      </c>
      <c r="I404" s="56">
        <v>600</v>
      </c>
      <c r="J404" s="58">
        <f>1-Table5_HotSale[[#This Row],[Hot Price]]/Table5_HotSale[[#This Row],[Base Price PST]]</f>
        <v>0.2660550458715597</v>
      </c>
      <c r="K404" s="59"/>
    </row>
    <row r="405" spans="1:11" x14ac:dyDescent="0.2">
      <c r="A405" s="43">
        <v>532</v>
      </c>
      <c r="B405" s="51">
        <v>22228</v>
      </c>
      <c r="C405" s="52" t="s">
        <v>169</v>
      </c>
      <c r="D405" s="53">
        <v>112</v>
      </c>
      <c r="E405" s="54">
        <v>2.35</v>
      </c>
      <c r="F405" s="55">
        <v>3.35</v>
      </c>
      <c r="G405" s="56" t="s">
        <v>2855</v>
      </c>
      <c r="H405" s="57">
        <v>10</v>
      </c>
      <c r="I405" s="56">
        <v>600</v>
      </c>
      <c r="J405" s="58">
        <f>1-Table5_HotSale[[#This Row],[Hot Price]]/Table5_HotSale[[#This Row],[Base Price PST]]</f>
        <v>0.29850746268656714</v>
      </c>
      <c r="K405" s="59"/>
    </row>
    <row r="406" spans="1:11" x14ac:dyDescent="0.2">
      <c r="A406" s="43">
        <v>1355</v>
      </c>
      <c r="B406" s="51">
        <v>21473</v>
      </c>
      <c r="C406" s="52" t="s">
        <v>169</v>
      </c>
      <c r="D406" s="53">
        <v>236</v>
      </c>
      <c r="E406" s="54">
        <v>1.57</v>
      </c>
      <c r="F406" s="55">
        <v>3.35</v>
      </c>
      <c r="G406" s="56" t="s">
        <v>2856</v>
      </c>
      <c r="H406" s="57">
        <v>15</v>
      </c>
      <c r="I406" s="56">
        <v>700</v>
      </c>
      <c r="J406" s="58">
        <f>1-Table5_HotSale[[#This Row],[Hot Price]]/Table5_HotSale[[#This Row],[Base Price PST]]</f>
        <v>0.53134328358208949</v>
      </c>
      <c r="K406" s="59"/>
    </row>
    <row r="407" spans="1:11" x14ac:dyDescent="0.2">
      <c r="A407" s="43">
        <v>1298</v>
      </c>
      <c r="B407" s="51">
        <v>21416</v>
      </c>
      <c r="C407" s="52" t="s">
        <v>555</v>
      </c>
      <c r="D407" s="53">
        <v>420</v>
      </c>
      <c r="E407" s="54">
        <v>1.47</v>
      </c>
      <c r="F407" s="55">
        <v>3.51</v>
      </c>
      <c r="G407" s="56" t="s">
        <v>2856</v>
      </c>
      <c r="H407" s="57">
        <v>15</v>
      </c>
      <c r="I407" s="56">
        <v>700</v>
      </c>
      <c r="J407" s="58">
        <f>1-Table5_HotSale[[#This Row],[Hot Price]]/Table5_HotSale[[#This Row],[Base Price PST]]</f>
        <v>0.58119658119658113</v>
      </c>
      <c r="K407" s="59"/>
    </row>
    <row r="408" spans="1:11" x14ac:dyDescent="0.2">
      <c r="A408" s="43">
        <v>414</v>
      </c>
      <c r="B408" s="51">
        <v>22060</v>
      </c>
      <c r="C408" s="52" t="s">
        <v>2566</v>
      </c>
      <c r="D408" s="53">
        <v>185</v>
      </c>
      <c r="E408" s="54">
        <v>2.09</v>
      </c>
      <c r="F408" s="55">
        <v>7.89</v>
      </c>
      <c r="G408" s="56" t="s">
        <v>2855</v>
      </c>
      <c r="H408" s="57">
        <v>10</v>
      </c>
      <c r="I408" s="56">
        <v>600</v>
      </c>
      <c r="J408" s="58">
        <f>1-Table5_HotSale[[#This Row],[Hot Price]]/Table5_HotSale[[#This Row],[Base Price PST]]</f>
        <v>0.73510773130544993</v>
      </c>
      <c r="K408" s="59"/>
    </row>
    <row r="409" spans="1:11" x14ac:dyDescent="0.2">
      <c r="A409" s="43">
        <v>415</v>
      </c>
      <c r="B409" s="51">
        <v>22061</v>
      </c>
      <c r="C409" s="52" t="s">
        <v>2566</v>
      </c>
      <c r="D409" s="53">
        <v>258</v>
      </c>
      <c r="E409" s="54">
        <v>2.09</v>
      </c>
      <c r="F409" s="55">
        <v>7.89</v>
      </c>
      <c r="G409" s="56" t="s">
        <v>2855</v>
      </c>
      <c r="H409" s="57">
        <v>10</v>
      </c>
      <c r="I409" s="56">
        <v>600</v>
      </c>
      <c r="J409" s="58">
        <f>1-Table5_HotSale[[#This Row],[Hot Price]]/Table5_HotSale[[#This Row],[Base Price PST]]</f>
        <v>0.73510773130544993</v>
      </c>
      <c r="K409" s="59"/>
    </row>
    <row r="410" spans="1:11" x14ac:dyDescent="0.2">
      <c r="A410" s="43">
        <v>416</v>
      </c>
      <c r="B410" s="51">
        <v>22062</v>
      </c>
      <c r="C410" s="52" t="s">
        <v>2566</v>
      </c>
      <c r="D410" s="53">
        <v>257</v>
      </c>
      <c r="E410" s="54">
        <v>2.09</v>
      </c>
      <c r="F410" s="55">
        <v>7.89</v>
      </c>
      <c r="G410" s="56" t="s">
        <v>2855</v>
      </c>
      <c r="H410" s="57">
        <v>10</v>
      </c>
      <c r="I410" s="56">
        <v>600</v>
      </c>
      <c r="J410" s="58">
        <f>1-Table5_HotSale[[#This Row],[Hot Price]]/Table5_HotSale[[#This Row],[Base Price PST]]</f>
        <v>0.73510773130544993</v>
      </c>
      <c r="K410" s="59"/>
    </row>
    <row r="411" spans="1:11" x14ac:dyDescent="0.2">
      <c r="A411" s="43">
        <v>419</v>
      </c>
      <c r="B411" s="51">
        <v>22065</v>
      </c>
      <c r="C411" s="52" t="s">
        <v>2566</v>
      </c>
      <c r="D411" s="53">
        <v>198</v>
      </c>
      <c r="E411" s="54">
        <v>2.09</v>
      </c>
      <c r="F411" s="55">
        <v>7.89</v>
      </c>
      <c r="G411" s="56" t="s">
        <v>2855</v>
      </c>
      <c r="H411" s="57">
        <v>10</v>
      </c>
      <c r="I411" s="56">
        <v>600</v>
      </c>
      <c r="J411" s="58">
        <f>1-Table5_HotSale[[#This Row],[Hot Price]]/Table5_HotSale[[#This Row],[Base Price PST]]</f>
        <v>0.73510773130544993</v>
      </c>
      <c r="K411" s="59"/>
    </row>
    <row r="412" spans="1:11" x14ac:dyDescent="0.2">
      <c r="A412" s="43">
        <v>702</v>
      </c>
      <c r="B412" s="51">
        <v>22459</v>
      </c>
      <c r="C412" s="52" t="s">
        <v>2566</v>
      </c>
      <c r="D412" s="53">
        <v>335</v>
      </c>
      <c r="E412" s="54">
        <v>3.36</v>
      </c>
      <c r="F412" s="55">
        <v>7.89</v>
      </c>
      <c r="G412" s="56" t="s">
        <v>2855</v>
      </c>
      <c r="H412" s="57">
        <v>10</v>
      </c>
      <c r="I412" s="56">
        <v>600</v>
      </c>
      <c r="J412" s="58">
        <f>1-Table5_HotSale[[#This Row],[Hot Price]]/Table5_HotSale[[#This Row],[Base Price PST]]</f>
        <v>0.57414448669201523</v>
      </c>
      <c r="K412" s="59"/>
    </row>
    <row r="413" spans="1:11" x14ac:dyDescent="0.2">
      <c r="A413" s="43">
        <v>528</v>
      </c>
      <c r="B413" s="51">
        <v>22224</v>
      </c>
      <c r="C413" s="52" t="s">
        <v>558</v>
      </c>
      <c r="D413" s="53">
        <v>78</v>
      </c>
      <c r="E413" s="54">
        <v>2.35</v>
      </c>
      <c r="F413" s="55">
        <v>5.2</v>
      </c>
      <c r="G413" s="56" t="s">
        <v>2855</v>
      </c>
      <c r="H413" s="57">
        <v>10</v>
      </c>
      <c r="I413" s="56">
        <v>600</v>
      </c>
      <c r="J413" s="58">
        <f>1-Table5_HotSale[[#This Row],[Hot Price]]/Table5_HotSale[[#This Row],[Base Price PST]]</f>
        <v>0.54807692307692313</v>
      </c>
      <c r="K413" s="59"/>
    </row>
    <row r="414" spans="1:11" x14ac:dyDescent="0.2">
      <c r="A414" s="43">
        <v>710</v>
      </c>
      <c r="B414" s="51">
        <v>22467</v>
      </c>
      <c r="C414" s="52" t="s">
        <v>558</v>
      </c>
      <c r="D414" s="53">
        <v>184</v>
      </c>
      <c r="E414" s="54">
        <v>3.36</v>
      </c>
      <c r="F414" s="55">
        <v>5.2</v>
      </c>
      <c r="G414" s="56" t="s">
        <v>2855</v>
      </c>
      <c r="H414" s="57">
        <v>10</v>
      </c>
      <c r="I414" s="56">
        <v>600</v>
      </c>
      <c r="J414" s="58">
        <f>1-Table5_HotSale[[#This Row],[Hot Price]]/Table5_HotSale[[#This Row],[Base Price PST]]</f>
        <v>0.35384615384615392</v>
      </c>
      <c r="K414" s="59"/>
    </row>
    <row r="415" spans="1:11" x14ac:dyDescent="0.2">
      <c r="A415" s="43">
        <v>563</v>
      </c>
      <c r="B415" s="51">
        <v>22262</v>
      </c>
      <c r="C415" s="52" t="s">
        <v>2567</v>
      </c>
      <c r="D415" s="53">
        <v>87</v>
      </c>
      <c r="E415" s="54">
        <v>2.4</v>
      </c>
      <c r="F415" s="55">
        <v>3.57</v>
      </c>
      <c r="G415" s="56" t="s">
        <v>2855</v>
      </c>
      <c r="H415" s="57">
        <v>10</v>
      </c>
      <c r="I415" s="56">
        <v>600</v>
      </c>
      <c r="J415" s="58">
        <f>1-Table5_HotSale[[#This Row],[Hot Price]]/Table5_HotSale[[#This Row],[Base Price PST]]</f>
        <v>0.32773109243697474</v>
      </c>
      <c r="K415" s="59"/>
    </row>
    <row r="416" spans="1:11" x14ac:dyDescent="0.2">
      <c r="A416" s="43">
        <v>1250</v>
      </c>
      <c r="B416" s="51">
        <v>21560</v>
      </c>
      <c r="C416" s="52" t="s">
        <v>2567</v>
      </c>
      <c r="D416" s="53">
        <v>659</v>
      </c>
      <c r="E416" s="54">
        <v>1.67</v>
      </c>
      <c r="F416" s="55">
        <v>3.57</v>
      </c>
      <c r="G416" s="56" t="s">
        <v>2856</v>
      </c>
      <c r="H416" s="57">
        <v>15</v>
      </c>
      <c r="I416" s="56">
        <v>700</v>
      </c>
      <c r="J416" s="58">
        <f>1-Table5_HotSale[[#This Row],[Hot Price]]/Table5_HotSale[[#This Row],[Base Price PST]]</f>
        <v>0.53221288515406162</v>
      </c>
      <c r="K416" s="59"/>
    </row>
    <row r="417" spans="1:11" x14ac:dyDescent="0.2">
      <c r="A417" s="43">
        <v>103</v>
      </c>
      <c r="B417" s="51">
        <v>21186</v>
      </c>
      <c r="C417" s="52" t="s">
        <v>561</v>
      </c>
      <c r="D417" s="53">
        <v>620</v>
      </c>
      <c r="E417" s="54">
        <v>0.95</v>
      </c>
      <c r="F417" s="55">
        <v>1.66</v>
      </c>
      <c r="G417" s="56" t="s">
        <v>2855</v>
      </c>
      <c r="H417" s="57">
        <v>10</v>
      </c>
      <c r="I417" s="56">
        <v>600</v>
      </c>
      <c r="J417" s="58">
        <f>1-Table5_HotSale[[#This Row],[Hot Price]]/Table5_HotSale[[#This Row],[Base Price PST]]</f>
        <v>0.42771084337349397</v>
      </c>
      <c r="K417" s="59"/>
    </row>
    <row r="418" spans="1:11" x14ac:dyDescent="0.2">
      <c r="A418" s="43">
        <v>104</v>
      </c>
      <c r="B418" s="51">
        <v>21187</v>
      </c>
      <c r="C418" s="52" t="s">
        <v>561</v>
      </c>
      <c r="D418" s="53">
        <v>199</v>
      </c>
      <c r="E418" s="54">
        <v>0.95</v>
      </c>
      <c r="F418" s="55">
        <v>1.66</v>
      </c>
      <c r="G418" s="56" t="s">
        <v>2855</v>
      </c>
      <c r="H418" s="57">
        <v>10</v>
      </c>
      <c r="I418" s="56">
        <v>600</v>
      </c>
      <c r="J418" s="58">
        <f>1-Table5_HotSale[[#This Row],[Hot Price]]/Table5_HotSale[[#This Row],[Base Price PST]]</f>
        <v>0.42771084337349397</v>
      </c>
      <c r="K418" s="59"/>
    </row>
    <row r="419" spans="1:11" x14ac:dyDescent="0.2">
      <c r="A419" s="43">
        <v>1520</v>
      </c>
      <c r="B419" s="51">
        <v>21143</v>
      </c>
      <c r="C419" s="52" t="s">
        <v>561</v>
      </c>
      <c r="D419" s="53">
        <v>405</v>
      </c>
      <c r="E419" s="54">
        <v>0.91</v>
      </c>
      <c r="F419" s="55">
        <v>1.66</v>
      </c>
      <c r="G419" s="56" t="s">
        <v>2856</v>
      </c>
      <c r="H419" s="57">
        <v>15</v>
      </c>
      <c r="I419" s="56">
        <v>700</v>
      </c>
      <c r="J419" s="58">
        <f>1-Table5_HotSale[[#This Row],[Hot Price]]/Table5_HotSale[[#This Row],[Base Price PST]]</f>
        <v>0.45180722891566261</v>
      </c>
      <c r="K419" s="59"/>
    </row>
    <row r="420" spans="1:11" x14ac:dyDescent="0.2">
      <c r="A420" s="43">
        <v>1521</v>
      </c>
      <c r="B420" s="51">
        <v>21144</v>
      </c>
      <c r="C420" s="52" t="s">
        <v>561</v>
      </c>
      <c r="D420" s="53">
        <v>469</v>
      </c>
      <c r="E420" s="54">
        <v>0.91</v>
      </c>
      <c r="F420" s="55">
        <v>1.66</v>
      </c>
      <c r="G420" s="56" t="s">
        <v>2856</v>
      </c>
      <c r="H420" s="57">
        <v>15</v>
      </c>
      <c r="I420" s="56">
        <v>700</v>
      </c>
      <c r="J420" s="58">
        <f>1-Table5_HotSale[[#This Row],[Hot Price]]/Table5_HotSale[[#This Row],[Base Price PST]]</f>
        <v>0.45180722891566261</v>
      </c>
      <c r="K420" s="59"/>
    </row>
    <row r="421" spans="1:11" x14ac:dyDescent="0.2">
      <c r="A421" s="43">
        <v>1539</v>
      </c>
      <c r="B421" s="51">
        <v>20994</v>
      </c>
      <c r="C421" s="52" t="s">
        <v>561</v>
      </c>
      <c r="D421" s="53">
        <v>1257</v>
      </c>
      <c r="E421" s="54">
        <v>0.86</v>
      </c>
      <c r="F421" s="55">
        <v>1.66</v>
      </c>
      <c r="G421" s="56" t="s">
        <v>2856</v>
      </c>
      <c r="H421" s="57">
        <v>15</v>
      </c>
      <c r="I421" s="56">
        <v>700</v>
      </c>
      <c r="J421" s="58">
        <f>1-Table5_HotSale[[#This Row],[Hot Price]]/Table5_HotSale[[#This Row],[Base Price PST]]</f>
        <v>0.48192771084337349</v>
      </c>
      <c r="K421" s="59"/>
    </row>
    <row r="422" spans="1:11" x14ac:dyDescent="0.2">
      <c r="A422" s="43">
        <v>3</v>
      </c>
      <c r="B422" s="51">
        <v>20876</v>
      </c>
      <c r="C422" s="52" t="s">
        <v>923</v>
      </c>
      <c r="D422" s="53">
        <v>740</v>
      </c>
      <c r="E422" s="54">
        <v>0.78</v>
      </c>
      <c r="F422" s="55">
        <v>3.78</v>
      </c>
      <c r="G422" s="56" t="s">
        <v>2855</v>
      </c>
      <c r="H422" s="57">
        <v>10</v>
      </c>
      <c r="I422" s="56">
        <v>600</v>
      </c>
      <c r="J422" s="58">
        <f>1-Table5_HotSale[[#This Row],[Hot Price]]/Table5_HotSale[[#This Row],[Base Price PST]]</f>
        <v>0.79365079365079361</v>
      </c>
      <c r="K422" s="59"/>
    </row>
    <row r="423" spans="1:11" x14ac:dyDescent="0.2">
      <c r="A423" s="43">
        <v>1294</v>
      </c>
      <c r="B423" s="51">
        <v>21412</v>
      </c>
      <c r="C423" s="52" t="s">
        <v>563</v>
      </c>
      <c r="D423" s="53">
        <v>82</v>
      </c>
      <c r="E423" s="54">
        <v>1.47</v>
      </c>
      <c r="F423" s="55">
        <v>3.26</v>
      </c>
      <c r="G423" s="56" t="s">
        <v>2856</v>
      </c>
      <c r="H423" s="57">
        <v>15</v>
      </c>
      <c r="I423" s="56">
        <v>700</v>
      </c>
      <c r="J423" s="58">
        <f>1-Table5_HotSale[[#This Row],[Hot Price]]/Table5_HotSale[[#This Row],[Base Price PST]]</f>
        <v>0.54907975460122693</v>
      </c>
      <c r="K423" s="59"/>
    </row>
    <row r="424" spans="1:11" x14ac:dyDescent="0.2">
      <c r="A424" s="43">
        <v>351</v>
      </c>
      <c r="B424" s="51">
        <v>21997</v>
      </c>
      <c r="C424" s="52" t="s">
        <v>2398</v>
      </c>
      <c r="D424" s="53">
        <v>138</v>
      </c>
      <c r="E424" s="54">
        <v>2.09</v>
      </c>
      <c r="F424" s="55">
        <v>3.43</v>
      </c>
      <c r="G424" s="56" t="s">
        <v>2855</v>
      </c>
      <c r="H424" s="57">
        <v>10</v>
      </c>
      <c r="I424" s="56">
        <v>600</v>
      </c>
      <c r="J424" s="58">
        <f>1-Table5_HotSale[[#This Row],[Hot Price]]/Table5_HotSale[[#This Row],[Base Price PST]]</f>
        <v>0.39067055393586014</v>
      </c>
      <c r="K424" s="59"/>
    </row>
    <row r="425" spans="1:11" x14ac:dyDescent="0.2">
      <c r="A425" s="43">
        <v>1235</v>
      </c>
      <c r="B425" s="51">
        <v>21545</v>
      </c>
      <c r="C425" s="52" t="s">
        <v>2398</v>
      </c>
      <c r="D425" s="53">
        <v>457</v>
      </c>
      <c r="E425" s="54">
        <v>1.67</v>
      </c>
      <c r="F425" s="55">
        <v>3.43</v>
      </c>
      <c r="G425" s="56" t="s">
        <v>2856</v>
      </c>
      <c r="H425" s="57">
        <v>15</v>
      </c>
      <c r="I425" s="56">
        <v>700</v>
      </c>
      <c r="J425" s="58">
        <f>1-Table5_HotSale[[#This Row],[Hot Price]]/Table5_HotSale[[#This Row],[Base Price PST]]</f>
        <v>0.51311953352769679</v>
      </c>
      <c r="K425" s="59"/>
    </row>
    <row r="426" spans="1:11" x14ac:dyDescent="0.2">
      <c r="A426" s="43">
        <v>369</v>
      </c>
      <c r="B426" s="51">
        <v>22015</v>
      </c>
      <c r="C426" s="52" t="s">
        <v>2568</v>
      </c>
      <c r="D426" s="53">
        <v>93</v>
      </c>
      <c r="E426" s="54">
        <v>2.09</v>
      </c>
      <c r="F426" s="55">
        <v>5.49</v>
      </c>
      <c r="G426" s="56" t="s">
        <v>2855</v>
      </c>
      <c r="H426" s="57">
        <v>10</v>
      </c>
      <c r="I426" s="56">
        <v>600</v>
      </c>
      <c r="J426" s="58">
        <f>1-Table5_HotSale[[#This Row],[Hot Price]]/Table5_HotSale[[#This Row],[Base Price PST]]</f>
        <v>0.61930783242258658</v>
      </c>
      <c r="K426" s="59"/>
    </row>
    <row r="427" spans="1:11" x14ac:dyDescent="0.2">
      <c r="A427" s="43">
        <v>560</v>
      </c>
      <c r="B427" s="51">
        <v>22259</v>
      </c>
      <c r="C427" s="52" t="s">
        <v>2568</v>
      </c>
      <c r="D427" s="53">
        <v>77</v>
      </c>
      <c r="E427" s="54">
        <v>2.4</v>
      </c>
      <c r="F427" s="55">
        <v>5.49</v>
      </c>
      <c r="G427" s="56" t="s">
        <v>2855</v>
      </c>
      <c r="H427" s="57">
        <v>10</v>
      </c>
      <c r="I427" s="56">
        <v>600</v>
      </c>
      <c r="J427" s="58">
        <f>1-Table5_HotSale[[#This Row],[Hot Price]]/Table5_HotSale[[#This Row],[Base Price PST]]</f>
        <v>0.56284153005464477</v>
      </c>
      <c r="K427" s="59"/>
    </row>
    <row r="428" spans="1:11" x14ac:dyDescent="0.2">
      <c r="A428" s="43">
        <v>1336</v>
      </c>
      <c r="B428" s="51">
        <v>21454</v>
      </c>
      <c r="C428" s="52" t="s">
        <v>2568</v>
      </c>
      <c r="D428" s="53">
        <v>896</v>
      </c>
      <c r="E428" s="54">
        <v>1.55</v>
      </c>
      <c r="F428" s="55">
        <v>5.49</v>
      </c>
      <c r="G428" s="56" t="s">
        <v>2856</v>
      </c>
      <c r="H428" s="57">
        <v>15</v>
      </c>
      <c r="I428" s="56">
        <v>700</v>
      </c>
      <c r="J428" s="58">
        <f>1-Table5_HotSale[[#This Row],[Hot Price]]/Table5_HotSale[[#This Row],[Base Price PST]]</f>
        <v>0.7176684881602915</v>
      </c>
      <c r="K428" s="59"/>
    </row>
    <row r="429" spans="1:11" x14ac:dyDescent="0.2">
      <c r="A429" s="43">
        <v>1341</v>
      </c>
      <c r="B429" s="51">
        <v>21459</v>
      </c>
      <c r="C429" s="52" t="s">
        <v>2568</v>
      </c>
      <c r="D429" s="53">
        <v>705</v>
      </c>
      <c r="E429" s="54">
        <v>1.55</v>
      </c>
      <c r="F429" s="55">
        <v>5.49</v>
      </c>
      <c r="G429" s="56" t="s">
        <v>2856</v>
      </c>
      <c r="H429" s="57">
        <v>15</v>
      </c>
      <c r="I429" s="56">
        <v>700</v>
      </c>
      <c r="J429" s="58">
        <f>1-Table5_HotSale[[#This Row],[Hot Price]]/Table5_HotSale[[#This Row],[Base Price PST]]</f>
        <v>0.7176684881602915</v>
      </c>
      <c r="K429" s="59"/>
    </row>
    <row r="430" spans="1:11" x14ac:dyDescent="0.2">
      <c r="A430" s="43">
        <v>1362</v>
      </c>
      <c r="B430" s="51">
        <v>21480</v>
      </c>
      <c r="C430" s="52" t="s">
        <v>173</v>
      </c>
      <c r="D430" s="53">
        <v>740</v>
      </c>
      <c r="E430" s="54">
        <v>1.57</v>
      </c>
      <c r="F430" s="55">
        <v>4.21</v>
      </c>
      <c r="G430" s="56" t="s">
        <v>2856</v>
      </c>
      <c r="H430" s="57">
        <v>15</v>
      </c>
      <c r="I430" s="56">
        <v>700</v>
      </c>
      <c r="J430" s="58">
        <f>1-Table5_HotSale[[#This Row],[Hot Price]]/Table5_HotSale[[#This Row],[Base Price PST]]</f>
        <v>0.62707838479809974</v>
      </c>
      <c r="K430" s="59"/>
    </row>
    <row r="431" spans="1:11" x14ac:dyDescent="0.2">
      <c r="A431" s="43">
        <v>365</v>
      </c>
      <c r="B431" s="51">
        <v>22011</v>
      </c>
      <c r="C431" s="52" t="s">
        <v>2569</v>
      </c>
      <c r="D431" s="53">
        <v>149</v>
      </c>
      <c r="E431" s="54">
        <v>2.09</v>
      </c>
      <c r="F431" s="55">
        <v>5.62</v>
      </c>
      <c r="G431" s="56" t="s">
        <v>2855</v>
      </c>
      <c r="H431" s="57">
        <v>10</v>
      </c>
      <c r="I431" s="56">
        <v>600</v>
      </c>
      <c r="J431" s="58">
        <f>1-Table5_HotSale[[#This Row],[Hot Price]]/Table5_HotSale[[#This Row],[Base Price PST]]</f>
        <v>0.62811387900355875</v>
      </c>
      <c r="K431" s="59"/>
    </row>
    <row r="432" spans="1:11" x14ac:dyDescent="0.2">
      <c r="A432" s="43">
        <v>1236</v>
      </c>
      <c r="B432" s="51">
        <v>21546</v>
      </c>
      <c r="C432" s="52" t="s">
        <v>2569</v>
      </c>
      <c r="D432" s="53">
        <v>895</v>
      </c>
      <c r="E432" s="54">
        <v>1.67</v>
      </c>
      <c r="F432" s="55">
        <v>5.62</v>
      </c>
      <c r="G432" s="56" t="s">
        <v>2856</v>
      </c>
      <c r="H432" s="57">
        <v>15</v>
      </c>
      <c r="I432" s="56">
        <v>700</v>
      </c>
      <c r="J432" s="58">
        <f>1-Table5_HotSale[[#This Row],[Hot Price]]/Table5_HotSale[[#This Row],[Base Price PST]]</f>
        <v>0.70284697508896798</v>
      </c>
      <c r="K432" s="59"/>
    </row>
    <row r="433" spans="1:11" x14ac:dyDescent="0.2">
      <c r="A433" s="43">
        <v>1342</v>
      </c>
      <c r="B433" s="51">
        <v>21460</v>
      </c>
      <c r="C433" s="52" t="s">
        <v>2569</v>
      </c>
      <c r="D433" s="53">
        <v>77</v>
      </c>
      <c r="E433" s="54">
        <v>1.55</v>
      </c>
      <c r="F433" s="55">
        <v>5.62</v>
      </c>
      <c r="G433" s="56" t="s">
        <v>2856</v>
      </c>
      <c r="H433" s="57">
        <v>15</v>
      </c>
      <c r="I433" s="56">
        <v>700</v>
      </c>
      <c r="J433" s="58">
        <f>1-Table5_HotSale[[#This Row],[Hot Price]]/Table5_HotSale[[#This Row],[Base Price PST]]</f>
        <v>0.72419928825622781</v>
      </c>
      <c r="K433" s="59"/>
    </row>
    <row r="434" spans="1:11" x14ac:dyDescent="0.2">
      <c r="A434" s="43">
        <v>390</v>
      </c>
      <c r="B434" s="51">
        <v>22036</v>
      </c>
      <c r="C434" s="52" t="s">
        <v>175</v>
      </c>
      <c r="D434" s="53">
        <v>60</v>
      </c>
      <c r="E434" s="54">
        <v>2.09</v>
      </c>
      <c r="F434" s="55">
        <v>3.53</v>
      </c>
      <c r="G434" s="56" t="s">
        <v>2855</v>
      </c>
      <c r="H434" s="57">
        <v>10</v>
      </c>
      <c r="I434" s="56">
        <v>600</v>
      </c>
      <c r="J434" s="58">
        <f>1-Table5_HotSale[[#This Row],[Hot Price]]/Table5_HotSale[[#This Row],[Base Price PST]]</f>
        <v>0.40793201133144474</v>
      </c>
      <c r="K434" s="59"/>
    </row>
    <row r="435" spans="1:11" x14ac:dyDescent="0.2">
      <c r="A435" s="43">
        <v>1300</v>
      </c>
      <c r="B435" s="51">
        <v>21418</v>
      </c>
      <c r="C435" s="52" t="s">
        <v>175</v>
      </c>
      <c r="D435" s="53">
        <v>1099</v>
      </c>
      <c r="E435" s="54">
        <v>1.47</v>
      </c>
      <c r="F435" s="55">
        <v>3.53</v>
      </c>
      <c r="G435" s="56" t="s">
        <v>2856</v>
      </c>
      <c r="H435" s="57">
        <v>15</v>
      </c>
      <c r="I435" s="56">
        <v>700</v>
      </c>
      <c r="J435" s="58">
        <f>1-Table5_HotSale[[#This Row],[Hot Price]]/Table5_HotSale[[#This Row],[Base Price PST]]</f>
        <v>0.58356940509915012</v>
      </c>
      <c r="K435" s="59"/>
    </row>
    <row r="436" spans="1:11" x14ac:dyDescent="0.2">
      <c r="A436" s="43">
        <v>355</v>
      </c>
      <c r="B436" s="51">
        <v>22001</v>
      </c>
      <c r="C436" s="52" t="s">
        <v>2570</v>
      </c>
      <c r="D436" s="53">
        <v>122</v>
      </c>
      <c r="E436" s="54">
        <v>2.09</v>
      </c>
      <c r="F436" s="55">
        <v>5.08</v>
      </c>
      <c r="G436" s="56" t="s">
        <v>2855</v>
      </c>
      <c r="H436" s="57">
        <v>10</v>
      </c>
      <c r="I436" s="56">
        <v>600</v>
      </c>
      <c r="J436" s="58">
        <f>1-Table5_HotSale[[#This Row],[Hot Price]]/Table5_HotSale[[#This Row],[Base Price PST]]</f>
        <v>0.5885826771653544</v>
      </c>
      <c r="K436" s="59"/>
    </row>
    <row r="437" spans="1:11" x14ac:dyDescent="0.2">
      <c r="A437" s="43">
        <v>413</v>
      </c>
      <c r="B437" s="51">
        <v>22059</v>
      </c>
      <c r="C437" s="52" t="s">
        <v>2570</v>
      </c>
      <c r="D437" s="53">
        <v>196</v>
      </c>
      <c r="E437" s="54">
        <v>2.09</v>
      </c>
      <c r="F437" s="55">
        <v>5.08</v>
      </c>
      <c r="G437" s="56" t="s">
        <v>2855</v>
      </c>
      <c r="H437" s="57">
        <v>10</v>
      </c>
      <c r="I437" s="56">
        <v>600</v>
      </c>
      <c r="J437" s="58">
        <f>1-Table5_HotSale[[#This Row],[Hot Price]]/Table5_HotSale[[#This Row],[Base Price PST]]</f>
        <v>0.5885826771653544</v>
      </c>
      <c r="K437" s="59"/>
    </row>
    <row r="438" spans="1:11" x14ac:dyDescent="0.2">
      <c r="A438" s="43">
        <v>562</v>
      </c>
      <c r="B438" s="51">
        <v>22261</v>
      </c>
      <c r="C438" s="52" t="s">
        <v>2570</v>
      </c>
      <c r="D438" s="53">
        <v>188</v>
      </c>
      <c r="E438" s="54">
        <v>2.4</v>
      </c>
      <c r="F438" s="55">
        <v>5.08</v>
      </c>
      <c r="G438" s="56" t="s">
        <v>2855</v>
      </c>
      <c r="H438" s="57">
        <v>10</v>
      </c>
      <c r="I438" s="56">
        <v>600</v>
      </c>
      <c r="J438" s="58">
        <f>1-Table5_HotSale[[#This Row],[Hot Price]]/Table5_HotSale[[#This Row],[Base Price PST]]</f>
        <v>0.52755905511811019</v>
      </c>
      <c r="K438" s="59"/>
    </row>
    <row r="439" spans="1:11" x14ac:dyDescent="0.2">
      <c r="A439" s="43">
        <v>1269</v>
      </c>
      <c r="B439" s="51">
        <v>21579</v>
      </c>
      <c r="C439" s="52" t="s">
        <v>2570</v>
      </c>
      <c r="D439" s="53">
        <v>1782</v>
      </c>
      <c r="E439" s="54">
        <v>1.67</v>
      </c>
      <c r="F439" s="55">
        <v>5.08</v>
      </c>
      <c r="G439" s="56" t="s">
        <v>2856</v>
      </c>
      <c r="H439" s="57">
        <v>15</v>
      </c>
      <c r="I439" s="56">
        <v>700</v>
      </c>
      <c r="J439" s="58">
        <f>1-Table5_HotSale[[#This Row],[Hot Price]]/Table5_HotSale[[#This Row],[Base Price PST]]</f>
        <v>0.67125984251968507</v>
      </c>
      <c r="K439" s="59"/>
    </row>
    <row r="440" spans="1:11" x14ac:dyDescent="0.2">
      <c r="A440" s="43">
        <v>1303</v>
      </c>
      <c r="B440" s="51">
        <v>21421</v>
      </c>
      <c r="C440" s="52" t="s">
        <v>176</v>
      </c>
      <c r="D440" s="53">
        <v>155</v>
      </c>
      <c r="E440" s="54">
        <v>1.47</v>
      </c>
      <c r="F440" s="55">
        <v>2.17</v>
      </c>
      <c r="G440" s="56" t="s">
        <v>2856</v>
      </c>
      <c r="H440" s="57">
        <v>15</v>
      </c>
      <c r="I440" s="56">
        <v>700</v>
      </c>
      <c r="J440" s="58">
        <f>1-Table5_HotSale[[#This Row],[Hot Price]]/Table5_HotSale[[#This Row],[Base Price PST]]</f>
        <v>0.32258064516129026</v>
      </c>
      <c r="K440" s="59"/>
    </row>
    <row r="441" spans="1:11" x14ac:dyDescent="0.2">
      <c r="A441" s="43">
        <v>349</v>
      </c>
      <c r="B441" s="51">
        <v>21995</v>
      </c>
      <c r="C441" s="52" t="s">
        <v>2571</v>
      </c>
      <c r="D441" s="53">
        <v>490</v>
      </c>
      <c r="E441" s="54">
        <v>2.09</v>
      </c>
      <c r="F441" s="55">
        <v>6.51</v>
      </c>
      <c r="G441" s="56" t="s">
        <v>2855</v>
      </c>
      <c r="H441" s="57">
        <v>10</v>
      </c>
      <c r="I441" s="56">
        <v>600</v>
      </c>
      <c r="J441" s="58">
        <f>1-Table5_HotSale[[#This Row],[Hot Price]]/Table5_HotSale[[#This Row],[Base Price PST]]</f>
        <v>0.67895545314900152</v>
      </c>
      <c r="K441" s="59"/>
    </row>
    <row r="442" spans="1:11" x14ac:dyDescent="0.2">
      <c r="A442" s="43">
        <v>1251</v>
      </c>
      <c r="B442" s="51">
        <v>21561</v>
      </c>
      <c r="C442" s="52" t="s">
        <v>2571</v>
      </c>
      <c r="D442" s="53">
        <v>90</v>
      </c>
      <c r="E442" s="54">
        <v>1.67</v>
      </c>
      <c r="F442" s="55">
        <v>6.51</v>
      </c>
      <c r="G442" s="56" t="s">
        <v>2856</v>
      </c>
      <c r="H442" s="57">
        <v>15</v>
      </c>
      <c r="I442" s="56">
        <v>700</v>
      </c>
      <c r="J442" s="58">
        <f>1-Table5_HotSale[[#This Row],[Hot Price]]/Table5_HotSale[[#This Row],[Base Price PST]]</f>
        <v>0.74347158218125964</v>
      </c>
      <c r="K442" s="59"/>
    </row>
    <row r="443" spans="1:11" x14ac:dyDescent="0.2">
      <c r="A443" s="43">
        <v>1545</v>
      </c>
      <c r="B443" s="51">
        <v>21000</v>
      </c>
      <c r="C443" s="52" t="s">
        <v>566</v>
      </c>
      <c r="D443" s="53">
        <v>331</v>
      </c>
      <c r="E443" s="54">
        <v>0.88</v>
      </c>
      <c r="F443" s="55">
        <v>1.66</v>
      </c>
      <c r="G443" s="56" t="s">
        <v>2856</v>
      </c>
      <c r="H443" s="57">
        <v>15</v>
      </c>
      <c r="I443" s="56">
        <v>700</v>
      </c>
      <c r="J443" s="58">
        <f>1-Table5_HotSale[[#This Row],[Hot Price]]/Table5_HotSale[[#This Row],[Base Price PST]]</f>
        <v>0.46987951807228912</v>
      </c>
      <c r="K443" s="59"/>
    </row>
    <row r="444" spans="1:11" x14ac:dyDescent="0.2">
      <c r="A444" s="43">
        <v>107</v>
      </c>
      <c r="B444" s="51">
        <v>21190</v>
      </c>
      <c r="C444" s="52" t="s">
        <v>38</v>
      </c>
      <c r="D444" s="53">
        <v>305</v>
      </c>
      <c r="E444" s="54">
        <v>0.95</v>
      </c>
      <c r="F444" s="55">
        <v>2.2599999999999998</v>
      </c>
      <c r="G444" s="56" t="s">
        <v>2855</v>
      </c>
      <c r="H444" s="57">
        <v>10</v>
      </c>
      <c r="I444" s="56">
        <v>600</v>
      </c>
      <c r="J444" s="58">
        <f>1-Table5_HotSale[[#This Row],[Hot Price]]/Table5_HotSale[[#This Row],[Base Price PST]]</f>
        <v>0.57964601769911495</v>
      </c>
      <c r="K444" s="59"/>
    </row>
    <row r="445" spans="1:11" x14ac:dyDescent="0.2">
      <c r="A445" s="43">
        <v>182</v>
      </c>
      <c r="B445" s="51">
        <v>21314</v>
      </c>
      <c r="C445" s="52" t="s">
        <v>40</v>
      </c>
      <c r="D445" s="53">
        <v>27</v>
      </c>
      <c r="E445" s="54">
        <v>1.08</v>
      </c>
      <c r="F445" s="55">
        <v>3.04</v>
      </c>
      <c r="G445" s="56" t="s">
        <v>2855</v>
      </c>
      <c r="H445" s="57">
        <v>10</v>
      </c>
      <c r="I445" s="56">
        <v>600</v>
      </c>
      <c r="J445" s="58">
        <f>1-Table5_HotSale[[#This Row],[Hot Price]]/Table5_HotSale[[#This Row],[Base Price PST]]</f>
        <v>0.64473684210526316</v>
      </c>
      <c r="K445" s="59"/>
    </row>
    <row r="446" spans="1:11" x14ac:dyDescent="0.2">
      <c r="A446" s="43">
        <v>333</v>
      </c>
      <c r="B446" s="51">
        <v>21966</v>
      </c>
      <c r="C446" s="52" t="s">
        <v>40</v>
      </c>
      <c r="D446" s="53">
        <v>17</v>
      </c>
      <c r="E446" s="54">
        <v>2</v>
      </c>
      <c r="F446" s="55">
        <v>3.04</v>
      </c>
      <c r="G446" s="56" t="s">
        <v>2855</v>
      </c>
      <c r="H446" s="57">
        <v>10</v>
      </c>
      <c r="I446" s="56">
        <v>600</v>
      </c>
      <c r="J446" s="58">
        <f>1-Table5_HotSale[[#This Row],[Hot Price]]/Table5_HotSale[[#This Row],[Base Price PST]]</f>
        <v>0.34210526315789469</v>
      </c>
      <c r="K446" s="59"/>
    </row>
    <row r="447" spans="1:11" x14ac:dyDescent="0.2">
      <c r="A447" s="43">
        <v>718</v>
      </c>
      <c r="B447" s="51">
        <v>22135</v>
      </c>
      <c r="C447" s="52" t="s">
        <v>40</v>
      </c>
      <c r="D447" s="53">
        <v>82</v>
      </c>
      <c r="E447" s="54">
        <v>2.27</v>
      </c>
      <c r="F447" s="55">
        <v>3.04</v>
      </c>
      <c r="G447" s="56" t="s">
        <v>2855</v>
      </c>
      <c r="H447" s="57">
        <v>10</v>
      </c>
      <c r="I447" s="56">
        <v>600</v>
      </c>
      <c r="J447" s="58">
        <f>1-Table5_HotSale[[#This Row],[Hot Price]]/Table5_HotSale[[#This Row],[Base Price PST]]</f>
        <v>0.25328947368421051</v>
      </c>
      <c r="K447" s="59"/>
    </row>
    <row r="448" spans="1:11" x14ac:dyDescent="0.2">
      <c r="A448" s="43">
        <v>1541</v>
      </c>
      <c r="B448" s="51">
        <v>20996</v>
      </c>
      <c r="C448" s="52" t="s">
        <v>40</v>
      </c>
      <c r="D448" s="53">
        <v>274</v>
      </c>
      <c r="E448" s="54">
        <v>0.86</v>
      </c>
      <c r="F448" s="55">
        <v>3.04</v>
      </c>
      <c r="G448" s="56" t="s">
        <v>2856</v>
      </c>
      <c r="H448" s="57">
        <v>15</v>
      </c>
      <c r="I448" s="56">
        <v>700</v>
      </c>
      <c r="J448" s="58">
        <f>1-Table5_HotSale[[#This Row],[Hot Price]]/Table5_HotSale[[#This Row],[Base Price PST]]</f>
        <v>0.71710526315789469</v>
      </c>
      <c r="K448" s="59"/>
    </row>
    <row r="449" spans="1:11" x14ac:dyDescent="0.2">
      <c r="A449" s="43">
        <v>1542</v>
      </c>
      <c r="B449" s="51">
        <v>20997</v>
      </c>
      <c r="C449" s="52" t="s">
        <v>40</v>
      </c>
      <c r="D449" s="53">
        <v>498</v>
      </c>
      <c r="E449" s="54">
        <v>0.86</v>
      </c>
      <c r="F449" s="55">
        <v>3.04</v>
      </c>
      <c r="G449" s="56" t="s">
        <v>2856</v>
      </c>
      <c r="H449" s="57">
        <v>15</v>
      </c>
      <c r="I449" s="56">
        <v>700</v>
      </c>
      <c r="J449" s="58">
        <f>1-Table5_HotSale[[#This Row],[Hot Price]]/Table5_HotSale[[#This Row],[Base Price PST]]</f>
        <v>0.71710526315789469</v>
      </c>
      <c r="K449" s="59"/>
    </row>
    <row r="450" spans="1:11" x14ac:dyDescent="0.2">
      <c r="A450" s="43">
        <v>1365</v>
      </c>
      <c r="B450" s="51">
        <v>21483</v>
      </c>
      <c r="C450" s="52" t="s">
        <v>180</v>
      </c>
      <c r="D450" s="53">
        <v>486</v>
      </c>
      <c r="E450" s="54">
        <v>1.58</v>
      </c>
      <c r="F450" s="55">
        <v>3.02</v>
      </c>
      <c r="G450" s="56" t="s">
        <v>2856</v>
      </c>
      <c r="H450" s="57">
        <v>15</v>
      </c>
      <c r="I450" s="56">
        <v>700</v>
      </c>
      <c r="J450" s="58">
        <f>1-Table5_HotSale[[#This Row],[Hot Price]]/Table5_HotSale[[#This Row],[Base Price PST]]</f>
        <v>0.47682119205298013</v>
      </c>
      <c r="K450" s="59"/>
    </row>
    <row r="451" spans="1:11" x14ac:dyDescent="0.2">
      <c r="A451" s="43">
        <v>622</v>
      </c>
      <c r="B451" s="51">
        <v>22370</v>
      </c>
      <c r="C451" s="52" t="s">
        <v>2572</v>
      </c>
      <c r="D451" s="53">
        <v>233</v>
      </c>
      <c r="E451" s="54">
        <v>2.66</v>
      </c>
      <c r="F451" s="55">
        <v>3.62</v>
      </c>
      <c r="G451" s="56" t="s">
        <v>2855</v>
      </c>
      <c r="H451" s="57">
        <v>10</v>
      </c>
      <c r="I451" s="56">
        <v>600</v>
      </c>
      <c r="J451" s="58">
        <f>1-Table5_HotSale[[#This Row],[Hot Price]]/Table5_HotSale[[#This Row],[Base Price PST]]</f>
        <v>0.26519337016574585</v>
      </c>
      <c r="K451" s="59"/>
    </row>
    <row r="452" spans="1:11" x14ac:dyDescent="0.2">
      <c r="A452" s="43">
        <v>752</v>
      </c>
      <c r="B452" s="51">
        <v>22523</v>
      </c>
      <c r="C452" s="52" t="s">
        <v>2572</v>
      </c>
      <c r="D452" s="53">
        <v>212</v>
      </c>
      <c r="E452" s="54">
        <v>4.26</v>
      </c>
      <c r="F452" s="55">
        <v>3.62</v>
      </c>
      <c r="G452" s="56" t="s">
        <v>2855</v>
      </c>
      <c r="H452" s="57">
        <v>10</v>
      </c>
      <c r="I452" s="56">
        <v>600</v>
      </c>
      <c r="J452" s="58">
        <f>1-Table5_HotSale[[#This Row],[Hot Price]]/Table5_HotSale[[#This Row],[Base Price PST]]</f>
        <v>-0.17679558011049723</v>
      </c>
      <c r="K452" s="59"/>
    </row>
    <row r="453" spans="1:11" x14ac:dyDescent="0.2">
      <c r="A453" s="43">
        <v>841</v>
      </c>
      <c r="B453" s="51">
        <v>22387</v>
      </c>
      <c r="C453" s="52" t="s">
        <v>421</v>
      </c>
      <c r="D453" s="53">
        <v>6</v>
      </c>
      <c r="E453" s="54">
        <v>2.74</v>
      </c>
      <c r="F453" s="55">
        <v>3.37</v>
      </c>
      <c r="G453" s="56" t="s">
        <v>2856</v>
      </c>
      <c r="H453" s="57">
        <v>15</v>
      </c>
      <c r="I453" s="56">
        <v>700</v>
      </c>
      <c r="J453" s="58">
        <f>1-Table5_HotSale[[#This Row],[Hot Price]]/Table5_HotSale[[#This Row],[Base Price PST]]</f>
        <v>0.18694362017804156</v>
      </c>
      <c r="K453" s="59"/>
    </row>
    <row r="454" spans="1:11" x14ac:dyDescent="0.2">
      <c r="A454" s="43">
        <v>1361</v>
      </c>
      <c r="B454" s="51">
        <v>21479</v>
      </c>
      <c r="C454" s="52" t="s">
        <v>421</v>
      </c>
      <c r="D454" s="53">
        <v>147</v>
      </c>
      <c r="E454" s="54">
        <v>1.57</v>
      </c>
      <c r="F454" s="55">
        <v>3.37</v>
      </c>
      <c r="G454" s="56" t="s">
        <v>2856</v>
      </c>
      <c r="H454" s="57">
        <v>15</v>
      </c>
      <c r="I454" s="56">
        <v>700</v>
      </c>
      <c r="J454" s="58">
        <f>1-Table5_HotSale[[#This Row],[Hot Price]]/Table5_HotSale[[#This Row],[Base Price PST]]</f>
        <v>0.53412462908011871</v>
      </c>
      <c r="K454" s="59"/>
    </row>
    <row r="455" spans="1:11" x14ac:dyDescent="0.2">
      <c r="A455" s="43">
        <v>1589</v>
      </c>
      <c r="B455" s="51">
        <v>21082</v>
      </c>
      <c r="C455" s="52" t="s">
        <v>421</v>
      </c>
      <c r="D455" s="53">
        <v>290</v>
      </c>
      <c r="E455" s="54">
        <v>0.9</v>
      </c>
      <c r="F455" s="55">
        <v>3.37</v>
      </c>
      <c r="G455" s="56" t="s">
        <v>2856</v>
      </c>
      <c r="H455" s="57">
        <v>15</v>
      </c>
      <c r="I455" s="56">
        <v>700</v>
      </c>
      <c r="J455" s="58">
        <f>1-Table5_HotSale[[#This Row],[Hot Price]]/Table5_HotSale[[#This Row],[Base Price PST]]</f>
        <v>0.73293768545994065</v>
      </c>
      <c r="K455" s="59"/>
    </row>
    <row r="456" spans="1:11" x14ac:dyDescent="0.2">
      <c r="A456" s="43">
        <v>1590</v>
      </c>
      <c r="B456" s="51">
        <v>21083</v>
      </c>
      <c r="C456" s="52" t="s">
        <v>421</v>
      </c>
      <c r="D456" s="53">
        <v>1468</v>
      </c>
      <c r="E456" s="54">
        <v>0.9</v>
      </c>
      <c r="F456" s="55">
        <v>3.37</v>
      </c>
      <c r="G456" s="56" t="s">
        <v>2856</v>
      </c>
      <c r="H456" s="57">
        <v>15</v>
      </c>
      <c r="I456" s="56">
        <v>700</v>
      </c>
      <c r="J456" s="58">
        <f>1-Table5_HotSale[[#This Row],[Hot Price]]/Table5_HotSale[[#This Row],[Base Price PST]]</f>
        <v>0.73293768545994065</v>
      </c>
      <c r="K456" s="59"/>
    </row>
    <row r="457" spans="1:11" x14ac:dyDescent="0.2">
      <c r="A457" s="43">
        <v>565</v>
      </c>
      <c r="B457" s="51">
        <v>22264</v>
      </c>
      <c r="C457" s="52" t="s">
        <v>2473</v>
      </c>
      <c r="D457" s="53">
        <v>390</v>
      </c>
      <c r="E457" s="54">
        <v>2.4</v>
      </c>
      <c r="F457" s="55">
        <v>4.0999999999999996</v>
      </c>
      <c r="G457" s="56" t="s">
        <v>2855</v>
      </c>
      <c r="H457" s="57">
        <v>10</v>
      </c>
      <c r="I457" s="56">
        <v>600</v>
      </c>
      <c r="J457" s="58">
        <f>1-Table5_HotSale[[#This Row],[Hot Price]]/Table5_HotSale[[#This Row],[Base Price PST]]</f>
        <v>0.41463414634146334</v>
      </c>
      <c r="K457" s="59"/>
    </row>
    <row r="458" spans="1:11" x14ac:dyDescent="0.2">
      <c r="A458" s="43">
        <v>1267</v>
      </c>
      <c r="B458" s="51">
        <v>21577</v>
      </c>
      <c r="C458" s="52" t="s">
        <v>2473</v>
      </c>
      <c r="D458" s="53">
        <v>786</v>
      </c>
      <c r="E458" s="54">
        <v>1.67</v>
      </c>
      <c r="F458" s="55">
        <v>4.0999999999999996</v>
      </c>
      <c r="G458" s="56" t="s">
        <v>2856</v>
      </c>
      <c r="H458" s="57">
        <v>15</v>
      </c>
      <c r="I458" s="56">
        <v>700</v>
      </c>
      <c r="J458" s="58">
        <f>1-Table5_HotSale[[#This Row],[Hot Price]]/Table5_HotSale[[#This Row],[Base Price PST]]</f>
        <v>0.59268292682926826</v>
      </c>
      <c r="K458" s="59"/>
    </row>
    <row r="459" spans="1:11" x14ac:dyDescent="0.2">
      <c r="A459" s="43">
        <v>449</v>
      </c>
      <c r="B459" s="51">
        <v>22161</v>
      </c>
      <c r="C459" s="52" t="s">
        <v>2573</v>
      </c>
      <c r="D459" s="53">
        <v>1</v>
      </c>
      <c r="E459" s="54">
        <v>2.2999999999999998</v>
      </c>
      <c r="F459" s="55">
        <v>3.5</v>
      </c>
      <c r="G459" s="56" t="s">
        <v>2855</v>
      </c>
      <c r="H459" s="57">
        <v>10</v>
      </c>
      <c r="I459" s="56">
        <v>600</v>
      </c>
      <c r="J459" s="58">
        <f>1-Table5_HotSale[[#This Row],[Hot Price]]/Table5_HotSale[[#This Row],[Base Price PST]]</f>
        <v>0.34285714285714286</v>
      </c>
      <c r="K459" s="59"/>
    </row>
    <row r="460" spans="1:11" x14ac:dyDescent="0.2">
      <c r="A460" s="43">
        <v>482</v>
      </c>
      <c r="B460" s="51">
        <v>22194</v>
      </c>
      <c r="C460" s="52" t="s">
        <v>571</v>
      </c>
      <c r="D460" s="53">
        <v>113</v>
      </c>
      <c r="E460" s="54">
        <v>2.2999999999999998</v>
      </c>
      <c r="F460" s="55">
        <v>3.44</v>
      </c>
      <c r="G460" s="56" t="s">
        <v>2855</v>
      </c>
      <c r="H460" s="57">
        <v>10</v>
      </c>
      <c r="I460" s="56">
        <v>600</v>
      </c>
      <c r="J460" s="58">
        <f>1-Table5_HotSale[[#This Row],[Hot Price]]/Table5_HotSale[[#This Row],[Base Price PST]]</f>
        <v>0.33139534883720934</v>
      </c>
      <c r="K460" s="59"/>
    </row>
    <row r="461" spans="1:11" x14ac:dyDescent="0.2">
      <c r="A461" s="43">
        <v>810</v>
      </c>
      <c r="B461" s="51">
        <v>22427</v>
      </c>
      <c r="C461" s="52" t="s">
        <v>571</v>
      </c>
      <c r="D461" s="53">
        <v>905</v>
      </c>
      <c r="E461" s="54">
        <v>3.01</v>
      </c>
      <c r="F461" s="55">
        <v>3.44</v>
      </c>
      <c r="G461" s="56" t="s">
        <v>2856</v>
      </c>
      <c r="H461" s="57">
        <v>15</v>
      </c>
      <c r="I461" s="56">
        <v>700</v>
      </c>
      <c r="J461" s="58">
        <f>1-Table5_HotSale[[#This Row],[Hot Price]]/Table5_HotSale[[#This Row],[Base Price PST]]</f>
        <v>0.125</v>
      </c>
      <c r="K461" s="59"/>
    </row>
    <row r="462" spans="1:11" x14ac:dyDescent="0.2">
      <c r="A462" s="43">
        <v>1138</v>
      </c>
      <c r="B462" s="51">
        <v>21820</v>
      </c>
      <c r="C462" s="52" t="s">
        <v>571</v>
      </c>
      <c r="D462" s="53">
        <v>85</v>
      </c>
      <c r="E462" s="54">
        <v>1.84</v>
      </c>
      <c r="F462" s="55">
        <v>3.44</v>
      </c>
      <c r="G462" s="56" t="s">
        <v>2856</v>
      </c>
      <c r="H462" s="57">
        <v>15</v>
      </c>
      <c r="I462" s="56">
        <v>700</v>
      </c>
      <c r="J462" s="58">
        <f>1-Table5_HotSale[[#This Row],[Hot Price]]/Table5_HotSale[[#This Row],[Base Price PST]]</f>
        <v>0.46511627906976738</v>
      </c>
      <c r="K462" s="59"/>
    </row>
    <row r="463" spans="1:11" x14ac:dyDescent="0.2">
      <c r="A463" s="43">
        <v>471</v>
      </c>
      <c r="B463" s="51">
        <v>22183</v>
      </c>
      <c r="C463" s="52" t="s">
        <v>2574</v>
      </c>
      <c r="D463" s="53">
        <v>87</v>
      </c>
      <c r="E463" s="54">
        <v>2.2999999999999998</v>
      </c>
      <c r="F463" s="55">
        <v>5.04</v>
      </c>
      <c r="G463" s="56" t="s">
        <v>2855</v>
      </c>
      <c r="H463" s="57">
        <v>10</v>
      </c>
      <c r="I463" s="56">
        <v>600</v>
      </c>
      <c r="J463" s="58">
        <f>1-Table5_HotSale[[#This Row],[Hot Price]]/Table5_HotSale[[#This Row],[Base Price PST]]</f>
        <v>0.54365079365079372</v>
      </c>
      <c r="K463" s="59"/>
    </row>
    <row r="464" spans="1:11" x14ac:dyDescent="0.2">
      <c r="A464" s="43">
        <v>474</v>
      </c>
      <c r="B464" s="51">
        <v>22186</v>
      </c>
      <c r="C464" s="52" t="s">
        <v>2574</v>
      </c>
      <c r="D464" s="53">
        <v>328</v>
      </c>
      <c r="E464" s="54">
        <v>2.2999999999999998</v>
      </c>
      <c r="F464" s="55">
        <v>5.04</v>
      </c>
      <c r="G464" s="56" t="s">
        <v>2855</v>
      </c>
      <c r="H464" s="57">
        <v>10</v>
      </c>
      <c r="I464" s="56">
        <v>600</v>
      </c>
      <c r="J464" s="58">
        <f>1-Table5_HotSale[[#This Row],[Hot Price]]/Table5_HotSale[[#This Row],[Base Price PST]]</f>
        <v>0.54365079365079372</v>
      </c>
      <c r="K464" s="59"/>
    </row>
    <row r="465" spans="1:11" x14ac:dyDescent="0.2">
      <c r="A465" s="43">
        <v>600</v>
      </c>
      <c r="B465" s="51">
        <v>22348</v>
      </c>
      <c r="C465" s="52" t="s">
        <v>2574</v>
      </c>
      <c r="D465" s="53">
        <v>43</v>
      </c>
      <c r="E465" s="54">
        <v>2.66</v>
      </c>
      <c r="F465" s="55">
        <v>5.04</v>
      </c>
      <c r="G465" s="56" t="s">
        <v>2855</v>
      </c>
      <c r="H465" s="57">
        <v>10</v>
      </c>
      <c r="I465" s="56">
        <v>600</v>
      </c>
      <c r="J465" s="58">
        <f>1-Table5_HotSale[[#This Row],[Hot Price]]/Table5_HotSale[[#This Row],[Base Price PST]]</f>
        <v>0.47222222222222221</v>
      </c>
      <c r="K465" s="59"/>
    </row>
    <row r="466" spans="1:11" x14ac:dyDescent="0.2">
      <c r="A466" s="43">
        <v>728</v>
      </c>
      <c r="B466" s="51">
        <v>22485</v>
      </c>
      <c r="C466" s="52" t="s">
        <v>2574</v>
      </c>
      <c r="D466" s="53">
        <v>168</v>
      </c>
      <c r="E466" s="54">
        <v>3.74</v>
      </c>
      <c r="F466" s="55">
        <v>5.04</v>
      </c>
      <c r="G466" s="56" t="s">
        <v>2855</v>
      </c>
      <c r="H466" s="57">
        <v>10</v>
      </c>
      <c r="I466" s="56">
        <v>600</v>
      </c>
      <c r="J466" s="58">
        <f>1-Table5_HotSale[[#This Row],[Hot Price]]/Table5_HotSale[[#This Row],[Base Price PST]]</f>
        <v>0.25793650793650791</v>
      </c>
      <c r="K466" s="59"/>
    </row>
    <row r="467" spans="1:11" x14ac:dyDescent="0.2">
      <c r="A467" s="43">
        <v>961</v>
      </c>
      <c r="B467" s="51">
        <v>21908</v>
      </c>
      <c r="C467" s="52" t="s">
        <v>2574</v>
      </c>
      <c r="D467" s="53">
        <v>1595</v>
      </c>
      <c r="E467" s="54">
        <v>1.97</v>
      </c>
      <c r="F467" s="55">
        <v>5.04</v>
      </c>
      <c r="G467" s="56" t="s">
        <v>2856</v>
      </c>
      <c r="H467" s="57">
        <v>15</v>
      </c>
      <c r="I467" s="56">
        <v>700</v>
      </c>
      <c r="J467" s="58">
        <f>1-Table5_HotSale[[#This Row],[Hot Price]]/Table5_HotSale[[#This Row],[Base Price PST]]</f>
        <v>0.60912698412698418</v>
      </c>
      <c r="K467" s="59"/>
    </row>
    <row r="468" spans="1:11" x14ac:dyDescent="0.2">
      <c r="A468" s="43">
        <v>1109</v>
      </c>
      <c r="B468" s="51">
        <v>21791</v>
      </c>
      <c r="C468" s="52" t="s">
        <v>2574</v>
      </c>
      <c r="D468" s="53">
        <v>86</v>
      </c>
      <c r="E468" s="54">
        <v>1.84</v>
      </c>
      <c r="F468" s="55">
        <v>5.04</v>
      </c>
      <c r="G468" s="56" t="s">
        <v>2856</v>
      </c>
      <c r="H468" s="57">
        <v>15</v>
      </c>
      <c r="I468" s="56">
        <v>700</v>
      </c>
      <c r="J468" s="58">
        <f>1-Table5_HotSale[[#This Row],[Hot Price]]/Table5_HotSale[[#This Row],[Base Price PST]]</f>
        <v>0.63492063492063489</v>
      </c>
      <c r="K468" s="59"/>
    </row>
    <row r="469" spans="1:11" x14ac:dyDescent="0.2">
      <c r="A469" s="43">
        <v>1170</v>
      </c>
      <c r="B469" s="51">
        <v>21627</v>
      </c>
      <c r="C469" s="52" t="s">
        <v>2574</v>
      </c>
      <c r="D469" s="53">
        <v>1300</v>
      </c>
      <c r="E469" s="54">
        <v>1.7</v>
      </c>
      <c r="F469" s="55">
        <v>5.04</v>
      </c>
      <c r="G469" s="56" t="s">
        <v>2856</v>
      </c>
      <c r="H469" s="57">
        <v>15</v>
      </c>
      <c r="I469" s="56">
        <v>700</v>
      </c>
      <c r="J469" s="58">
        <f>1-Table5_HotSale[[#This Row],[Hot Price]]/Table5_HotSale[[#This Row],[Base Price PST]]</f>
        <v>0.66269841269841279</v>
      </c>
      <c r="K469" s="59"/>
    </row>
    <row r="470" spans="1:11" x14ac:dyDescent="0.2">
      <c r="A470" s="43">
        <v>1195</v>
      </c>
      <c r="B470" s="51">
        <v>21652</v>
      </c>
      <c r="C470" s="52" t="s">
        <v>2574</v>
      </c>
      <c r="D470" s="53">
        <v>1381</v>
      </c>
      <c r="E470" s="54">
        <v>1.7</v>
      </c>
      <c r="F470" s="55">
        <v>5.04</v>
      </c>
      <c r="G470" s="56" t="s">
        <v>2856</v>
      </c>
      <c r="H470" s="57">
        <v>15</v>
      </c>
      <c r="I470" s="56">
        <v>700</v>
      </c>
      <c r="J470" s="58">
        <f>1-Table5_HotSale[[#This Row],[Hot Price]]/Table5_HotSale[[#This Row],[Base Price PST]]</f>
        <v>0.66269841269841279</v>
      </c>
      <c r="K470" s="59"/>
    </row>
    <row r="471" spans="1:11" x14ac:dyDescent="0.2">
      <c r="A471" s="43">
        <v>893</v>
      </c>
      <c r="B471" s="51">
        <v>22088</v>
      </c>
      <c r="C471" s="52" t="s">
        <v>925</v>
      </c>
      <c r="D471" s="53">
        <v>245</v>
      </c>
      <c r="E471" s="54">
        <v>2.14</v>
      </c>
      <c r="F471" s="55">
        <v>4.5999999999999996</v>
      </c>
      <c r="G471" s="56" t="s">
        <v>2856</v>
      </c>
      <c r="H471" s="57">
        <v>15</v>
      </c>
      <c r="I471" s="56">
        <v>700</v>
      </c>
      <c r="J471" s="58">
        <f>1-Table5_HotSale[[#This Row],[Hot Price]]/Table5_HotSale[[#This Row],[Base Price PST]]</f>
        <v>0.53478260869565208</v>
      </c>
      <c r="K471" s="59"/>
    </row>
    <row r="472" spans="1:11" x14ac:dyDescent="0.2">
      <c r="A472" s="43">
        <v>691</v>
      </c>
      <c r="B472" s="51">
        <v>22426</v>
      </c>
      <c r="C472" s="52" t="s">
        <v>2363</v>
      </c>
      <c r="D472" s="53">
        <v>474</v>
      </c>
      <c r="E472" s="54">
        <v>2.99</v>
      </c>
      <c r="F472" s="55">
        <v>6.13</v>
      </c>
      <c r="G472" s="56" t="s">
        <v>2855</v>
      </c>
      <c r="H472" s="57">
        <v>10</v>
      </c>
      <c r="I472" s="56">
        <v>600</v>
      </c>
      <c r="J472" s="58">
        <f>1-Table5_HotSale[[#This Row],[Hot Price]]/Table5_HotSale[[#This Row],[Base Price PST]]</f>
        <v>0.5122349102773246</v>
      </c>
      <c r="K472" s="59"/>
    </row>
    <row r="473" spans="1:11" x14ac:dyDescent="0.2">
      <c r="A473" s="43">
        <v>1078</v>
      </c>
      <c r="B473" s="51">
        <v>21760</v>
      </c>
      <c r="C473" s="52" t="s">
        <v>2363</v>
      </c>
      <c r="D473" s="53">
        <v>590</v>
      </c>
      <c r="E473" s="54">
        <v>1.84</v>
      </c>
      <c r="F473" s="55">
        <v>6.13</v>
      </c>
      <c r="G473" s="56" t="s">
        <v>2856</v>
      </c>
      <c r="H473" s="57">
        <v>15</v>
      </c>
      <c r="I473" s="56">
        <v>700</v>
      </c>
      <c r="J473" s="58">
        <f>1-Table5_HotSale[[#This Row],[Hot Price]]/Table5_HotSale[[#This Row],[Base Price PST]]</f>
        <v>0.69983686786296895</v>
      </c>
      <c r="K473" s="59"/>
    </row>
    <row r="474" spans="1:11" x14ac:dyDescent="0.2">
      <c r="A474" s="43">
        <v>1378</v>
      </c>
      <c r="B474" s="51">
        <v>21496</v>
      </c>
      <c r="C474" s="52" t="s">
        <v>263</v>
      </c>
      <c r="D474" s="53">
        <v>678</v>
      </c>
      <c r="E474" s="54">
        <v>1.58</v>
      </c>
      <c r="F474" s="55">
        <v>4.26</v>
      </c>
      <c r="G474" s="56" t="s">
        <v>2856</v>
      </c>
      <c r="H474" s="57">
        <v>15</v>
      </c>
      <c r="I474" s="56">
        <v>700</v>
      </c>
      <c r="J474" s="58">
        <f>1-Table5_HotSale[[#This Row],[Hot Price]]/Table5_HotSale[[#This Row],[Base Price PST]]</f>
        <v>0.62910798122065725</v>
      </c>
      <c r="K474" s="59"/>
    </row>
    <row r="475" spans="1:11" x14ac:dyDescent="0.2">
      <c r="A475" s="43">
        <v>802</v>
      </c>
      <c r="B475" s="51">
        <v>22446</v>
      </c>
      <c r="C475" s="52" t="s">
        <v>2575</v>
      </c>
      <c r="D475" s="53">
        <v>725</v>
      </c>
      <c r="E475" s="54">
        <v>3.26</v>
      </c>
      <c r="F475" s="55">
        <v>4.43</v>
      </c>
      <c r="G475" s="56" t="s">
        <v>2856</v>
      </c>
      <c r="H475" s="57">
        <v>15</v>
      </c>
      <c r="I475" s="56">
        <v>700</v>
      </c>
      <c r="J475" s="58">
        <f>1-Table5_HotSale[[#This Row],[Hot Price]]/Table5_HotSale[[#This Row],[Base Price PST]]</f>
        <v>0.26410835214446948</v>
      </c>
      <c r="K475" s="59"/>
    </row>
    <row r="476" spans="1:11" x14ac:dyDescent="0.2">
      <c r="A476" s="43">
        <v>1129</v>
      </c>
      <c r="B476" s="51">
        <v>21811</v>
      </c>
      <c r="C476" s="52" t="s">
        <v>2575</v>
      </c>
      <c r="D476" s="53">
        <v>1626</v>
      </c>
      <c r="E476" s="54">
        <v>1.84</v>
      </c>
      <c r="F476" s="55">
        <v>4.43</v>
      </c>
      <c r="G476" s="56" t="s">
        <v>2856</v>
      </c>
      <c r="H476" s="57">
        <v>15</v>
      </c>
      <c r="I476" s="56">
        <v>700</v>
      </c>
      <c r="J476" s="58">
        <f>1-Table5_HotSale[[#This Row],[Hot Price]]/Table5_HotSale[[#This Row],[Base Price PST]]</f>
        <v>0.58465011286681712</v>
      </c>
      <c r="K476" s="59"/>
    </row>
    <row r="477" spans="1:11" x14ac:dyDescent="0.2">
      <c r="A477" s="43">
        <v>460</v>
      </c>
      <c r="B477" s="51">
        <v>22172</v>
      </c>
      <c r="C477" s="52" t="s">
        <v>187</v>
      </c>
      <c r="D477" s="53">
        <v>197</v>
      </c>
      <c r="E477" s="54">
        <v>2.2999999999999998</v>
      </c>
      <c r="F477" s="55">
        <v>6.84</v>
      </c>
      <c r="G477" s="56" t="s">
        <v>2855</v>
      </c>
      <c r="H477" s="57">
        <v>10</v>
      </c>
      <c r="I477" s="56">
        <v>600</v>
      </c>
      <c r="J477" s="58">
        <f>1-Table5_HotSale[[#This Row],[Hot Price]]/Table5_HotSale[[#This Row],[Base Price PST]]</f>
        <v>0.66374269005847952</v>
      </c>
      <c r="K477" s="59"/>
    </row>
    <row r="478" spans="1:11" x14ac:dyDescent="0.2">
      <c r="A478" s="43">
        <v>679</v>
      </c>
      <c r="B478" s="51">
        <v>22331</v>
      </c>
      <c r="C478" s="52" t="s">
        <v>187</v>
      </c>
      <c r="D478" s="53">
        <v>185</v>
      </c>
      <c r="E478" s="54">
        <v>2.61</v>
      </c>
      <c r="F478" s="55">
        <v>6.84</v>
      </c>
      <c r="G478" s="56" t="s">
        <v>2855</v>
      </c>
      <c r="H478" s="57">
        <v>10</v>
      </c>
      <c r="I478" s="56">
        <v>600</v>
      </c>
      <c r="J478" s="58">
        <f>1-Table5_HotSale[[#This Row],[Hot Price]]/Table5_HotSale[[#This Row],[Base Price PST]]</f>
        <v>0.61842105263157898</v>
      </c>
      <c r="K478" s="59"/>
    </row>
    <row r="479" spans="1:11" x14ac:dyDescent="0.2">
      <c r="A479" s="43">
        <v>1126</v>
      </c>
      <c r="B479" s="51">
        <v>21808</v>
      </c>
      <c r="C479" s="52" t="s">
        <v>2577</v>
      </c>
      <c r="D479" s="53">
        <v>500</v>
      </c>
      <c r="E479" s="54">
        <v>1.84</v>
      </c>
      <c r="F479" s="55">
        <v>4.9800000000000004</v>
      </c>
      <c r="G479" s="56" t="s">
        <v>2856</v>
      </c>
      <c r="H479" s="57">
        <v>15</v>
      </c>
      <c r="I479" s="56">
        <v>700</v>
      </c>
      <c r="J479" s="58">
        <f>1-Table5_HotSale[[#This Row],[Hot Price]]/Table5_HotSale[[#This Row],[Base Price PST]]</f>
        <v>0.63052208835341372</v>
      </c>
      <c r="K479" s="59"/>
    </row>
    <row r="480" spans="1:11" x14ac:dyDescent="0.2">
      <c r="A480" s="43">
        <v>1141</v>
      </c>
      <c r="B480" s="51">
        <v>21823</v>
      </c>
      <c r="C480" s="52" t="s">
        <v>567</v>
      </c>
      <c r="D480" s="53">
        <v>279</v>
      </c>
      <c r="E480" s="54">
        <v>1.84</v>
      </c>
      <c r="F480" s="55">
        <v>5.01</v>
      </c>
      <c r="G480" s="56" t="s">
        <v>2856</v>
      </c>
      <c r="H480" s="57">
        <v>15</v>
      </c>
      <c r="I480" s="56">
        <v>700</v>
      </c>
      <c r="J480" s="58">
        <f>1-Table5_HotSale[[#This Row],[Hot Price]]/Table5_HotSale[[#This Row],[Base Price PST]]</f>
        <v>0.63273453093812371</v>
      </c>
      <c r="K480" s="59"/>
    </row>
    <row r="481" spans="1:11" x14ac:dyDescent="0.2">
      <c r="A481" s="43">
        <v>1390</v>
      </c>
      <c r="B481" s="51">
        <v>21508</v>
      </c>
      <c r="C481" s="52" t="s">
        <v>567</v>
      </c>
      <c r="D481" s="53">
        <v>34</v>
      </c>
      <c r="E481" s="54">
        <v>1.58</v>
      </c>
      <c r="F481" s="55">
        <v>5.01</v>
      </c>
      <c r="G481" s="56" t="s">
        <v>2856</v>
      </c>
      <c r="H481" s="57">
        <v>15</v>
      </c>
      <c r="I481" s="56">
        <v>700</v>
      </c>
      <c r="J481" s="58">
        <f>1-Table5_HotSale[[#This Row],[Hot Price]]/Table5_HotSale[[#This Row],[Base Price PST]]</f>
        <v>0.68463073852295409</v>
      </c>
      <c r="K481" s="59"/>
    </row>
    <row r="482" spans="1:11" x14ac:dyDescent="0.2">
      <c r="A482" s="43">
        <v>602</v>
      </c>
      <c r="B482" s="51">
        <v>22350</v>
      </c>
      <c r="C482" s="52" t="s">
        <v>2578</v>
      </c>
      <c r="D482" s="53">
        <v>1140</v>
      </c>
      <c r="E482" s="54">
        <v>2.66</v>
      </c>
      <c r="F482" s="55">
        <v>5.81</v>
      </c>
      <c r="G482" s="56" t="s">
        <v>2855</v>
      </c>
      <c r="H482" s="57">
        <v>10</v>
      </c>
      <c r="I482" s="56">
        <v>600</v>
      </c>
      <c r="J482" s="58">
        <f>1-Table5_HotSale[[#This Row],[Hot Price]]/Table5_HotSale[[#This Row],[Base Price PST]]</f>
        <v>0.54216867469879515</v>
      </c>
      <c r="K482" s="59"/>
    </row>
    <row r="483" spans="1:11" x14ac:dyDescent="0.2">
      <c r="A483" s="43">
        <v>607</v>
      </c>
      <c r="B483" s="51">
        <v>22355</v>
      </c>
      <c r="C483" s="52" t="s">
        <v>2578</v>
      </c>
      <c r="D483" s="53">
        <v>1522</v>
      </c>
      <c r="E483" s="54">
        <v>2.66</v>
      </c>
      <c r="F483" s="55">
        <v>5.81</v>
      </c>
      <c r="G483" s="56" t="s">
        <v>2855</v>
      </c>
      <c r="H483" s="57">
        <v>10</v>
      </c>
      <c r="I483" s="56">
        <v>600</v>
      </c>
      <c r="J483" s="58">
        <f>1-Table5_HotSale[[#This Row],[Hot Price]]/Table5_HotSale[[#This Row],[Base Price PST]]</f>
        <v>0.54216867469879515</v>
      </c>
      <c r="K483" s="59"/>
    </row>
    <row r="484" spans="1:11" x14ac:dyDescent="0.2">
      <c r="A484" s="43">
        <v>781</v>
      </c>
      <c r="B484" s="51">
        <v>22502</v>
      </c>
      <c r="C484" s="52" t="s">
        <v>926</v>
      </c>
      <c r="D484" s="53">
        <v>632</v>
      </c>
      <c r="E484" s="54">
        <v>3.88</v>
      </c>
      <c r="F484" s="55">
        <v>5.26</v>
      </c>
      <c r="G484" s="56" t="s">
        <v>2856</v>
      </c>
      <c r="H484" s="57">
        <v>15</v>
      </c>
      <c r="I484" s="56">
        <v>700</v>
      </c>
      <c r="J484" s="58">
        <f>1-Table5_HotSale[[#This Row],[Hot Price]]/Table5_HotSale[[#This Row],[Base Price PST]]</f>
        <v>0.26235741444866922</v>
      </c>
      <c r="K484" s="59"/>
    </row>
    <row r="485" spans="1:11" x14ac:dyDescent="0.2">
      <c r="A485" s="43">
        <v>891</v>
      </c>
      <c r="B485" s="51">
        <v>22086</v>
      </c>
      <c r="C485" s="52" t="s">
        <v>926</v>
      </c>
      <c r="D485" s="53">
        <v>93</v>
      </c>
      <c r="E485" s="54">
        <v>2.14</v>
      </c>
      <c r="F485" s="55">
        <v>5.26</v>
      </c>
      <c r="G485" s="56" t="s">
        <v>2856</v>
      </c>
      <c r="H485" s="57">
        <v>15</v>
      </c>
      <c r="I485" s="56">
        <v>700</v>
      </c>
      <c r="J485" s="58">
        <f>1-Table5_HotSale[[#This Row],[Hot Price]]/Table5_HotSale[[#This Row],[Base Price PST]]</f>
        <v>0.59315589353612164</v>
      </c>
      <c r="K485" s="59"/>
    </row>
    <row r="486" spans="1:11" x14ac:dyDescent="0.2">
      <c r="A486" s="43">
        <v>731</v>
      </c>
      <c r="B486" s="51">
        <v>22488</v>
      </c>
      <c r="C486" s="52" t="s">
        <v>568</v>
      </c>
      <c r="D486" s="53">
        <v>159</v>
      </c>
      <c r="E486" s="54">
        <v>3.74</v>
      </c>
      <c r="F486" s="55">
        <v>3.07</v>
      </c>
      <c r="G486" s="56" t="s">
        <v>2855</v>
      </c>
      <c r="H486" s="57">
        <v>10</v>
      </c>
      <c r="I486" s="56">
        <v>600</v>
      </c>
      <c r="J486" s="58">
        <f>1-Table5_HotSale[[#This Row],[Hot Price]]/Table5_HotSale[[#This Row],[Base Price PST]]</f>
        <v>-0.21824104234527697</v>
      </c>
      <c r="K486" s="59"/>
    </row>
    <row r="487" spans="1:11" x14ac:dyDescent="0.2">
      <c r="A487" s="43">
        <v>1370</v>
      </c>
      <c r="B487" s="51">
        <v>21488</v>
      </c>
      <c r="C487" s="52" t="s">
        <v>568</v>
      </c>
      <c r="D487" s="53">
        <v>631</v>
      </c>
      <c r="E487" s="54">
        <v>1.58</v>
      </c>
      <c r="F487" s="55">
        <v>3.07</v>
      </c>
      <c r="G487" s="56" t="s">
        <v>2856</v>
      </c>
      <c r="H487" s="57">
        <v>15</v>
      </c>
      <c r="I487" s="56">
        <v>700</v>
      </c>
      <c r="J487" s="58">
        <f>1-Table5_HotSale[[#This Row],[Hot Price]]/Table5_HotSale[[#This Row],[Base Price PST]]</f>
        <v>0.48534201954397393</v>
      </c>
      <c r="K487" s="59"/>
    </row>
    <row r="488" spans="1:11" x14ac:dyDescent="0.2">
      <c r="A488" s="43">
        <v>500</v>
      </c>
      <c r="B488" s="51">
        <v>22212</v>
      </c>
      <c r="C488" s="52" t="s">
        <v>184</v>
      </c>
      <c r="D488" s="53">
        <v>81</v>
      </c>
      <c r="E488" s="54">
        <v>2.2999999999999998</v>
      </c>
      <c r="F488" s="55">
        <v>5.51</v>
      </c>
      <c r="G488" s="56" t="s">
        <v>2855</v>
      </c>
      <c r="H488" s="57">
        <v>10</v>
      </c>
      <c r="I488" s="56">
        <v>600</v>
      </c>
      <c r="J488" s="58">
        <f>1-Table5_HotSale[[#This Row],[Hot Price]]/Table5_HotSale[[#This Row],[Base Price PST]]</f>
        <v>0.58257713248638843</v>
      </c>
      <c r="K488" s="59"/>
    </row>
    <row r="489" spans="1:11" x14ac:dyDescent="0.2">
      <c r="A489" s="43">
        <v>1385</v>
      </c>
      <c r="B489" s="51">
        <v>21503</v>
      </c>
      <c r="C489" s="52" t="s">
        <v>184</v>
      </c>
      <c r="D489" s="53">
        <v>420</v>
      </c>
      <c r="E489" s="54">
        <v>1.58</v>
      </c>
      <c r="F489" s="55">
        <v>5.51</v>
      </c>
      <c r="G489" s="56" t="s">
        <v>2856</v>
      </c>
      <c r="H489" s="57">
        <v>15</v>
      </c>
      <c r="I489" s="56">
        <v>700</v>
      </c>
      <c r="J489" s="58">
        <f>1-Table5_HotSale[[#This Row],[Hot Price]]/Table5_HotSale[[#This Row],[Base Price PST]]</f>
        <v>0.71324863883847556</v>
      </c>
      <c r="K489" s="59"/>
    </row>
    <row r="490" spans="1:11" x14ac:dyDescent="0.2">
      <c r="A490" s="43">
        <v>1477</v>
      </c>
      <c r="B490" s="51">
        <v>21180</v>
      </c>
      <c r="C490" s="52" t="s">
        <v>927</v>
      </c>
      <c r="D490" s="53">
        <v>325</v>
      </c>
      <c r="E490" s="54">
        <v>0.95</v>
      </c>
      <c r="F490" s="55">
        <v>2.94</v>
      </c>
      <c r="G490" s="56" t="s">
        <v>2856</v>
      </c>
      <c r="H490" s="57">
        <v>15</v>
      </c>
      <c r="I490" s="56">
        <v>700</v>
      </c>
      <c r="J490" s="58">
        <f>1-Table5_HotSale[[#This Row],[Hot Price]]/Table5_HotSale[[#This Row],[Base Price PST]]</f>
        <v>0.6768707482993197</v>
      </c>
      <c r="K490" s="59"/>
    </row>
    <row r="491" spans="1:11" x14ac:dyDescent="0.2">
      <c r="A491" s="43">
        <v>1383</v>
      </c>
      <c r="B491" s="51">
        <v>21501</v>
      </c>
      <c r="C491" s="52" t="s">
        <v>190</v>
      </c>
      <c r="D491" s="53">
        <v>898</v>
      </c>
      <c r="E491" s="54">
        <v>1.58</v>
      </c>
      <c r="F491" s="55">
        <v>3.5</v>
      </c>
      <c r="G491" s="56" t="s">
        <v>2856</v>
      </c>
      <c r="H491" s="57">
        <v>15</v>
      </c>
      <c r="I491" s="56">
        <v>700</v>
      </c>
      <c r="J491" s="58">
        <f>1-Table5_HotSale[[#This Row],[Hot Price]]/Table5_HotSale[[#This Row],[Base Price PST]]</f>
        <v>0.54857142857142849</v>
      </c>
      <c r="K491" s="59"/>
    </row>
    <row r="492" spans="1:11" x14ac:dyDescent="0.2">
      <c r="A492" s="43">
        <v>729</v>
      </c>
      <c r="B492" s="51">
        <v>22486</v>
      </c>
      <c r="C492" s="52" t="s">
        <v>2474</v>
      </c>
      <c r="D492" s="53">
        <v>49</v>
      </c>
      <c r="E492" s="54">
        <v>3.74</v>
      </c>
      <c r="F492" s="55">
        <v>4.41</v>
      </c>
      <c r="G492" s="56" t="s">
        <v>2855</v>
      </c>
      <c r="H492" s="57">
        <v>10</v>
      </c>
      <c r="I492" s="56">
        <v>600</v>
      </c>
      <c r="J492" s="58">
        <f>1-Table5_HotSale[[#This Row],[Hot Price]]/Table5_HotSale[[#This Row],[Base Price PST]]</f>
        <v>0.15192743764172334</v>
      </c>
      <c r="K492" s="59"/>
    </row>
    <row r="493" spans="1:11" x14ac:dyDescent="0.2">
      <c r="A493" s="43">
        <v>1105</v>
      </c>
      <c r="B493" s="51">
        <v>21787</v>
      </c>
      <c r="C493" s="52" t="s">
        <v>2474</v>
      </c>
      <c r="D493" s="53">
        <v>670</v>
      </c>
      <c r="E493" s="54">
        <v>1.84</v>
      </c>
      <c r="F493" s="55">
        <v>4.41</v>
      </c>
      <c r="G493" s="56" t="s">
        <v>2856</v>
      </c>
      <c r="H493" s="57">
        <v>15</v>
      </c>
      <c r="I493" s="56">
        <v>700</v>
      </c>
      <c r="J493" s="58">
        <f>1-Table5_HotSale[[#This Row],[Hot Price]]/Table5_HotSale[[#This Row],[Base Price PST]]</f>
        <v>0.58276643990929711</v>
      </c>
      <c r="K493" s="59"/>
    </row>
    <row r="494" spans="1:11" x14ac:dyDescent="0.2">
      <c r="A494" s="43">
        <v>1479</v>
      </c>
      <c r="B494" s="51">
        <v>21182</v>
      </c>
      <c r="C494" s="52" t="s">
        <v>928</v>
      </c>
      <c r="D494" s="53">
        <v>19</v>
      </c>
      <c r="E494" s="54">
        <v>0.95</v>
      </c>
      <c r="F494" s="55">
        <v>5.63</v>
      </c>
      <c r="G494" s="56" t="s">
        <v>2856</v>
      </c>
      <c r="H494" s="57">
        <v>15</v>
      </c>
      <c r="I494" s="56">
        <v>700</v>
      </c>
      <c r="J494" s="58">
        <f>1-Table5_HotSale[[#This Row],[Hot Price]]/Table5_HotSale[[#This Row],[Base Price PST]]</f>
        <v>0.8312611012433393</v>
      </c>
      <c r="K494" s="59"/>
    </row>
    <row r="495" spans="1:11" x14ac:dyDescent="0.2">
      <c r="A495" s="43">
        <v>1425</v>
      </c>
      <c r="B495" s="51">
        <v>21302</v>
      </c>
      <c r="C495" s="52" t="s">
        <v>931</v>
      </c>
      <c r="D495" s="53">
        <v>51</v>
      </c>
      <c r="E495" s="54">
        <v>1.02</v>
      </c>
      <c r="F495" s="55">
        <v>2.16</v>
      </c>
      <c r="G495" s="56" t="s">
        <v>2856</v>
      </c>
      <c r="H495" s="57">
        <v>15</v>
      </c>
      <c r="I495" s="56">
        <v>700</v>
      </c>
      <c r="J495" s="58">
        <f>1-Table5_HotSale[[#This Row],[Hot Price]]/Table5_HotSale[[#This Row],[Base Price PST]]</f>
        <v>0.52777777777777779</v>
      </c>
      <c r="K495" s="59"/>
    </row>
    <row r="496" spans="1:11" x14ac:dyDescent="0.2">
      <c r="A496" s="43">
        <v>1446</v>
      </c>
      <c r="B496" s="51">
        <v>21213</v>
      </c>
      <c r="C496" s="52" t="s">
        <v>931</v>
      </c>
      <c r="D496" s="53">
        <v>1190</v>
      </c>
      <c r="E496" s="54">
        <v>0.96</v>
      </c>
      <c r="F496" s="55">
        <v>2.16</v>
      </c>
      <c r="G496" s="56" t="s">
        <v>2856</v>
      </c>
      <c r="H496" s="57">
        <v>15</v>
      </c>
      <c r="I496" s="56">
        <v>700</v>
      </c>
      <c r="J496" s="58">
        <f>1-Table5_HotSale[[#This Row],[Hot Price]]/Table5_HotSale[[#This Row],[Base Price PST]]</f>
        <v>0.55555555555555558</v>
      </c>
      <c r="K496" s="59"/>
    </row>
    <row r="497" spans="1:11" x14ac:dyDescent="0.2">
      <c r="A497" s="43">
        <v>1451</v>
      </c>
      <c r="B497" s="51">
        <v>21218</v>
      </c>
      <c r="C497" s="52" t="s">
        <v>931</v>
      </c>
      <c r="D497" s="53">
        <v>1440</v>
      </c>
      <c r="E497" s="54">
        <v>0.96</v>
      </c>
      <c r="F497" s="55">
        <v>2.16</v>
      </c>
      <c r="G497" s="56" t="s">
        <v>2856</v>
      </c>
      <c r="H497" s="57">
        <v>15</v>
      </c>
      <c r="I497" s="56">
        <v>700</v>
      </c>
      <c r="J497" s="58">
        <f>1-Table5_HotSale[[#This Row],[Hot Price]]/Table5_HotSale[[#This Row],[Base Price PST]]</f>
        <v>0.55555555555555558</v>
      </c>
      <c r="K497" s="59"/>
    </row>
    <row r="498" spans="1:11" x14ac:dyDescent="0.2">
      <c r="A498" s="43">
        <v>1469</v>
      </c>
      <c r="B498" s="51">
        <v>21172</v>
      </c>
      <c r="C498" s="52" t="s">
        <v>931</v>
      </c>
      <c r="D498" s="53">
        <v>410</v>
      </c>
      <c r="E498" s="54">
        <v>0.95</v>
      </c>
      <c r="F498" s="55">
        <v>2.16</v>
      </c>
      <c r="G498" s="56" t="s">
        <v>2856</v>
      </c>
      <c r="H498" s="57">
        <v>15</v>
      </c>
      <c r="I498" s="56">
        <v>700</v>
      </c>
      <c r="J498" s="58">
        <f>1-Table5_HotSale[[#This Row],[Hot Price]]/Table5_HotSale[[#This Row],[Base Price PST]]</f>
        <v>0.56018518518518523</v>
      </c>
      <c r="K498" s="59"/>
    </row>
    <row r="499" spans="1:11" x14ac:dyDescent="0.2">
      <c r="A499" s="43">
        <v>1526</v>
      </c>
      <c r="B499" s="51">
        <v>21149</v>
      </c>
      <c r="C499" s="52" t="s">
        <v>931</v>
      </c>
      <c r="D499" s="53">
        <v>152</v>
      </c>
      <c r="E499" s="54">
        <v>0.91</v>
      </c>
      <c r="F499" s="55">
        <v>2.16</v>
      </c>
      <c r="G499" s="56" t="s">
        <v>2856</v>
      </c>
      <c r="H499" s="57">
        <v>15</v>
      </c>
      <c r="I499" s="56">
        <v>700</v>
      </c>
      <c r="J499" s="58">
        <f>1-Table5_HotSale[[#This Row],[Hot Price]]/Table5_HotSale[[#This Row],[Base Price PST]]</f>
        <v>0.57870370370370372</v>
      </c>
      <c r="K499" s="59"/>
    </row>
    <row r="500" spans="1:11" x14ac:dyDescent="0.2">
      <c r="A500" s="43">
        <v>1736</v>
      </c>
      <c r="B500" s="51">
        <v>20858</v>
      </c>
      <c r="C500" s="52" t="s">
        <v>578</v>
      </c>
      <c r="D500" s="53">
        <v>92</v>
      </c>
      <c r="E500" s="54">
        <v>0.76</v>
      </c>
      <c r="F500" s="55">
        <v>1.27</v>
      </c>
      <c r="G500" s="56" t="s">
        <v>2856</v>
      </c>
      <c r="H500" s="57">
        <v>15</v>
      </c>
      <c r="I500" s="56">
        <v>700</v>
      </c>
      <c r="J500" s="58">
        <f>1-Table5_HotSale[[#This Row],[Hot Price]]/Table5_HotSale[[#This Row],[Base Price PST]]</f>
        <v>0.40157480314960625</v>
      </c>
      <c r="K500" s="59"/>
    </row>
    <row r="501" spans="1:11" x14ac:dyDescent="0.2">
      <c r="A501" s="43">
        <v>1176</v>
      </c>
      <c r="B501" s="51">
        <v>21633</v>
      </c>
      <c r="C501" s="52" t="s">
        <v>194</v>
      </c>
      <c r="D501" s="53">
        <v>571</v>
      </c>
      <c r="E501" s="54">
        <v>1.7</v>
      </c>
      <c r="F501" s="55">
        <v>5.63</v>
      </c>
      <c r="G501" s="56" t="s">
        <v>2856</v>
      </c>
      <c r="H501" s="57">
        <v>15</v>
      </c>
      <c r="I501" s="56">
        <v>700</v>
      </c>
      <c r="J501" s="58">
        <f>1-Table5_HotSale[[#This Row],[Hot Price]]/Table5_HotSale[[#This Row],[Base Price PST]]</f>
        <v>0.69804618117229134</v>
      </c>
      <c r="K501" s="59"/>
    </row>
    <row r="502" spans="1:11" x14ac:dyDescent="0.2">
      <c r="A502" s="43">
        <v>1373</v>
      </c>
      <c r="B502" s="51">
        <v>21491</v>
      </c>
      <c r="C502" s="52" t="s">
        <v>194</v>
      </c>
      <c r="D502" s="53">
        <v>462</v>
      </c>
      <c r="E502" s="54">
        <v>1.58</v>
      </c>
      <c r="F502" s="55">
        <v>5.63</v>
      </c>
      <c r="G502" s="56" t="s">
        <v>2856</v>
      </c>
      <c r="H502" s="57">
        <v>15</v>
      </c>
      <c r="I502" s="56">
        <v>700</v>
      </c>
      <c r="J502" s="58">
        <f>1-Table5_HotSale[[#This Row],[Hot Price]]/Table5_HotSale[[#This Row],[Base Price PST]]</f>
        <v>0.71936056838365903</v>
      </c>
      <c r="K502" s="59"/>
    </row>
    <row r="503" spans="1:11" x14ac:dyDescent="0.2">
      <c r="A503" s="43">
        <v>1393</v>
      </c>
      <c r="B503" s="51">
        <v>21511</v>
      </c>
      <c r="C503" s="52" t="s">
        <v>194</v>
      </c>
      <c r="D503" s="53">
        <v>72</v>
      </c>
      <c r="E503" s="54">
        <v>1.58</v>
      </c>
      <c r="F503" s="55">
        <v>5.63</v>
      </c>
      <c r="G503" s="56" t="s">
        <v>2856</v>
      </c>
      <c r="H503" s="57">
        <v>15</v>
      </c>
      <c r="I503" s="56">
        <v>700</v>
      </c>
      <c r="J503" s="58">
        <f>1-Table5_HotSale[[#This Row],[Hot Price]]/Table5_HotSale[[#This Row],[Base Price PST]]</f>
        <v>0.71936056838365903</v>
      </c>
      <c r="K503" s="59"/>
    </row>
    <row r="504" spans="1:11" x14ac:dyDescent="0.2">
      <c r="A504" s="43">
        <v>437</v>
      </c>
      <c r="B504" s="51">
        <v>22149</v>
      </c>
      <c r="C504" s="52" t="s">
        <v>2580</v>
      </c>
      <c r="D504" s="53">
        <v>127</v>
      </c>
      <c r="E504" s="54">
        <v>2.2999999999999998</v>
      </c>
      <c r="F504" s="55">
        <v>6.8</v>
      </c>
      <c r="G504" s="56" t="s">
        <v>2855</v>
      </c>
      <c r="H504" s="57">
        <v>10</v>
      </c>
      <c r="I504" s="56">
        <v>600</v>
      </c>
      <c r="J504" s="58">
        <f>1-Table5_HotSale[[#This Row],[Hot Price]]/Table5_HotSale[[#This Row],[Base Price PST]]</f>
        <v>0.66176470588235303</v>
      </c>
      <c r="K504" s="59"/>
    </row>
    <row r="505" spans="1:11" x14ac:dyDescent="0.2">
      <c r="A505" s="43">
        <v>756</v>
      </c>
      <c r="B505" s="51">
        <v>22527</v>
      </c>
      <c r="C505" s="52" t="s">
        <v>2580</v>
      </c>
      <c r="D505" s="53">
        <v>148</v>
      </c>
      <c r="E505" s="54">
        <v>4.26</v>
      </c>
      <c r="F505" s="55">
        <v>6.8</v>
      </c>
      <c r="G505" s="56" t="s">
        <v>2855</v>
      </c>
      <c r="H505" s="57">
        <v>10</v>
      </c>
      <c r="I505" s="56">
        <v>600</v>
      </c>
      <c r="J505" s="58">
        <f>1-Table5_HotSale[[#This Row],[Hot Price]]/Table5_HotSale[[#This Row],[Base Price PST]]</f>
        <v>0.37352941176470589</v>
      </c>
      <c r="K505" s="59"/>
    </row>
    <row r="506" spans="1:11" x14ac:dyDescent="0.2">
      <c r="A506" s="43">
        <v>1188</v>
      </c>
      <c r="B506" s="51">
        <v>21645</v>
      </c>
      <c r="C506" s="52" t="s">
        <v>2580</v>
      </c>
      <c r="D506" s="53">
        <v>687</v>
      </c>
      <c r="E506" s="54">
        <v>1.7</v>
      </c>
      <c r="F506" s="55">
        <v>6.8</v>
      </c>
      <c r="G506" s="56" t="s">
        <v>2856</v>
      </c>
      <c r="H506" s="57">
        <v>15</v>
      </c>
      <c r="I506" s="56">
        <v>700</v>
      </c>
      <c r="J506" s="58">
        <f>1-Table5_HotSale[[#This Row],[Hot Price]]/Table5_HotSale[[#This Row],[Base Price PST]]</f>
        <v>0.75</v>
      </c>
      <c r="K506" s="59"/>
    </row>
    <row r="507" spans="1:11" x14ac:dyDescent="0.2">
      <c r="A507" s="43">
        <v>1193</v>
      </c>
      <c r="B507" s="51">
        <v>21650</v>
      </c>
      <c r="C507" s="52" t="s">
        <v>2580</v>
      </c>
      <c r="D507" s="53">
        <v>2955</v>
      </c>
      <c r="E507" s="54">
        <v>1.7</v>
      </c>
      <c r="F507" s="55">
        <v>6.8</v>
      </c>
      <c r="G507" s="56" t="s">
        <v>2856</v>
      </c>
      <c r="H507" s="57">
        <v>15</v>
      </c>
      <c r="I507" s="56">
        <v>700</v>
      </c>
      <c r="J507" s="58">
        <f>1-Table5_HotSale[[#This Row],[Hot Price]]/Table5_HotSale[[#This Row],[Base Price PST]]</f>
        <v>0.75</v>
      </c>
      <c r="K507" s="59"/>
    </row>
    <row r="508" spans="1:11" x14ac:dyDescent="0.2">
      <c r="A508" s="43">
        <v>1177</v>
      </c>
      <c r="B508" s="51">
        <v>21634</v>
      </c>
      <c r="C508" s="52" t="s">
        <v>581</v>
      </c>
      <c r="D508" s="53">
        <v>29</v>
      </c>
      <c r="E508" s="54">
        <v>1.7</v>
      </c>
      <c r="F508" s="55">
        <v>3.8</v>
      </c>
      <c r="G508" s="56" t="s">
        <v>2856</v>
      </c>
      <c r="H508" s="57">
        <v>15</v>
      </c>
      <c r="I508" s="56">
        <v>700</v>
      </c>
      <c r="J508" s="58">
        <f>1-Table5_HotSale[[#This Row],[Hot Price]]/Table5_HotSale[[#This Row],[Base Price PST]]</f>
        <v>0.55263157894736836</v>
      </c>
      <c r="K508" s="59"/>
    </row>
    <row r="509" spans="1:11" x14ac:dyDescent="0.2">
      <c r="A509" s="43">
        <v>472</v>
      </c>
      <c r="B509" s="51">
        <v>22184</v>
      </c>
      <c r="C509" s="52" t="s">
        <v>2581</v>
      </c>
      <c r="D509" s="53">
        <v>39</v>
      </c>
      <c r="E509" s="54">
        <v>2.2999999999999998</v>
      </c>
      <c r="F509" s="55">
        <v>3.5</v>
      </c>
      <c r="G509" s="56" t="s">
        <v>2855</v>
      </c>
      <c r="H509" s="57">
        <v>10</v>
      </c>
      <c r="I509" s="56">
        <v>600</v>
      </c>
      <c r="J509" s="58">
        <f>1-Table5_HotSale[[#This Row],[Hot Price]]/Table5_HotSale[[#This Row],[Base Price PST]]</f>
        <v>0.34285714285714286</v>
      </c>
      <c r="K509" s="59"/>
    </row>
    <row r="510" spans="1:11" x14ac:dyDescent="0.2">
      <c r="A510" s="43">
        <v>1066</v>
      </c>
      <c r="B510" s="51">
        <v>21748</v>
      </c>
      <c r="C510" s="52" t="s">
        <v>2581</v>
      </c>
      <c r="D510" s="53">
        <v>127</v>
      </c>
      <c r="E510" s="54">
        <v>1.83</v>
      </c>
      <c r="F510" s="55">
        <v>3.5</v>
      </c>
      <c r="G510" s="56" t="s">
        <v>2856</v>
      </c>
      <c r="H510" s="57">
        <v>15</v>
      </c>
      <c r="I510" s="56">
        <v>700</v>
      </c>
      <c r="J510" s="58">
        <f>1-Table5_HotSale[[#This Row],[Hot Price]]/Table5_HotSale[[#This Row],[Base Price PST]]</f>
        <v>0.47714285714285709</v>
      </c>
      <c r="K510" s="59"/>
    </row>
    <row r="511" spans="1:11" x14ac:dyDescent="0.2">
      <c r="A511" s="43">
        <v>1134</v>
      </c>
      <c r="B511" s="51">
        <v>21816</v>
      </c>
      <c r="C511" s="52" t="s">
        <v>2581</v>
      </c>
      <c r="D511" s="53">
        <v>217</v>
      </c>
      <c r="E511" s="54">
        <v>1.84</v>
      </c>
      <c r="F511" s="55">
        <v>3.5</v>
      </c>
      <c r="G511" s="56" t="s">
        <v>2856</v>
      </c>
      <c r="H511" s="57">
        <v>15</v>
      </c>
      <c r="I511" s="56">
        <v>700</v>
      </c>
      <c r="J511" s="58">
        <f>1-Table5_HotSale[[#This Row],[Hot Price]]/Table5_HotSale[[#This Row],[Base Price PST]]</f>
        <v>0.47428571428571431</v>
      </c>
      <c r="K511" s="59"/>
    </row>
    <row r="512" spans="1:11" x14ac:dyDescent="0.2">
      <c r="A512" s="43">
        <v>228</v>
      </c>
      <c r="B512" s="51">
        <v>21357</v>
      </c>
      <c r="C512" s="52" t="s">
        <v>413</v>
      </c>
      <c r="D512" s="53">
        <v>310</v>
      </c>
      <c r="E512" s="54">
        <v>1.17</v>
      </c>
      <c r="F512" s="55">
        <v>2.57</v>
      </c>
      <c r="G512" s="56" t="s">
        <v>2855</v>
      </c>
      <c r="H512" s="57">
        <v>10</v>
      </c>
      <c r="I512" s="56">
        <v>600</v>
      </c>
      <c r="J512" s="58">
        <f>1-Table5_HotSale[[#This Row],[Hot Price]]/Table5_HotSale[[#This Row],[Base Price PST]]</f>
        <v>0.54474708171206232</v>
      </c>
      <c r="K512" s="59"/>
    </row>
    <row r="513" spans="1:11" x14ac:dyDescent="0.2">
      <c r="A513" s="43">
        <v>229</v>
      </c>
      <c r="B513" s="51">
        <v>21358</v>
      </c>
      <c r="C513" s="52" t="s">
        <v>413</v>
      </c>
      <c r="D513" s="53">
        <v>216</v>
      </c>
      <c r="E513" s="54">
        <v>1.17</v>
      </c>
      <c r="F513" s="55">
        <v>2.57</v>
      </c>
      <c r="G513" s="56" t="s">
        <v>2855</v>
      </c>
      <c r="H513" s="57">
        <v>10</v>
      </c>
      <c r="I513" s="56">
        <v>600</v>
      </c>
      <c r="J513" s="58">
        <f>1-Table5_HotSale[[#This Row],[Hot Price]]/Table5_HotSale[[#This Row],[Base Price PST]]</f>
        <v>0.54474708171206232</v>
      </c>
      <c r="K513" s="59"/>
    </row>
    <row r="514" spans="1:11" x14ac:dyDescent="0.2">
      <c r="A514" s="43">
        <v>1461</v>
      </c>
      <c r="B514" s="51">
        <v>21164</v>
      </c>
      <c r="C514" s="52" t="s">
        <v>413</v>
      </c>
      <c r="D514" s="53">
        <v>725</v>
      </c>
      <c r="E514" s="54">
        <v>0.95</v>
      </c>
      <c r="F514" s="55">
        <v>2.57</v>
      </c>
      <c r="G514" s="56" t="s">
        <v>2856</v>
      </c>
      <c r="H514" s="57">
        <v>15</v>
      </c>
      <c r="I514" s="56">
        <v>700</v>
      </c>
      <c r="J514" s="58">
        <f>1-Table5_HotSale[[#This Row],[Hot Price]]/Table5_HotSale[[#This Row],[Base Price PST]]</f>
        <v>0.63035019455252916</v>
      </c>
      <c r="K514" s="59"/>
    </row>
    <row r="515" spans="1:11" x14ac:dyDescent="0.2">
      <c r="A515" s="43">
        <v>505</v>
      </c>
      <c r="B515" s="51">
        <v>22217</v>
      </c>
      <c r="C515" s="52" t="s">
        <v>195</v>
      </c>
      <c r="D515" s="53">
        <v>170</v>
      </c>
      <c r="E515" s="54">
        <v>2.2999999999999998</v>
      </c>
      <c r="F515" s="55">
        <v>3.24</v>
      </c>
      <c r="G515" s="56" t="s">
        <v>2855</v>
      </c>
      <c r="H515" s="57">
        <v>10</v>
      </c>
      <c r="I515" s="56">
        <v>600</v>
      </c>
      <c r="J515" s="58">
        <f>1-Table5_HotSale[[#This Row],[Hot Price]]/Table5_HotSale[[#This Row],[Base Price PST]]</f>
        <v>0.29012345679012352</v>
      </c>
      <c r="K515" s="59"/>
    </row>
    <row r="516" spans="1:11" x14ac:dyDescent="0.2">
      <c r="A516" s="43">
        <v>676</v>
      </c>
      <c r="B516" s="51">
        <v>22328</v>
      </c>
      <c r="C516" s="52" t="s">
        <v>195</v>
      </c>
      <c r="D516" s="53">
        <v>192</v>
      </c>
      <c r="E516" s="54">
        <v>2.61</v>
      </c>
      <c r="F516" s="55">
        <v>3.24</v>
      </c>
      <c r="G516" s="56" t="s">
        <v>2855</v>
      </c>
      <c r="H516" s="57">
        <v>10</v>
      </c>
      <c r="I516" s="56">
        <v>600</v>
      </c>
      <c r="J516" s="58">
        <f>1-Table5_HotSale[[#This Row],[Hot Price]]/Table5_HotSale[[#This Row],[Base Price PST]]</f>
        <v>0.19444444444444453</v>
      </c>
      <c r="K516" s="59"/>
    </row>
    <row r="517" spans="1:11" x14ac:dyDescent="0.2">
      <c r="A517" s="43">
        <v>1120</v>
      </c>
      <c r="B517" s="51">
        <v>21802</v>
      </c>
      <c r="C517" s="52" t="s">
        <v>2582</v>
      </c>
      <c r="D517" s="53">
        <v>768</v>
      </c>
      <c r="E517" s="54">
        <v>1.84</v>
      </c>
      <c r="F517" s="55">
        <v>3.34</v>
      </c>
      <c r="G517" s="56" t="s">
        <v>2856</v>
      </c>
      <c r="H517" s="57">
        <v>15</v>
      </c>
      <c r="I517" s="56">
        <v>700</v>
      </c>
      <c r="J517" s="58">
        <f>1-Table5_HotSale[[#This Row],[Hot Price]]/Table5_HotSale[[#This Row],[Base Price PST]]</f>
        <v>0.44910179640718562</v>
      </c>
      <c r="K517" s="59"/>
    </row>
    <row r="518" spans="1:11" x14ac:dyDescent="0.2">
      <c r="A518" s="43">
        <v>892</v>
      </c>
      <c r="B518" s="51">
        <v>22087</v>
      </c>
      <c r="C518" s="52" t="s">
        <v>416</v>
      </c>
      <c r="D518" s="53">
        <v>124</v>
      </c>
      <c r="E518" s="54">
        <v>2.14</v>
      </c>
      <c r="F518" s="55">
        <v>5.39</v>
      </c>
      <c r="G518" s="56" t="s">
        <v>2856</v>
      </c>
      <c r="H518" s="57">
        <v>15</v>
      </c>
      <c r="I518" s="56">
        <v>700</v>
      </c>
      <c r="J518" s="58">
        <f>1-Table5_HotSale[[#This Row],[Hot Price]]/Table5_HotSale[[#This Row],[Base Price PST]]</f>
        <v>0.60296846011131722</v>
      </c>
      <c r="K518" s="59"/>
    </row>
    <row r="519" spans="1:11" x14ac:dyDescent="0.2">
      <c r="A519" s="43">
        <v>1368</v>
      </c>
      <c r="B519" s="51">
        <v>21486</v>
      </c>
      <c r="C519" s="52" t="s">
        <v>416</v>
      </c>
      <c r="D519" s="53">
        <v>81</v>
      </c>
      <c r="E519" s="54">
        <v>1.58</v>
      </c>
      <c r="F519" s="55">
        <v>5.39</v>
      </c>
      <c r="G519" s="56" t="s">
        <v>2856</v>
      </c>
      <c r="H519" s="57">
        <v>15</v>
      </c>
      <c r="I519" s="56">
        <v>700</v>
      </c>
      <c r="J519" s="58">
        <f>1-Table5_HotSale[[#This Row],[Hot Price]]/Table5_HotSale[[#This Row],[Base Price PST]]</f>
        <v>0.70686456400742115</v>
      </c>
      <c r="K519" s="59"/>
    </row>
    <row r="520" spans="1:11" x14ac:dyDescent="0.2">
      <c r="A520" s="43">
        <v>208</v>
      </c>
      <c r="B520" s="51">
        <v>21293</v>
      </c>
      <c r="C520" s="52" t="s">
        <v>385</v>
      </c>
      <c r="D520" s="53">
        <v>1</v>
      </c>
      <c r="E520" s="54">
        <v>1.01</v>
      </c>
      <c r="F520" s="55">
        <v>3.36</v>
      </c>
      <c r="G520" s="56" t="s">
        <v>2855</v>
      </c>
      <c r="H520" s="57">
        <v>10</v>
      </c>
      <c r="I520" s="56">
        <v>600</v>
      </c>
      <c r="J520" s="58">
        <f>1-Table5_HotSale[[#This Row],[Hot Price]]/Table5_HotSale[[#This Row],[Base Price PST]]</f>
        <v>0.69940476190476186</v>
      </c>
      <c r="K520" s="59"/>
    </row>
    <row r="521" spans="1:11" x14ac:dyDescent="0.2">
      <c r="A521" s="43">
        <v>209</v>
      </c>
      <c r="B521" s="51">
        <v>21294</v>
      </c>
      <c r="C521" s="52" t="s">
        <v>385</v>
      </c>
      <c r="D521" s="53">
        <v>25</v>
      </c>
      <c r="E521" s="54">
        <v>1.01</v>
      </c>
      <c r="F521" s="55">
        <v>3.36</v>
      </c>
      <c r="G521" s="56" t="s">
        <v>2855</v>
      </c>
      <c r="H521" s="57">
        <v>10</v>
      </c>
      <c r="I521" s="56">
        <v>600</v>
      </c>
      <c r="J521" s="58">
        <f>1-Table5_HotSale[[#This Row],[Hot Price]]/Table5_HotSale[[#This Row],[Base Price PST]]</f>
        <v>0.69940476190476186</v>
      </c>
      <c r="K521" s="59"/>
    </row>
    <row r="522" spans="1:11" x14ac:dyDescent="0.2">
      <c r="A522" s="43">
        <v>227</v>
      </c>
      <c r="B522" s="51">
        <v>21356</v>
      </c>
      <c r="C522" s="52" t="s">
        <v>385</v>
      </c>
      <c r="D522" s="53">
        <v>195</v>
      </c>
      <c r="E522" s="54">
        <v>1.17</v>
      </c>
      <c r="F522" s="55">
        <v>3.36</v>
      </c>
      <c r="G522" s="56" t="s">
        <v>2855</v>
      </c>
      <c r="H522" s="57">
        <v>10</v>
      </c>
      <c r="I522" s="56">
        <v>600</v>
      </c>
      <c r="J522" s="58">
        <f>1-Table5_HotSale[[#This Row],[Hot Price]]/Table5_HotSale[[#This Row],[Base Price PST]]</f>
        <v>0.6517857142857143</v>
      </c>
      <c r="K522" s="59"/>
    </row>
    <row r="523" spans="1:11" x14ac:dyDescent="0.2">
      <c r="A523" s="43">
        <v>328</v>
      </c>
      <c r="B523" s="51">
        <v>21884</v>
      </c>
      <c r="C523" s="52" t="s">
        <v>385</v>
      </c>
      <c r="D523" s="53">
        <v>156</v>
      </c>
      <c r="E523" s="54">
        <v>1.94</v>
      </c>
      <c r="F523" s="55">
        <v>3.36</v>
      </c>
      <c r="G523" s="56" t="s">
        <v>2855</v>
      </c>
      <c r="H523" s="57">
        <v>10</v>
      </c>
      <c r="I523" s="56">
        <v>600</v>
      </c>
      <c r="J523" s="58">
        <f>1-Table5_HotSale[[#This Row],[Hot Price]]/Table5_HotSale[[#This Row],[Base Price PST]]</f>
        <v>0.42261904761904756</v>
      </c>
      <c r="K523" s="59"/>
    </row>
    <row r="524" spans="1:11" x14ac:dyDescent="0.2">
      <c r="A524" s="43">
        <v>1463</v>
      </c>
      <c r="B524" s="51">
        <v>21166</v>
      </c>
      <c r="C524" s="52" t="s">
        <v>385</v>
      </c>
      <c r="D524" s="53">
        <v>890</v>
      </c>
      <c r="E524" s="54">
        <v>0.95</v>
      </c>
      <c r="F524" s="55">
        <v>3.36</v>
      </c>
      <c r="G524" s="56" t="s">
        <v>2856</v>
      </c>
      <c r="H524" s="57">
        <v>15</v>
      </c>
      <c r="I524" s="56">
        <v>700</v>
      </c>
      <c r="J524" s="58">
        <f>1-Table5_HotSale[[#This Row],[Hot Price]]/Table5_HotSale[[#This Row],[Base Price PST]]</f>
        <v>0.71726190476190477</v>
      </c>
      <c r="K524" s="59"/>
    </row>
    <row r="525" spans="1:11" x14ac:dyDescent="0.2">
      <c r="A525" s="43">
        <v>1508</v>
      </c>
      <c r="B525" s="51">
        <v>21131</v>
      </c>
      <c r="C525" s="52" t="s">
        <v>385</v>
      </c>
      <c r="D525" s="53">
        <v>110</v>
      </c>
      <c r="E525" s="54">
        <v>0.91</v>
      </c>
      <c r="F525" s="55">
        <v>3.36</v>
      </c>
      <c r="G525" s="56" t="s">
        <v>2856</v>
      </c>
      <c r="H525" s="57">
        <v>15</v>
      </c>
      <c r="I525" s="56">
        <v>700</v>
      </c>
      <c r="J525" s="58">
        <f>1-Table5_HotSale[[#This Row],[Hot Price]]/Table5_HotSale[[#This Row],[Base Price PST]]</f>
        <v>0.72916666666666663</v>
      </c>
      <c r="K525" s="59"/>
    </row>
    <row r="526" spans="1:11" x14ac:dyDescent="0.2">
      <c r="A526" s="43">
        <v>230</v>
      </c>
      <c r="B526" s="51">
        <v>21359</v>
      </c>
      <c r="C526" s="52" t="s">
        <v>933</v>
      </c>
      <c r="D526" s="53">
        <v>107</v>
      </c>
      <c r="E526" s="54">
        <v>1.17</v>
      </c>
      <c r="F526" s="55">
        <v>4.05</v>
      </c>
      <c r="G526" s="56" t="s">
        <v>2855</v>
      </c>
      <c r="H526" s="57">
        <v>10</v>
      </c>
      <c r="I526" s="56">
        <v>600</v>
      </c>
      <c r="J526" s="58">
        <f>1-Table5_HotSale[[#This Row],[Hot Price]]/Table5_HotSale[[#This Row],[Base Price PST]]</f>
        <v>0.71111111111111114</v>
      </c>
      <c r="K526" s="59"/>
    </row>
    <row r="527" spans="1:11" x14ac:dyDescent="0.2">
      <c r="A527" s="43">
        <v>1462</v>
      </c>
      <c r="B527" s="51">
        <v>21165</v>
      </c>
      <c r="C527" s="52" t="s">
        <v>197</v>
      </c>
      <c r="D527" s="53">
        <v>301</v>
      </c>
      <c r="E527" s="54">
        <v>0.95</v>
      </c>
      <c r="F527" s="55">
        <v>3.38</v>
      </c>
      <c r="G527" s="56" t="s">
        <v>2856</v>
      </c>
      <c r="H527" s="57">
        <v>15</v>
      </c>
      <c r="I527" s="56">
        <v>700</v>
      </c>
      <c r="J527" s="58">
        <f>1-Table5_HotSale[[#This Row],[Hot Price]]/Table5_HotSale[[#This Row],[Base Price PST]]</f>
        <v>0.71893491124260356</v>
      </c>
      <c r="K527" s="59"/>
    </row>
    <row r="528" spans="1:11" x14ac:dyDescent="0.2">
      <c r="A528" s="43">
        <v>1464</v>
      </c>
      <c r="B528" s="51">
        <v>21167</v>
      </c>
      <c r="C528" s="52" t="s">
        <v>934</v>
      </c>
      <c r="D528" s="53">
        <v>468</v>
      </c>
      <c r="E528" s="54">
        <v>0.95</v>
      </c>
      <c r="F528" s="55">
        <v>3.4</v>
      </c>
      <c r="G528" s="56" t="s">
        <v>2856</v>
      </c>
      <c r="H528" s="57">
        <v>15</v>
      </c>
      <c r="I528" s="56">
        <v>700</v>
      </c>
      <c r="J528" s="58">
        <f>1-Table5_HotSale[[#This Row],[Hot Price]]/Table5_HotSale[[#This Row],[Base Price PST]]</f>
        <v>0.72058823529411764</v>
      </c>
      <c r="K528" s="59"/>
    </row>
    <row r="529" spans="1:11" x14ac:dyDescent="0.2">
      <c r="A529" s="43">
        <v>244</v>
      </c>
      <c r="B529" s="51">
        <v>21389</v>
      </c>
      <c r="C529" s="52" t="s">
        <v>196</v>
      </c>
      <c r="D529" s="53">
        <v>88</v>
      </c>
      <c r="E529" s="54">
        <v>1.38</v>
      </c>
      <c r="F529" s="55">
        <v>1.79</v>
      </c>
      <c r="G529" s="56" t="s">
        <v>2855</v>
      </c>
      <c r="H529" s="57">
        <v>10</v>
      </c>
      <c r="I529" s="56">
        <v>600</v>
      </c>
      <c r="J529" s="58">
        <f>1-Table5_HotSale[[#This Row],[Hot Price]]/Table5_HotSale[[#This Row],[Base Price PST]]</f>
        <v>0.22905027932960897</v>
      </c>
      <c r="K529" s="59"/>
    </row>
    <row r="530" spans="1:11" x14ac:dyDescent="0.2">
      <c r="A530" s="43">
        <v>335</v>
      </c>
      <c r="B530" s="51">
        <v>21968</v>
      </c>
      <c r="C530" s="52" t="s">
        <v>196</v>
      </c>
      <c r="D530" s="53">
        <v>420</v>
      </c>
      <c r="E530" s="54">
        <v>2.02</v>
      </c>
      <c r="F530" s="55">
        <v>1.79</v>
      </c>
      <c r="G530" s="56" t="s">
        <v>2855</v>
      </c>
      <c r="H530" s="57">
        <v>10</v>
      </c>
      <c r="I530" s="56">
        <v>600</v>
      </c>
      <c r="J530" s="58">
        <f>1-Table5_HotSale[[#This Row],[Hot Price]]/Table5_HotSale[[#This Row],[Base Price PST]]</f>
        <v>-0.12849162011173187</v>
      </c>
      <c r="K530" s="59"/>
    </row>
    <row r="531" spans="1:11" x14ac:dyDescent="0.2">
      <c r="A531" s="43">
        <v>1449</v>
      </c>
      <c r="B531" s="51">
        <v>21216</v>
      </c>
      <c r="C531" s="52" t="s">
        <v>196</v>
      </c>
      <c r="D531" s="53">
        <v>299</v>
      </c>
      <c r="E531" s="54">
        <v>0.96</v>
      </c>
      <c r="F531" s="55">
        <v>1.79</v>
      </c>
      <c r="G531" s="56" t="s">
        <v>2856</v>
      </c>
      <c r="H531" s="57">
        <v>15</v>
      </c>
      <c r="I531" s="56">
        <v>700</v>
      </c>
      <c r="J531" s="58">
        <f>1-Table5_HotSale[[#This Row],[Hot Price]]/Table5_HotSale[[#This Row],[Base Price PST]]</f>
        <v>0.46368715083798884</v>
      </c>
      <c r="K531" s="59"/>
    </row>
    <row r="532" spans="1:11" x14ac:dyDescent="0.2">
      <c r="A532" s="43">
        <v>1450</v>
      </c>
      <c r="B532" s="51">
        <v>21217</v>
      </c>
      <c r="C532" s="52" t="s">
        <v>196</v>
      </c>
      <c r="D532" s="53">
        <v>60</v>
      </c>
      <c r="E532" s="54">
        <v>0.96</v>
      </c>
      <c r="F532" s="55">
        <v>1.79</v>
      </c>
      <c r="G532" s="56" t="s">
        <v>2856</v>
      </c>
      <c r="H532" s="57">
        <v>15</v>
      </c>
      <c r="I532" s="56">
        <v>700</v>
      </c>
      <c r="J532" s="58">
        <f>1-Table5_HotSale[[#This Row],[Hot Price]]/Table5_HotSale[[#This Row],[Base Price PST]]</f>
        <v>0.46368715083798884</v>
      </c>
      <c r="K532" s="59"/>
    </row>
    <row r="533" spans="1:11" x14ac:dyDescent="0.2">
      <c r="A533" s="43">
        <v>1459</v>
      </c>
      <c r="B533" s="51">
        <v>21162</v>
      </c>
      <c r="C533" s="52" t="s">
        <v>196</v>
      </c>
      <c r="D533" s="53">
        <v>613</v>
      </c>
      <c r="E533" s="54">
        <v>0.95</v>
      </c>
      <c r="F533" s="55">
        <v>1.79</v>
      </c>
      <c r="G533" s="56" t="s">
        <v>2856</v>
      </c>
      <c r="H533" s="57">
        <v>15</v>
      </c>
      <c r="I533" s="56">
        <v>700</v>
      </c>
      <c r="J533" s="58">
        <f>1-Table5_HotSale[[#This Row],[Hot Price]]/Table5_HotSale[[#This Row],[Base Price PST]]</f>
        <v>0.46927374301675984</v>
      </c>
      <c r="K533" s="59"/>
    </row>
    <row r="534" spans="1:11" x14ac:dyDescent="0.2">
      <c r="A534" s="43">
        <v>502</v>
      </c>
      <c r="B534" s="51">
        <v>22214</v>
      </c>
      <c r="C534" s="52" t="s">
        <v>2584</v>
      </c>
      <c r="D534" s="53">
        <v>89</v>
      </c>
      <c r="E534" s="54">
        <v>2.2999999999999998</v>
      </c>
      <c r="F534" s="55">
        <v>6.5</v>
      </c>
      <c r="G534" s="56" t="s">
        <v>2855</v>
      </c>
      <c r="H534" s="57">
        <v>10</v>
      </c>
      <c r="I534" s="56">
        <v>600</v>
      </c>
      <c r="J534" s="58">
        <f>1-Table5_HotSale[[#This Row],[Hot Price]]/Table5_HotSale[[#This Row],[Base Price PST]]</f>
        <v>0.64615384615384619</v>
      </c>
      <c r="K534" s="59"/>
    </row>
    <row r="535" spans="1:11" x14ac:dyDescent="0.2">
      <c r="A535" s="43">
        <v>667</v>
      </c>
      <c r="B535" s="51">
        <v>22319</v>
      </c>
      <c r="C535" s="52" t="s">
        <v>2584</v>
      </c>
      <c r="D535" s="53">
        <v>70</v>
      </c>
      <c r="E535" s="54">
        <v>2.61</v>
      </c>
      <c r="F535" s="55">
        <v>6.5</v>
      </c>
      <c r="G535" s="56" t="s">
        <v>2855</v>
      </c>
      <c r="H535" s="57">
        <v>10</v>
      </c>
      <c r="I535" s="56">
        <v>600</v>
      </c>
      <c r="J535" s="58">
        <f>1-Table5_HotSale[[#This Row],[Hot Price]]/Table5_HotSale[[#This Row],[Base Price PST]]</f>
        <v>0.59846153846153849</v>
      </c>
      <c r="K535" s="59"/>
    </row>
    <row r="536" spans="1:11" x14ac:dyDescent="0.2">
      <c r="A536" s="43">
        <v>668</v>
      </c>
      <c r="B536" s="51">
        <v>22320</v>
      </c>
      <c r="C536" s="52" t="s">
        <v>2584</v>
      </c>
      <c r="D536" s="53">
        <v>260</v>
      </c>
      <c r="E536" s="54">
        <v>2.61</v>
      </c>
      <c r="F536" s="55">
        <v>6.5</v>
      </c>
      <c r="G536" s="56" t="s">
        <v>2855</v>
      </c>
      <c r="H536" s="57">
        <v>10</v>
      </c>
      <c r="I536" s="56">
        <v>600</v>
      </c>
      <c r="J536" s="58">
        <f>1-Table5_HotSale[[#This Row],[Hot Price]]/Table5_HotSale[[#This Row],[Base Price PST]]</f>
        <v>0.59846153846153849</v>
      </c>
      <c r="K536" s="59"/>
    </row>
    <row r="537" spans="1:11" x14ac:dyDescent="0.2">
      <c r="A537" s="43">
        <v>684</v>
      </c>
      <c r="B537" s="51">
        <v>22336</v>
      </c>
      <c r="C537" s="52" t="s">
        <v>2584</v>
      </c>
      <c r="D537" s="53">
        <v>215</v>
      </c>
      <c r="E537" s="54">
        <v>2.61</v>
      </c>
      <c r="F537" s="55">
        <v>6.5</v>
      </c>
      <c r="G537" s="56" t="s">
        <v>2855</v>
      </c>
      <c r="H537" s="57">
        <v>10</v>
      </c>
      <c r="I537" s="56">
        <v>600</v>
      </c>
      <c r="J537" s="58">
        <f>1-Table5_HotSale[[#This Row],[Hot Price]]/Table5_HotSale[[#This Row],[Base Price PST]]</f>
        <v>0.59846153846153849</v>
      </c>
      <c r="K537" s="59"/>
    </row>
    <row r="538" spans="1:11" x14ac:dyDescent="0.2">
      <c r="A538" s="43">
        <v>685</v>
      </c>
      <c r="B538" s="51">
        <v>22337</v>
      </c>
      <c r="C538" s="52" t="s">
        <v>2584</v>
      </c>
      <c r="D538" s="53">
        <v>254</v>
      </c>
      <c r="E538" s="54">
        <v>2.61</v>
      </c>
      <c r="F538" s="55">
        <v>6.5</v>
      </c>
      <c r="G538" s="56" t="s">
        <v>2855</v>
      </c>
      <c r="H538" s="57">
        <v>10</v>
      </c>
      <c r="I538" s="56">
        <v>600</v>
      </c>
      <c r="J538" s="58">
        <f>1-Table5_HotSale[[#This Row],[Hot Price]]/Table5_HotSale[[#This Row],[Base Price PST]]</f>
        <v>0.59846153846153849</v>
      </c>
      <c r="K538" s="59"/>
    </row>
    <row r="539" spans="1:11" x14ac:dyDescent="0.2">
      <c r="A539" s="43">
        <v>753</v>
      </c>
      <c r="B539" s="51">
        <v>22524</v>
      </c>
      <c r="C539" s="52" t="s">
        <v>2584</v>
      </c>
      <c r="D539" s="53">
        <v>363</v>
      </c>
      <c r="E539" s="54">
        <v>4.26</v>
      </c>
      <c r="F539" s="55">
        <v>6.5</v>
      </c>
      <c r="G539" s="56" t="s">
        <v>2855</v>
      </c>
      <c r="H539" s="57">
        <v>10</v>
      </c>
      <c r="I539" s="56">
        <v>600</v>
      </c>
      <c r="J539" s="58">
        <f>1-Table5_HotSale[[#This Row],[Hot Price]]/Table5_HotSale[[#This Row],[Base Price PST]]</f>
        <v>0.34461538461538466</v>
      </c>
      <c r="K539" s="59"/>
    </row>
    <row r="540" spans="1:11" x14ac:dyDescent="0.2">
      <c r="A540" s="43">
        <v>804</v>
      </c>
      <c r="B540" s="51">
        <v>22448</v>
      </c>
      <c r="C540" s="52" t="s">
        <v>2584</v>
      </c>
      <c r="D540" s="53">
        <v>178</v>
      </c>
      <c r="E540" s="54">
        <v>3.26</v>
      </c>
      <c r="F540" s="55">
        <v>6.5</v>
      </c>
      <c r="G540" s="56" t="s">
        <v>2856</v>
      </c>
      <c r="H540" s="57">
        <v>15</v>
      </c>
      <c r="I540" s="56">
        <v>700</v>
      </c>
      <c r="J540" s="58">
        <f>1-Table5_HotSale[[#This Row],[Hot Price]]/Table5_HotSale[[#This Row],[Base Price PST]]</f>
        <v>0.49846153846153851</v>
      </c>
      <c r="K540" s="59"/>
    </row>
    <row r="541" spans="1:11" x14ac:dyDescent="0.2">
      <c r="A541" s="43">
        <v>1131</v>
      </c>
      <c r="B541" s="51">
        <v>21813</v>
      </c>
      <c r="C541" s="52" t="s">
        <v>2584</v>
      </c>
      <c r="D541" s="53">
        <v>620</v>
      </c>
      <c r="E541" s="54">
        <v>1.84</v>
      </c>
      <c r="F541" s="55">
        <v>6.5</v>
      </c>
      <c r="G541" s="56" t="s">
        <v>2856</v>
      </c>
      <c r="H541" s="57">
        <v>15</v>
      </c>
      <c r="I541" s="56">
        <v>700</v>
      </c>
      <c r="J541" s="58">
        <f>1-Table5_HotSale[[#This Row],[Hot Price]]/Table5_HotSale[[#This Row],[Base Price PST]]</f>
        <v>0.71692307692307689</v>
      </c>
      <c r="K541" s="59"/>
    </row>
    <row r="542" spans="1:11" x14ac:dyDescent="0.2">
      <c r="A542" s="43">
        <v>613</v>
      </c>
      <c r="B542" s="51">
        <v>22361</v>
      </c>
      <c r="C542" s="52" t="s">
        <v>2585</v>
      </c>
      <c r="D542" s="53">
        <v>200</v>
      </c>
      <c r="E542" s="54">
        <v>2.66</v>
      </c>
      <c r="F542" s="55">
        <v>8.2200000000000006</v>
      </c>
      <c r="G542" s="56" t="s">
        <v>2855</v>
      </c>
      <c r="H542" s="57">
        <v>10</v>
      </c>
      <c r="I542" s="56">
        <v>600</v>
      </c>
      <c r="J542" s="58">
        <f>1-Table5_HotSale[[#This Row],[Hot Price]]/Table5_HotSale[[#This Row],[Base Price PST]]</f>
        <v>0.67639902676399033</v>
      </c>
      <c r="K542" s="59"/>
    </row>
    <row r="543" spans="1:11" x14ac:dyDescent="0.2">
      <c r="A543" s="43">
        <v>960</v>
      </c>
      <c r="B543" s="51">
        <v>21907</v>
      </c>
      <c r="C543" s="52" t="s">
        <v>2585</v>
      </c>
      <c r="D543" s="53">
        <v>10</v>
      </c>
      <c r="E543" s="54">
        <v>1.97</v>
      </c>
      <c r="F543" s="55">
        <v>8.2200000000000006</v>
      </c>
      <c r="G543" s="56" t="s">
        <v>2856</v>
      </c>
      <c r="H543" s="57">
        <v>15</v>
      </c>
      <c r="I543" s="56">
        <v>700</v>
      </c>
      <c r="J543" s="58">
        <f>1-Table5_HotSale[[#This Row],[Hot Price]]/Table5_HotSale[[#This Row],[Base Price PST]]</f>
        <v>0.76034063260340634</v>
      </c>
      <c r="K543" s="59"/>
    </row>
    <row r="544" spans="1:11" x14ac:dyDescent="0.2">
      <c r="A544" s="43">
        <v>1077</v>
      </c>
      <c r="B544" s="51">
        <v>21759</v>
      </c>
      <c r="C544" s="52" t="s">
        <v>2586</v>
      </c>
      <c r="D544" s="53">
        <v>97</v>
      </c>
      <c r="E544" s="54">
        <v>1.84</v>
      </c>
      <c r="F544" s="55">
        <v>7.1</v>
      </c>
      <c r="G544" s="56" t="s">
        <v>2856</v>
      </c>
      <c r="H544" s="57">
        <v>15</v>
      </c>
      <c r="I544" s="56">
        <v>700</v>
      </c>
      <c r="J544" s="58">
        <f>1-Table5_HotSale[[#This Row],[Hot Price]]/Table5_HotSale[[#This Row],[Base Price PST]]</f>
        <v>0.74084507042253511</v>
      </c>
      <c r="K544" s="59"/>
    </row>
    <row r="545" spans="1:11" x14ac:dyDescent="0.2">
      <c r="A545" s="43">
        <v>1183</v>
      </c>
      <c r="B545" s="51">
        <v>21640</v>
      </c>
      <c r="C545" s="52" t="s">
        <v>587</v>
      </c>
      <c r="D545" s="53">
        <v>6</v>
      </c>
      <c r="E545" s="54">
        <v>1.7</v>
      </c>
      <c r="F545" s="55">
        <v>2.63</v>
      </c>
      <c r="G545" s="56" t="s">
        <v>2856</v>
      </c>
      <c r="H545" s="57">
        <v>15</v>
      </c>
      <c r="I545" s="56">
        <v>700</v>
      </c>
      <c r="J545" s="58">
        <f>1-Table5_HotSale[[#This Row],[Hot Price]]/Table5_HotSale[[#This Row],[Base Price PST]]</f>
        <v>0.35361216730038025</v>
      </c>
      <c r="K545" s="59"/>
    </row>
    <row r="546" spans="1:11" x14ac:dyDescent="0.2">
      <c r="A546" s="43">
        <v>1376</v>
      </c>
      <c r="B546" s="51">
        <v>21494</v>
      </c>
      <c r="C546" s="52" t="s">
        <v>587</v>
      </c>
      <c r="D546" s="53">
        <v>5</v>
      </c>
      <c r="E546" s="54">
        <v>1.58</v>
      </c>
      <c r="F546" s="55">
        <v>2.63</v>
      </c>
      <c r="G546" s="56" t="s">
        <v>2856</v>
      </c>
      <c r="H546" s="57">
        <v>15</v>
      </c>
      <c r="I546" s="56">
        <v>700</v>
      </c>
      <c r="J546" s="58">
        <f>1-Table5_HotSale[[#This Row],[Hot Price]]/Table5_HotSale[[#This Row],[Base Price PST]]</f>
        <v>0.39923954372623571</v>
      </c>
      <c r="K546" s="59"/>
    </row>
    <row r="547" spans="1:11" x14ac:dyDescent="0.2">
      <c r="A547" s="43">
        <v>445</v>
      </c>
      <c r="B547" s="51">
        <v>22157</v>
      </c>
      <c r="C547" s="52" t="s">
        <v>2475</v>
      </c>
      <c r="D547" s="53">
        <v>616</v>
      </c>
      <c r="E547" s="54">
        <v>2.2999999999999998</v>
      </c>
      <c r="F547" s="55">
        <v>3.5</v>
      </c>
      <c r="G547" s="56" t="s">
        <v>2855</v>
      </c>
      <c r="H547" s="57">
        <v>10</v>
      </c>
      <c r="I547" s="56">
        <v>600</v>
      </c>
      <c r="J547" s="58">
        <f>1-Table5_HotSale[[#This Row],[Hot Price]]/Table5_HotSale[[#This Row],[Base Price PST]]</f>
        <v>0.34285714285714286</v>
      </c>
      <c r="K547" s="59"/>
    </row>
    <row r="548" spans="1:11" x14ac:dyDescent="0.2">
      <c r="A548" s="43">
        <v>1102</v>
      </c>
      <c r="B548" s="51">
        <v>21784</v>
      </c>
      <c r="C548" s="52" t="s">
        <v>2475</v>
      </c>
      <c r="D548" s="53">
        <v>49</v>
      </c>
      <c r="E548" s="54">
        <v>1.84</v>
      </c>
      <c r="F548" s="55">
        <v>3.5</v>
      </c>
      <c r="G548" s="56" t="s">
        <v>2856</v>
      </c>
      <c r="H548" s="57">
        <v>15</v>
      </c>
      <c r="I548" s="56">
        <v>700</v>
      </c>
      <c r="J548" s="58">
        <f>1-Table5_HotSale[[#This Row],[Hot Price]]/Table5_HotSale[[#This Row],[Base Price PST]]</f>
        <v>0.47428571428571431</v>
      </c>
      <c r="K548" s="59"/>
    </row>
    <row r="549" spans="1:11" x14ac:dyDescent="0.2">
      <c r="A549" s="43">
        <v>815</v>
      </c>
      <c r="B549" s="51">
        <v>22273</v>
      </c>
      <c r="C549" s="52" t="s">
        <v>589</v>
      </c>
      <c r="D549" s="53">
        <v>138</v>
      </c>
      <c r="E549" s="54">
        <v>2.4900000000000002</v>
      </c>
      <c r="F549" s="55">
        <v>3.27</v>
      </c>
      <c r="G549" s="56" t="s">
        <v>2856</v>
      </c>
      <c r="H549" s="57">
        <v>15</v>
      </c>
      <c r="I549" s="56">
        <v>700</v>
      </c>
      <c r="J549" s="58">
        <f>1-Table5_HotSale[[#This Row],[Hot Price]]/Table5_HotSale[[#This Row],[Base Price PST]]</f>
        <v>0.23853211009174302</v>
      </c>
      <c r="K549" s="59"/>
    </row>
    <row r="550" spans="1:11" x14ac:dyDescent="0.2">
      <c r="A550" s="43">
        <v>878</v>
      </c>
      <c r="B550" s="51">
        <v>22223</v>
      </c>
      <c r="C550" s="52" t="s">
        <v>589</v>
      </c>
      <c r="D550" s="53">
        <v>95</v>
      </c>
      <c r="E550" s="54">
        <v>2.35</v>
      </c>
      <c r="F550" s="55">
        <v>3.27</v>
      </c>
      <c r="G550" s="56" t="s">
        <v>2856</v>
      </c>
      <c r="H550" s="57">
        <v>15</v>
      </c>
      <c r="I550" s="56">
        <v>700</v>
      </c>
      <c r="J550" s="58">
        <f>1-Table5_HotSale[[#This Row],[Hot Price]]/Table5_HotSale[[#This Row],[Base Price PST]]</f>
        <v>0.28134556574923542</v>
      </c>
      <c r="K550" s="59"/>
    </row>
    <row r="551" spans="1:11" x14ac:dyDescent="0.2">
      <c r="A551" s="43">
        <v>1735</v>
      </c>
      <c r="B551" s="51">
        <v>20857</v>
      </c>
      <c r="C551" s="52" t="s">
        <v>936</v>
      </c>
      <c r="D551" s="53">
        <v>2073</v>
      </c>
      <c r="E551" s="54">
        <v>0.76</v>
      </c>
      <c r="F551" s="55">
        <v>1.61</v>
      </c>
      <c r="G551" s="56" t="s">
        <v>2856</v>
      </c>
      <c r="H551" s="57">
        <v>15</v>
      </c>
      <c r="I551" s="56">
        <v>700</v>
      </c>
      <c r="J551" s="58">
        <f>1-Table5_HotSale[[#This Row],[Hot Price]]/Table5_HotSale[[#This Row],[Base Price PST]]</f>
        <v>0.52795031055900621</v>
      </c>
      <c r="K551" s="59"/>
    </row>
    <row r="552" spans="1:11" x14ac:dyDescent="0.2">
      <c r="A552" s="43">
        <v>1413</v>
      </c>
      <c r="B552" s="51">
        <v>21343</v>
      </c>
      <c r="C552" s="52" t="s">
        <v>938</v>
      </c>
      <c r="D552" s="53">
        <v>15</v>
      </c>
      <c r="E552" s="54">
        <v>1.1499999999999999</v>
      </c>
      <c r="F552" s="55">
        <v>3.67</v>
      </c>
      <c r="G552" s="56" t="s">
        <v>2856</v>
      </c>
      <c r="H552" s="57">
        <v>15</v>
      </c>
      <c r="I552" s="56">
        <v>700</v>
      </c>
      <c r="J552" s="58">
        <f>1-Table5_HotSale[[#This Row],[Hot Price]]/Table5_HotSale[[#This Row],[Base Price PST]]</f>
        <v>0.68664850136239786</v>
      </c>
      <c r="K552" s="59"/>
    </row>
    <row r="553" spans="1:11" x14ac:dyDescent="0.2">
      <c r="A553" s="43">
        <v>1455</v>
      </c>
      <c r="B553" s="51">
        <v>21156</v>
      </c>
      <c r="C553" s="52" t="s">
        <v>938</v>
      </c>
      <c r="D553" s="53">
        <v>977</v>
      </c>
      <c r="E553" s="54">
        <v>0.93</v>
      </c>
      <c r="F553" s="55">
        <v>3.67</v>
      </c>
      <c r="G553" s="56" t="s">
        <v>2856</v>
      </c>
      <c r="H553" s="57">
        <v>15</v>
      </c>
      <c r="I553" s="56">
        <v>700</v>
      </c>
      <c r="J553" s="58">
        <f>1-Table5_HotSale[[#This Row],[Hot Price]]/Table5_HotSale[[#This Row],[Base Price PST]]</f>
        <v>0.7465940054495912</v>
      </c>
      <c r="K553" s="59"/>
    </row>
    <row r="554" spans="1:11" x14ac:dyDescent="0.2">
      <c r="A554" s="43">
        <v>457</v>
      </c>
      <c r="B554" s="51">
        <v>22169</v>
      </c>
      <c r="C554" s="52" t="s">
        <v>270</v>
      </c>
      <c r="D554" s="53">
        <v>174</v>
      </c>
      <c r="E554" s="54">
        <v>2.2999999999999998</v>
      </c>
      <c r="F554" s="55">
        <v>4.58</v>
      </c>
      <c r="G554" s="56" t="s">
        <v>2855</v>
      </c>
      <c r="H554" s="57">
        <v>10</v>
      </c>
      <c r="I554" s="56">
        <v>600</v>
      </c>
      <c r="J554" s="58">
        <f>1-Table5_HotSale[[#This Row],[Hot Price]]/Table5_HotSale[[#This Row],[Base Price PST]]</f>
        <v>0.49781659388646293</v>
      </c>
      <c r="K554" s="59"/>
    </row>
    <row r="555" spans="1:11" x14ac:dyDescent="0.2">
      <c r="A555" s="43">
        <v>428</v>
      </c>
      <c r="B555" s="51">
        <v>22140</v>
      </c>
      <c r="C555" s="52" t="s">
        <v>2587</v>
      </c>
      <c r="D555" s="53">
        <v>240</v>
      </c>
      <c r="E555" s="54">
        <v>2.2999999999999998</v>
      </c>
      <c r="F555" s="55">
        <v>3.5</v>
      </c>
      <c r="G555" s="56" t="s">
        <v>2855</v>
      </c>
      <c r="H555" s="57">
        <v>10</v>
      </c>
      <c r="I555" s="56">
        <v>600</v>
      </c>
      <c r="J555" s="58">
        <f>1-Table5_HotSale[[#This Row],[Hot Price]]/Table5_HotSale[[#This Row],[Base Price PST]]</f>
        <v>0.34285714285714286</v>
      </c>
      <c r="K555" s="59"/>
    </row>
    <row r="556" spans="1:11" x14ac:dyDescent="0.2">
      <c r="A556" s="43">
        <v>451</v>
      </c>
      <c r="B556" s="51">
        <v>22163</v>
      </c>
      <c r="C556" s="52" t="s">
        <v>2587</v>
      </c>
      <c r="D556" s="53">
        <v>253</v>
      </c>
      <c r="E556" s="54">
        <v>2.2999999999999998</v>
      </c>
      <c r="F556" s="55">
        <v>3.5</v>
      </c>
      <c r="G556" s="56" t="s">
        <v>2855</v>
      </c>
      <c r="H556" s="57">
        <v>10</v>
      </c>
      <c r="I556" s="56">
        <v>600</v>
      </c>
      <c r="J556" s="58">
        <f>1-Table5_HotSale[[#This Row],[Hot Price]]/Table5_HotSale[[#This Row],[Base Price PST]]</f>
        <v>0.34285714285714286</v>
      </c>
      <c r="K556" s="59"/>
    </row>
    <row r="557" spans="1:11" x14ac:dyDescent="0.2">
      <c r="A557" s="43">
        <v>1079</v>
      </c>
      <c r="B557" s="51">
        <v>21761</v>
      </c>
      <c r="C557" s="52" t="s">
        <v>2587</v>
      </c>
      <c r="D557" s="53">
        <v>539</v>
      </c>
      <c r="E557" s="54">
        <v>1.84</v>
      </c>
      <c r="F557" s="55">
        <v>3.5</v>
      </c>
      <c r="G557" s="56" t="s">
        <v>2856</v>
      </c>
      <c r="H557" s="57">
        <v>15</v>
      </c>
      <c r="I557" s="56">
        <v>700</v>
      </c>
      <c r="J557" s="58">
        <f>1-Table5_HotSale[[#This Row],[Hot Price]]/Table5_HotSale[[#This Row],[Base Price PST]]</f>
        <v>0.47428571428571431</v>
      </c>
      <c r="K557" s="59"/>
    </row>
    <row r="558" spans="1:11" x14ac:dyDescent="0.2">
      <c r="A558" s="43">
        <v>610</v>
      </c>
      <c r="B558" s="51">
        <v>22358</v>
      </c>
      <c r="C558" s="52" t="s">
        <v>203</v>
      </c>
      <c r="D558" s="53">
        <v>191</v>
      </c>
      <c r="E558" s="54">
        <v>2.66</v>
      </c>
      <c r="F558" s="55">
        <v>5.68</v>
      </c>
      <c r="G558" s="56" t="s">
        <v>2855</v>
      </c>
      <c r="H558" s="57">
        <v>10</v>
      </c>
      <c r="I558" s="56">
        <v>600</v>
      </c>
      <c r="J558" s="58">
        <f>1-Table5_HotSale[[#This Row],[Hot Price]]/Table5_HotSale[[#This Row],[Base Price PST]]</f>
        <v>0.53169014084507038</v>
      </c>
      <c r="K558" s="59"/>
    </row>
    <row r="559" spans="1:11" x14ac:dyDescent="0.2">
      <c r="A559" s="43">
        <v>666</v>
      </c>
      <c r="B559" s="51">
        <v>22318</v>
      </c>
      <c r="C559" s="52" t="s">
        <v>203</v>
      </c>
      <c r="D559" s="53">
        <v>306</v>
      </c>
      <c r="E559" s="54">
        <v>2.61</v>
      </c>
      <c r="F559" s="55">
        <v>5.68</v>
      </c>
      <c r="G559" s="56" t="s">
        <v>2855</v>
      </c>
      <c r="H559" s="57">
        <v>10</v>
      </c>
      <c r="I559" s="56">
        <v>600</v>
      </c>
      <c r="J559" s="58">
        <f>1-Table5_HotSale[[#This Row],[Hot Price]]/Table5_HotSale[[#This Row],[Base Price PST]]</f>
        <v>0.54049295774647887</v>
      </c>
      <c r="K559" s="59"/>
    </row>
    <row r="560" spans="1:11" x14ac:dyDescent="0.2">
      <c r="A560" s="43">
        <v>734</v>
      </c>
      <c r="B560" s="51">
        <v>22491</v>
      </c>
      <c r="C560" s="52" t="s">
        <v>203</v>
      </c>
      <c r="D560" s="53">
        <v>248</v>
      </c>
      <c r="E560" s="54">
        <v>3.74</v>
      </c>
      <c r="F560" s="55">
        <v>5.68</v>
      </c>
      <c r="G560" s="56" t="s">
        <v>2855</v>
      </c>
      <c r="H560" s="57">
        <v>10</v>
      </c>
      <c r="I560" s="56">
        <v>600</v>
      </c>
      <c r="J560" s="58">
        <f>1-Table5_HotSale[[#This Row],[Hot Price]]/Table5_HotSale[[#This Row],[Base Price PST]]</f>
        <v>0.34154929577464777</v>
      </c>
      <c r="K560" s="59"/>
    </row>
    <row r="561" spans="1:11" x14ac:dyDescent="0.2">
      <c r="A561" s="43">
        <v>1384</v>
      </c>
      <c r="B561" s="51">
        <v>21502</v>
      </c>
      <c r="C561" s="52" t="s">
        <v>203</v>
      </c>
      <c r="D561" s="53">
        <v>622</v>
      </c>
      <c r="E561" s="54">
        <v>1.58</v>
      </c>
      <c r="F561" s="55">
        <v>5.68</v>
      </c>
      <c r="G561" s="56" t="s">
        <v>2856</v>
      </c>
      <c r="H561" s="57">
        <v>15</v>
      </c>
      <c r="I561" s="56">
        <v>700</v>
      </c>
      <c r="J561" s="58">
        <f>1-Table5_HotSale[[#This Row],[Hot Price]]/Table5_HotSale[[#This Row],[Base Price PST]]</f>
        <v>0.721830985915493</v>
      </c>
      <c r="K561" s="59"/>
    </row>
    <row r="562" spans="1:11" x14ac:dyDescent="0.2">
      <c r="A562" s="43">
        <v>469</v>
      </c>
      <c r="B562" s="51">
        <v>22181</v>
      </c>
      <c r="C562" s="52" t="s">
        <v>2588</v>
      </c>
      <c r="D562" s="53">
        <v>5357</v>
      </c>
      <c r="E562" s="54">
        <v>2.2999999999999998</v>
      </c>
      <c r="F562" s="55">
        <v>5.55</v>
      </c>
      <c r="G562" s="56" t="s">
        <v>2855</v>
      </c>
      <c r="H562" s="57">
        <v>10</v>
      </c>
      <c r="I562" s="56">
        <v>600</v>
      </c>
      <c r="J562" s="58">
        <f>1-Table5_HotSale[[#This Row],[Hot Price]]/Table5_HotSale[[#This Row],[Base Price PST]]</f>
        <v>0.5855855855855856</v>
      </c>
      <c r="K562" s="59"/>
    </row>
    <row r="563" spans="1:11" x14ac:dyDescent="0.2">
      <c r="A563" s="43">
        <v>601</v>
      </c>
      <c r="B563" s="51">
        <v>22349</v>
      </c>
      <c r="C563" s="52" t="s">
        <v>2588</v>
      </c>
      <c r="D563" s="53">
        <v>271</v>
      </c>
      <c r="E563" s="54">
        <v>2.66</v>
      </c>
      <c r="F563" s="55">
        <v>5.55</v>
      </c>
      <c r="G563" s="56" t="s">
        <v>2855</v>
      </c>
      <c r="H563" s="57">
        <v>10</v>
      </c>
      <c r="I563" s="56">
        <v>600</v>
      </c>
      <c r="J563" s="58">
        <f>1-Table5_HotSale[[#This Row],[Hot Price]]/Table5_HotSale[[#This Row],[Base Price PST]]</f>
        <v>0.52072072072072073</v>
      </c>
      <c r="K563" s="59"/>
    </row>
    <row r="564" spans="1:11" x14ac:dyDescent="0.2">
      <c r="A564" s="43">
        <v>1067</v>
      </c>
      <c r="B564" s="51">
        <v>21749</v>
      </c>
      <c r="C564" s="52" t="s">
        <v>2588</v>
      </c>
      <c r="D564" s="53">
        <v>60</v>
      </c>
      <c r="E564" s="54">
        <v>1.83</v>
      </c>
      <c r="F564" s="55">
        <v>5.55</v>
      </c>
      <c r="G564" s="56" t="s">
        <v>2856</v>
      </c>
      <c r="H564" s="57">
        <v>15</v>
      </c>
      <c r="I564" s="56">
        <v>700</v>
      </c>
      <c r="J564" s="58">
        <f>1-Table5_HotSale[[#This Row],[Hot Price]]/Table5_HotSale[[#This Row],[Base Price PST]]</f>
        <v>0.67027027027027031</v>
      </c>
      <c r="K564" s="59"/>
    </row>
    <row r="565" spans="1:11" x14ac:dyDescent="0.2">
      <c r="A565" s="43">
        <v>1098</v>
      </c>
      <c r="B565" s="51">
        <v>21780</v>
      </c>
      <c r="C565" s="52" t="s">
        <v>2588</v>
      </c>
      <c r="D565" s="53">
        <v>945</v>
      </c>
      <c r="E565" s="54">
        <v>1.84</v>
      </c>
      <c r="F565" s="55">
        <v>5.55</v>
      </c>
      <c r="G565" s="56" t="s">
        <v>2856</v>
      </c>
      <c r="H565" s="57">
        <v>15</v>
      </c>
      <c r="I565" s="56">
        <v>700</v>
      </c>
      <c r="J565" s="58">
        <f>1-Table5_HotSale[[#This Row],[Hot Price]]/Table5_HotSale[[#This Row],[Base Price PST]]</f>
        <v>0.66846846846846852</v>
      </c>
      <c r="K565" s="59"/>
    </row>
    <row r="566" spans="1:11" x14ac:dyDescent="0.2">
      <c r="A566" s="43">
        <v>1125</v>
      </c>
      <c r="B566" s="51">
        <v>21807</v>
      </c>
      <c r="C566" s="52" t="s">
        <v>2588</v>
      </c>
      <c r="D566" s="53">
        <v>2322</v>
      </c>
      <c r="E566" s="54">
        <v>1.84</v>
      </c>
      <c r="F566" s="55">
        <v>5.55</v>
      </c>
      <c r="G566" s="56" t="s">
        <v>2856</v>
      </c>
      <c r="H566" s="57">
        <v>15</v>
      </c>
      <c r="I566" s="56">
        <v>700</v>
      </c>
      <c r="J566" s="58">
        <f>1-Table5_HotSale[[#This Row],[Hot Price]]/Table5_HotSale[[#This Row],[Base Price PST]]</f>
        <v>0.66846846846846852</v>
      </c>
      <c r="K566" s="59"/>
    </row>
    <row r="567" spans="1:11" x14ac:dyDescent="0.2">
      <c r="A567" s="43">
        <v>1186</v>
      </c>
      <c r="B567" s="51">
        <v>21643</v>
      </c>
      <c r="C567" s="52" t="s">
        <v>2588</v>
      </c>
      <c r="D567" s="53">
        <v>28</v>
      </c>
      <c r="E567" s="54">
        <v>1.7</v>
      </c>
      <c r="F567" s="55">
        <v>5.55</v>
      </c>
      <c r="G567" s="56" t="s">
        <v>2856</v>
      </c>
      <c r="H567" s="57">
        <v>15</v>
      </c>
      <c r="I567" s="56">
        <v>700</v>
      </c>
      <c r="J567" s="58">
        <f>1-Table5_HotSale[[#This Row],[Hot Price]]/Table5_HotSale[[#This Row],[Base Price PST]]</f>
        <v>0.69369369369369371</v>
      </c>
      <c r="K567" s="59"/>
    </row>
    <row r="568" spans="1:11" x14ac:dyDescent="0.2">
      <c r="A568" s="43">
        <v>499</v>
      </c>
      <c r="B568" s="51">
        <v>22211</v>
      </c>
      <c r="C568" s="52" t="s">
        <v>940</v>
      </c>
      <c r="D568" s="53">
        <v>207</v>
      </c>
      <c r="E568" s="54">
        <v>2.2999999999999998</v>
      </c>
      <c r="F568" s="55">
        <v>4.24</v>
      </c>
      <c r="G568" s="56" t="s">
        <v>2855</v>
      </c>
      <c r="H568" s="57">
        <v>10</v>
      </c>
      <c r="I568" s="56">
        <v>600</v>
      </c>
      <c r="J568" s="58">
        <f>1-Table5_HotSale[[#This Row],[Hot Price]]/Table5_HotSale[[#This Row],[Base Price PST]]</f>
        <v>0.45754716981132082</v>
      </c>
      <c r="K568" s="59"/>
    </row>
    <row r="569" spans="1:11" x14ac:dyDescent="0.2">
      <c r="A569" s="43">
        <v>435</v>
      </c>
      <c r="B569" s="51">
        <v>22147</v>
      </c>
      <c r="C569" s="52" t="s">
        <v>2589</v>
      </c>
      <c r="D569" s="53">
        <v>68</v>
      </c>
      <c r="E569" s="54">
        <v>2.2999999999999998</v>
      </c>
      <c r="F569" s="55">
        <v>4.6100000000000003</v>
      </c>
      <c r="G569" s="56" t="s">
        <v>2855</v>
      </c>
      <c r="H569" s="57">
        <v>10</v>
      </c>
      <c r="I569" s="56">
        <v>600</v>
      </c>
      <c r="J569" s="58">
        <f>1-Table5_HotSale[[#This Row],[Hot Price]]/Table5_HotSale[[#This Row],[Base Price PST]]</f>
        <v>0.50108459869848165</v>
      </c>
      <c r="K569" s="59"/>
    </row>
    <row r="570" spans="1:11" x14ac:dyDescent="0.2">
      <c r="A570" s="43">
        <v>757</v>
      </c>
      <c r="B570" s="51">
        <v>22528</v>
      </c>
      <c r="C570" s="52" t="s">
        <v>2589</v>
      </c>
      <c r="D570" s="53">
        <v>125</v>
      </c>
      <c r="E570" s="54">
        <v>4.26</v>
      </c>
      <c r="F570" s="55">
        <v>4.6100000000000003</v>
      </c>
      <c r="G570" s="56" t="s">
        <v>2855</v>
      </c>
      <c r="H570" s="57">
        <v>10</v>
      </c>
      <c r="I570" s="56">
        <v>600</v>
      </c>
      <c r="J570" s="58">
        <f>1-Table5_HotSale[[#This Row],[Hot Price]]/Table5_HotSale[[#This Row],[Base Price PST]]</f>
        <v>7.5921908893709422E-2</v>
      </c>
      <c r="K570" s="59"/>
    </row>
    <row r="571" spans="1:11" x14ac:dyDescent="0.2">
      <c r="A571" s="43">
        <v>1086</v>
      </c>
      <c r="B571" s="51">
        <v>21768</v>
      </c>
      <c r="C571" s="52" t="s">
        <v>2589</v>
      </c>
      <c r="D571" s="53">
        <v>315</v>
      </c>
      <c r="E571" s="54">
        <v>1.84</v>
      </c>
      <c r="F571" s="55">
        <v>4.6100000000000003</v>
      </c>
      <c r="G571" s="56" t="s">
        <v>2856</v>
      </c>
      <c r="H571" s="57">
        <v>15</v>
      </c>
      <c r="I571" s="56">
        <v>700</v>
      </c>
      <c r="J571" s="58">
        <f>1-Table5_HotSale[[#This Row],[Hot Price]]/Table5_HotSale[[#This Row],[Base Price PST]]</f>
        <v>0.60086767895878523</v>
      </c>
      <c r="K571" s="59"/>
    </row>
    <row r="572" spans="1:11" x14ac:dyDescent="0.2">
      <c r="A572" s="43">
        <v>1104</v>
      </c>
      <c r="B572" s="51">
        <v>21786</v>
      </c>
      <c r="C572" s="52" t="s">
        <v>2589</v>
      </c>
      <c r="D572" s="53">
        <v>256</v>
      </c>
      <c r="E572" s="54">
        <v>1.84</v>
      </c>
      <c r="F572" s="55">
        <v>4.6100000000000003</v>
      </c>
      <c r="G572" s="56" t="s">
        <v>2856</v>
      </c>
      <c r="H572" s="57">
        <v>15</v>
      </c>
      <c r="I572" s="56">
        <v>700</v>
      </c>
      <c r="J572" s="58">
        <f>1-Table5_HotSale[[#This Row],[Hot Price]]/Table5_HotSale[[#This Row],[Base Price PST]]</f>
        <v>0.60086767895878523</v>
      </c>
      <c r="K572" s="59"/>
    </row>
    <row r="573" spans="1:11" x14ac:dyDescent="0.2">
      <c r="A573" s="43">
        <v>210</v>
      </c>
      <c r="B573" s="51">
        <v>21295</v>
      </c>
      <c r="C573" s="52" t="s">
        <v>594</v>
      </c>
      <c r="D573" s="53">
        <v>200</v>
      </c>
      <c r="E573" s="54">
        <v>1.01</v>
      </c>
      <c r="F573" s="55">
        <v>3.64</v>
      </c>
      <c r="G573" s="56" t="s">
        <v>2855</v>
      </c>
      <c r="H573" s="57">
        <v>10</v>
      </c>
      <c r="I573" s="56">
        <v>600</v>
      </c>
      <c r="J573" s="58">
        <f>1-Table5_HotSale[[#This Row],[Hot Price]]/Table5_HotSale[[#This Row],[Base Price PST]]</f>
        <v>0.72252747252747251</v>
      </c>
      <c r="K573" s="59"/>
    </row>
    <row r="574" spans="1:11" x14ac:dyDescent="0.2">
      <c r="A574" s="43">
        <v>211</v>
      </c>
      <c r="B574" s="51">
        <v>21296</v>
      </c>
      <c r="C574" s="52" t="s">
        <v>594</v>
      </c>
      <c r="D574" s="53">
        <v>1140</v>
      </c>
      <c r="E574" s="54">
        <v>1.01</v>
      </c>
      <c r="F574" s="55">
        <v>3.64</v>
      </c>
      <c r="G574" s="56" t="s">
        <v>2855</v>
      </c>
      <c r="H574" s="57">
        <v>10</v>
      </c>
      <c r="I574" s="56">
        <v>600</v>
      </c>
      <c r="J574" s="58">
        <f>1-Table5_HotSale[[#This Row],[Hot Price]]/Table5_HotSale[[#This Row],[Base Price PST]]</f>
        <v>0.72252747252747251</v>
      </c>
      <c r="K574" s="59"/>
    </row>
    <row r="575" spans="1:11" x14ac:dyDescent="0.2">
      <c r="A575" s="43">
        <v>525</v>
      </c>
      <c r="B575" s="51">
        <v>21878</v>
      </c>
      <c r="C575" s="52" t="s">
        <v>594</v>
      </c>
      <c r="D575" s="53">
        <v>178</v>
      </c>
      <c r="E575" s="54">
        <v>1.92</v>
      </c>
      <c r="F575" s="55">
        <v>3.64</v>
      </c>
      <c r="G575" s="56" t="s">
        <v>2855</v>
      </c>
      <c r="H575" s="57">
        <v>10</v>
      </c>
      <c r="I575" s="56">
        <v>600</v>
      </c>
      <c r="J575" s="58">
        <f>1-Table5_HotSale[[#This Row],[Hot Price]]/Table5_HotSale[[#This Row],[Base Price PST]]</f>
        <v>0.47252747252747251</v>
      </c>
      <c r="K575" s="59"/>
    </row>
    <row r="576" spans="1:11" x14ac:dyDescent="0.2">
      <c r="A576" s="43">
        <v>1549</v>
      </c>
      <c r="B576" s="51">
        <v>21004</v>
      </c>
      <c r="C576" s="52" t="s">
        <v>594</v>
      </c>
      <c r="D576" s="53">
        <v>43</v>
      </c>
      <c r="E576" s="54">
        <v>0.88</v>
      </c>
      <c r="F576" s="55">
        <v>3.64</v>
      </c>
      <c r="G576" s="56" t="s">
        <v>2856</v>
      </c>
      <c r="H576" s="57">
        <v>15</v>
      </c>
      <c r="I576" s="56">
        <v>700</v>
      </c>
      <c r="J576" s="58">
        <f>1-Table5_HotSale[[#This Row],[Hot Price]]/Table5_HotSale[[#This Row],[Base Price PST]]</f>
        <v>0.75824175824175821</v>
      </c>
      <c r="K576" s="59"/>
    </row>
    <row r="577" spans="1:11" x14ac:dyDescent="0.2">
      <c r="A577" s="43">
        <v>1443</v>
      </c>
      <c r="B577" s="51">
        <v>21207</v>
      </c>
      <c r="C577" s="52" t="s">
        <v>944</v>
      </c>
      <c r="D577" s="53">
        <v>686</v>
      </c>
      <c r="E577" s="54">
        <v>0.95</v>
      </c>
      <c r="F577" s="55">
        <v>3.14</v>
      </c>
      <c r="G577" s="56" t="s">
        <v>2856</v>
      </c>
      <c r="H577" s="57">
        <v>15</v>
      </c>
      <c r="I577" s="56">
        <v>700</v>
      </c>
      <c r="J577" s="58">
        <f>1-Table5_HotSale[[#This Row],[Hot Price]]/Table5_HotSale[[#This Row],[Base Price PST]]</f>
        <v>0.69745222929936301</v>
      </c>
      <c r="K577" s="59"/>
    </row>
    <row r="578" spans="1:11" x14ac:dyDescent="0.2">
      <c r="A578" s="43">
        <v>1199</v>
      </c>
      <c r="B578" s="51">
        <v>21656</v>
      </c>
      <c r="C578" s="52" t="s">
        <v>945</v>
      </c>
      <c r="D578" s="53">
        <v>418</v>
      </c>
      <c r="E578" s="54">
        <v>1.7</v>
      </c>
      <c r="F578" s="55">
        <v>3.54</v>
      </c>
      <c r="G578" s="56" t="s">
        <v>2856</v>
      </c>
      <c r="H578" s="57">
        <v>15</v>
      </c>
      <c r="I578" s="56">
        <v>700</v>
      </c>
      <c r="J578" s="58">
        <f>1-Table5_HotSale[[#This Row],[Hot Price]]/Table5_HotSale[[#This Row],[Base Price PST]]</f>
        <v>0.51977401129943512</v>
      </c>
      <c r="K578" s="59"/>
    </row>
    <row r="579" spans="1:11" x14ac:dyDescent="0.2">
      <c r="A579" s="43">
        <v>479</v>
      </c>
      <c r="B579" s="51">
        <v>22191</v>
      </c>
      <c r="C579" s="52" t="s">
        <v>947</v>
      </c>
      <c r="D579" s="53">
        <v>230</v>
      </c>
      <c r="E579" s="54">
        <v>2.2999999999999998</v>
      </c>
      <c r="F579" s="55">
        <v>3.56</v>
      </c>
      <c r="G579" s="56" t="s">
        <v>2855</v>
      </c>
      <c r="H579" s="57">
        <v>10</v>
      </c>
      <c r="I579" s="56">
        <v>600</v>
      </c>
      <c r="J579" s="58">
        <f>1-Table5_HotSale[[#This Row],[Hot Price]]/Table5_HotSale[[#This Row],[Base Price PST]]</f>
        <v>0.35393258426966301</v>
      </c>
      <c r="K579" s="59"/>
    </row>
    <row r="580" spans="1:11" x14ac:dyDescent="0.2">
      <c r="A580" s="43">
        <v>791</v>
      </c>
      <c r="B580" s="51">
        <v>22138</v>
      </c>
      <c r="C580" s="52" t="s">
        <v>947</v>
      </c>
      <c r="D580" s="53">
        <v>979</v>
      </c>
      <c r="E580" s="54">
        <v>2.2999999999999998</v>
      </c>
      <c r="F580" s="55">
        <v>3.56</v>
      </c>
      <c r="G580" s="56" t="s">
        <v>2856</v>
      </c>
      <c r="H580" s="57">
        <v>15</v>
      </c>
      <c r="I580" s="56">
        <v>700</v>
      </c>
      <c r="J580" s="58">
        <f>1-Table5_HotSale[[#This Row],[Hot Price]]/Table5_HotSale[[#This Row],[Base Price PST]]</f>
        <v>0.35393258426966301</v>
      </c>
      <c r="K580" s="59"/>
    </row>
    <row r="581" spans="1:11" x14ac:dyDescent="0.2">
      <c r="A581" s="43">
        <v>1693</v>
      </c>
      <c r="B581" s="51">
        <v>20815</v>
      </c>
      <c r="C581" s="52" t="s">
        <v>206</v>
      </c>
      <c r="D581" s="53">
        <v>37</v>
      </c>
      <c r="E581" s="54">
        <v>0.73</v>
      </c>
      <c r="F581" s="55">
        <v>1.26</v>
      </c>
      <c r="G581" s="56" t="s">
        <v>2856</v>
      </c>
      <c r="H581" s="57">
        <v>15</v>
      </c>
      <c r="I581" s="56">
        <v>700</v>
      </c>
      <c r="J581" s="58">
        <f>1-Table5_HotSale[[#This Row],[Hot Price]]/Table5_HotSale[[#This Row],[Base Price PST]]</f>
        <v>0.42063492063492069</v>
      </c>
      <c r="K581" s="59"/>
    </row>
    <row r="582" spans="1:11" x14ac:dyDescent="0.2">
      <c r="A582" s="43">
        <v>465</v>
      </c>
      <c r="B582" s="51">
        <v>22177</v>
      </c>
      <c r="C582" s="52" t="s">
        <v>2590</v>
      </c>
      <c r="D582" s="53">
        <v>1960</v>
      </c>
      <c r="E582" s="54">
        <v>2.2999999999999998</v>
      </c>
      <c r="F582" s="55">
        <v>5.37</v>
      </c>
      <c r="G582" s="56" t="s">
        <v>2855</v>
      </c>
      <c r="H582" s="57">
        <v>10</v>
      </c>
      <c r="I582" s="56">
        <v>600</v>
      </c>
      <c r="J582" s="58">
        <f>1-Table5_HotSale[[#This Row],[Hot Price]]/Table5_HotSale[[#This Row],[Base Price PST]]</f>
        <v>0.57169459962756064</v>
      </c>
      <c r="K582" s="59"/>
    </row>
    <row r="583" spans="1:11" x14ac:dyDescent="0.2">
      <c r="A583" s="43">
        <v>1127</v>
      </c>
      <c r="B583" s="51">
        <v>21809</v>
      </c>
      <c r="C583" s="52" t="s">
        <v>2590</v>
      </c>
      <c r="D583" s="53">
        <v>2430</v>
      </c>
      <c r="E583" s="54">
        <v>1.84</v>
      </c>
      <c r="F583" s="55">
        <v>5.37</v>
      </c>
      <c r="G583" s="56" t="s">
        <v>2856</v>
      </c>
      <c r="H583" s="57">
        <v>15</v>
      </c>
      <c r="I583" s="56">
        <v>700</v>
      </c>
      <c r="J583" s="58">
        <f>1-Table5_HotSale[[#This Row],[Hot Price]]/Table5_HotSale[[#This Row],[Base Price PST]]</f>
        <v>0.65735567970204833</v>
      </c>
      <c r="K583" s="59"/>
    </row>
    <row r="584" spans="1:11" x14ac:dyDescent="0.2">
      <c r="A584" s="43">
        <v>1140</v>
      </c>
      <c r="B584" s="51">
        <v>21822</v>
      </c>
      <c r="C584" s="52" t="s">
        <v>209</v>
      </c>
      <c r="D584" s="53">
        <v>283</v>
      </c>
      <c r="E584" s="54">
        <v>1.84</v>
      </c>
      <c r="F584" s="55">
        <v>3.92</v>
      </c>
      <c r="G584" s="56" t="s">
        <v>2856</v>
      </c>
      <c r="H584" s="57">
        <v>15</v>
      </c>
      <c r="I584" s="56">
        <v>700</v>
      </c>
      <c r="J584" s="58">
        <f>1-Table5_HotSale[[#This Row],[Hot Price]]/Table5_HotSale[[#This Row],[Base Price PST]]</f>
        <v>0.53061224489795911</v>
      </c>
      <c r="K584" s="59"/>
    </row>
    <row r="585" spans="1:11" x14ac:dyDescent="0.2">
      <c r="A585" s="43">
        <v>838</v>
      </c>
      <c r="B585" s="51">
        <v>22423</v>
      </c>
      <c r="C585" s="52" t="s">
        <v>2591</v>
      </c>
      <c r="D585" s="53">
        <v>889</v>
      </c>
      <c r="E585" s="54">
        <v>2.99</v>
      </c>
      <c r="F585" s="55">
        <v>5.23</v>
      </c>
      <c r="G585" s="56" t="s">
        <v>2856</v>
      </c>
      <c r="H585" s="57">
        <v>15</v>
      </c>
      <c r="I585" s="56">
        <v>700</v>
      </c>
      <c r="J585" s="58">
        <f>1-Table5_HotSale[[#This Row],[Hot Price]]/Table5_HotSale[[#This Row],[Base Price PST]]</f>
        <v>0.42829827915869978</v>
      </c>
      <c r="K585" s="59"/>
    </row>
    <row r="586" spans="1:11" x14ac:dyDescent="0.2">
      <c r="A586" s="43">
        <v>963</v>
      </c>
      <c r="B586" s="51">
        <v>21910</v>
      </c>
      <c r="C586" s="52" t="s">
        <v>2591</v>
      </c>
      <c r="D586" s="53">
        <v>610</v>
      </c>
      <c r="E586" s="54">
        <v>1.97</v>
      </c>
      <c r="F586" s="55">
        <v>5.23</v>
      </c>
      <c r="G586" s="56" t="s">
        <v>2856</v>
      </c>
      <c r="H586" s="57">
        <v>15</v>
      </c>
      <c r="I586" s="56">
        <v>700</v>
      </c>
      <c r="J586" s="58">
        <f>1-Table5_HotSale[[#This Row],[Hot Price]]/Table5_HotSale[[#This Row],[Base Price PST]]</f>
        <v>0.62332695984703634</v>
      </c>
      <c r="K586" s="59"/>
    </row>
    <row r="587" spans="1:11" x14ac:dyDescent="0.2">
      <c r="A587" s="43">
        <v>468</v>
      </c>
      <c r="B587" s="51">
        <v>22180</v>
      </c>
      <c r="C587" s="52" t="s">
        <v>2592</v>
      </c>
      <c r="D587" s="53">
        <v>710</v>
      </c>
      <c r="E587" s="54">
        <v>2.2999999999999998</v>
      </c>
      <c r="F587" s="55">
        <v>7.01</v>
      </c>
      <c r="G587" s="56" t="s">
        <v>2855</v>
      </c>
      <c r="H587" s="57">
        <v>10</v>
      </c>
      <c r="I587" s="56">
        <v>600</v>
      </c>
      <c r="J587" s="58">
        <f>1-Table5_HotSale[[#This Row],[Hot Price]]/Table5_HotSale[[#This Row],[Base Price PST]]</f>
        <v>0.67189728958630535</v>
      </c>
      <c r="K587" s="59"/>
    </row>
    <row r="588" spans="1:11" x14ac:dyDescent="0.2">
      <c r="A588" s="43">
        <v>730</v>
      </c>
      <c r="B588" s="51">
        <v>22487</v>
      </c>
      <c r="C588" s="52" t="s">
        <v>2592</v>
      </c>
      <c r="D588" s="53">
        <v>153</v>
      </c>
      <c r="E588" s="54">
        <v>3.74</v>
      </c>
      <c r="F588" s="55">
        <v>7.01</v>
      </c>
      <c r="G588" s="56" t="s">
        <v>2855</v>
      </c>
      <c r="H588" s="57">
        <v>10</v>
      </c>
      <c r="I588" s="56">
        <v>600</v>
      </c>
      <c r="J588" s="58">
        <f>1-Table5_HotSale[[#This Row],[Hot Price]]/Table5_HotSale[[#This Row],[Base Price PST]]</f>
        <v>0.46647646219686156</v>
      </c>
      <c r="K588" s="59"/>
    </row>
    <row r="589" spans="1:11" x14ac:dyDescent="0.2">
      <c r="A589" s="43">
        <v>754</v>
      </c>
      <c r="B589" s="51">
        <v>22525</v>
      </c>
      <c r="C589" s="52" t="s">
        <v>2592</v>
      </c>
      <c r="D589" s="53">
        <v>135</v>
      </c>
      <c r="E589" s="54">
        <v>4.26</v>
      </c>
      <c r="F589" s="55">
        <v>7.01</v>
      </c>
      <c r="G589" s="56" t="s">
        <v>2855</v>
      </c>
      <c r="H589" s="57">
        <v>10</v>
      </c>
      <c r="I589" s="56">
        <v>600</v>
      </c>
      <c r="J589" s="58">
        <f>1-Table5_HotSale[[#This Row],[Hot Price]]/Table5_HotSale[[#This Row],[Base Price PST]]</f>
        <v>0.39229671897289586</v>
      </c>
      <c r="K589" s="59"/>
    </row>
    <row r="590" spans="1:11" x14ac:dyDescent="0.2">
      <c r="A590" s="43">
        <v>959</v>
      </c>
      <c r="B590" s="51">
        <v>21906</v>
      </c>
      <c r="C590" s="52" t="s">
        <v>2592</v>
      </c>
      <c r="D590" s="53">
        <v>193</v>
      </c>
      <c r="E590" s="54">
        <v>1.97</v>
      </c>
      <c r="F590" s="55">
        <v>7.01</v>
      </c>
      <c r="G590" s="56" t="s">
        <v>2856</v>
      </c>
      <c r="H590" s="57">
        <v>15</v>
      </c>
      <c r="I590" s="56">
        <v>700</v>
      </c>
      <c r="J590" s="58">
        <f>1-Table5_HotSale[[#This Row],[Hot Price]]/Table5_HotSale[[#This Row],[Base Price PST]]</f>
        <v>0.7189728958630528</v>
      </c>
      <c r="K590" s="59"/>
    </row>
    <row r="591" spans="1:11" x14ac:dyDescent="0.2">
      <c r="A591" s="43">
        <v>1371</v>
      </c>
      <c r="B591" s="51">
        <v>21489</v>
      </c>
      <c r="C591" s="52" t="s">
        <v>213</v>
      </c>
      <c r="D591" s="53">
        <v>337</v>
      </c>
      <c r="E591" s="54">
        <v>1.58</v>
      </c>
      <c r="F591" s="55">
        <v>2.97</v>
      </c>
      <c r="G591" s="56" t="s">
        <v>2856</v>
      </c>
      <c r="H591" s="57">
        <v>15</v>
      </c>
      <c r="I591" s="56">
        <v>700</v>
      </c>
      <c r="J591" s="58">
        <f>1-Table5_HotSale[[#This Row],[Hot Price]]/Table5_HotSale[[#This Row],[Base Price PST]]</f>
        <v>0.46801346801346799</v>
      </c>
      <c r="K591" s="59"/>
    </row>
    <row r="592" spans="1:11" x14ac:dyDescent="0.2">
      <c r="A592" s="43">
        <v>431</v>
      </c>
      <c r="B592" s="51">
        <v>22143</v>
      </c>
      <c r="C592" s="52" t="s">
        <v>2593</v>
      </c>
      <c r="D592" s="53">
        <v>74</v>
      </c>
      <c r="E592" s="54">
        <v>2.2999999999999998</v>
      </c>
      <c r="F592" s="55">
        <v>3.96</v>
      </c>
      <c r="G592" s="56" t="s">
        <v>2855</v>
      </c>
      <c r="H592" s="57">
        <v>10</v>
      </c>
      <c r="I592" s="56">
        <v>600</v>
      </c>
      <c r="J592" s="58">
        <f>1-Table5_HotSale[[#This Row],[Hot Price]]/Table5_HotSale[[#This Row],[Base Price PST]]</f>
        <v>0.41919191919191923</v>
      </c>
      <c r="K592" s="59"/>
    </row>
    <row r="593" spans="1:11" x14ac:dyDescent="0.2">
      <c r="A593" s="43">
        <v>597</v>
      </c>
      <c r="B593" s="51">
        <v>22345</v>
      </c>
      <c r="C593" s="52" t="s">
        <v>2593</v>
      </c>
      <c r="D593" s="53">
        <v>389</v>
      </c>
      <c r="E593" s="54">
        <v>2.66</v>
      </c>
      <c r="F593" s="55">
        <v>3.96</v>
      </c>
      <c r="G593" s="56" t="s">
        <v>2855</v>
      </c>
      <c r="H593" s="57">
        <v>10</v>
      </c>
      <c r="I593" s="56">
        <v>600</v>
      </c>
      <c r="J593" s="58">
        <f>1-Table5_HotSale[[#This Row],[Hot Price]]/Table5_HotSale[[#This Row],[Base Price PST]]</f>
        <v>0.32828282828282829</v>
      </c>
      <c r="K593" s="59"/>
    </row>
    <row r="594" spans="1:11" x14ac:dyDescent="0.2">
      <c r="A594" s="43">
        <v>726</v>
      </c>
      <c r="B594" s="51">
        <v>22483</v>
      </c>
      <c r="C594" s="52" t="s">
        <v>2593</v>
      </c>
      <c r="D594" s="53">
        <v>1245</v>
      </c>
      <c r="E594" s="54">
        <v>3.74</v>
      </c>
      <c r="F594" s="55">
        <v>3.96</v>
      </c>
      <c r="G594" s="56" t="s">
        <v>2855</v>
      </c>
      <c r="H594" s="57">
        <v>10</v>
      </c>
      <c r="I594" s="56">
        <v>600</v>
      </c>
      <c r="J594" s="58">
        <f>1-Table5_HotSale[[#This Row],[Hot Price]]/Table5_HotSale[[#This Row],[Base Price PST]]</f>
        <v>5.5555555555555469E-2</v>
      </c>
      <c r="K594" s="59"/>
    </row>
    <row r="595" spans="1:11" x14ac:dyDescent="0.2">
      <c r="A595" s="43">
        <v>751</v>
      </c>
      <c r="B595" s="51">
        <v>22522</v>
      </c>
      <c r="C595" s="52" t="s">
        <v>2593</v>
      </c>
      <c r="D595" s="53">
        <v>41</v>
      </c>
      <c r="E595" s="54">
        <v>4.26</v>
      </c>
      <c r="F595" s="55">
        <v>3.96</v>
      </c>
      <c r="G595" s="56" t="s">
        <v>2855</v>
      </c>
      <c r="H595" s="57">
        <v>10</v>
      </c>
      <c r="I595" s="56">
        <v>600</v>
      </c>
      <c r="J595" s="58">
        <f>1-Table5_HotSale[[#This Row],[Hot Price]]/Table5_HotSale[[#This Row],[Base Price PST]]</f>
        <v>-7.575757575757569E-2</v>
      </c>
      <c r="K595" s="59"/>
    </row>
    <row r="596" spans="1:11" x14ac:dyDescent="0.2">
      <c r="A596" s="43">
        <v>212</v>
      </c>
      <c r="B596" s="51">
        <v>21297</v>
      </c>
      <c r="C596" s="52" t="s">
        <v>949</v>
      </c>
      <c r="D596" s="53">
        <v>181</v>
      </c>
      <c r="E596" s="54">
        <v>1.01</v>
      </c>
      <c r="F596" s="55">
        <v>2.66</v>
      </c>
      <c r="G596" s="56" t="s">
        <v>2855</v>
      </c>
      <c r="H596" s="57">
        <v>10</v>
      </c>
      <c r="I596" s="56">
        <v>600</v>
      </c>
      <c r="J596" s="58">
        <f>1-Table5_HotSale[[#This Row],[Hot Price]]/Table5_HotSale[[#This Row],[Base Price PST]]</f>
        <v>0.62030075187969924</v>
      </c>
      <c r="K596" s="59"/>
    </row>
    <row r="597" spans="1:11" x14ac:dyDescent="0.2">
      <c r="A597" s="43">
        <v>242</v>
      </c>
      <c r="B597" s="51">
        <v>21387</v>
      </c>
      <c r="C597" s="52" t="s">
        <v>949</v>
      </c>
      <c r="D597" s="53">
        <v>468</v>
      </c>
      <c r="E597" s="54">
        <v>1.38</v>
      </c>
      <c r="F597" s="55">
        <v>2.66</v>
      </c>
      <c r="G597" s="56" t="s">
        <v>2855</v>
      </c>
      <c r="H597" s="57">
        <v>10</v>
      </c>
      <c r="I597" s="56">
        <v>600</v>
      </c>
      <c r="J597" s="58">
        <f>1-Table5_HotSale[[#This Row],[Hot Price]]/Table5_HotSale[[#This Row],[Base Price PST]]</f>
        <v>0.48120300751879708</v>
      </c>
      <c r="K597" s="59"/>
    </row>
    <row r="598" spans="1:11" x14ac:dyDescent="0.2">
      <c r="A598" s="43">
        <v>1548</v>
      </c>
      <c r="B598" s="51">
        <v>21003</v>
      </c>
      <c r="C598" s="52" t="s">
        <v>949</v>
      </c>
      <c r="D598" s="53">
        <v>853</v>
      </c>
      <c r="E598" s="54">
        <v>0.88</v>
      </c>
      <c r="F598" s="55">
        <v>2.66</v>
      </c>
      <c r="G598" s="56" t="s">
        <v>2856</v>
      </c>
      <c r="H598" s="57">
        <v>15</v>
      </c>
      <c r="I598" s="56">
        <v>700</v>
      </c>
      <c r="J598" s="58">
        <f>1-Table5_HotSale[[#This Row],[Hot Price]]/Table5_HotSale[[#This Row],[Base Price PST]]</f>
        <v>0.66917293233082709</v>
      </c>
      <c r="K598" s="59"/>
    </row>
    <row r="599" spans="1:11" x14ac:dyDescent="0.2">
      <c r="A599" s="43">
        <v>1467</v>
      </c>
      <c r="B599" s="51">
        <v>21170</v>
      </c>
      <c r="C599" s="52" t="s">
        <v>951</v>
      </c>
      <c r="D599" s="53">
        <v>720</v>
      </c>
      <c r="E599" s="54">
        <v>0.95</v>
      </c>
      <c r="F599" s="55">
        <v>4.7</v>
      </c>
      <c r="G599" s="56" t="s">
        <v>2856</v>
      </c>
      <c r="H599" s="57">
        <v>15</v>
      </c>
      <c r="I599" s="56">
        <v>700</v>
      </c>
      <c r="J599" s="58">
        <f>1-Table5_HotSale[[#This Row],[Hot Price]]/Table5_HotSale[[#This Row],[Base Price PST]]</f>
        <v>0.7978723404255319</v>
      </c>
      <c r="K599" s="59"/>
    </row>
    <row r="600" spans="1:11" x14ac:dyDescent="0.2">
      <c r="A600" s="43">
        <v>1476</v>
      </c>
      <c r="B600" s="51">
        <v>21179</v>
      </c>
      <c r="C600" s="52" t="s">
        <v>951</v>
      </c>
      <c r="D600" s="53">
        <v>286</v>
      </c>
      <c r="E600" s="54">
        <v>0.95</v>
      </c>
      <c r="F600" s="55">
        <v>4.7</v>
      </c>
      <c r="G600" s="56" t="s">
        <v>2856</v>
      </c>
      <c r="H600" s="57">
        <v>15</v>
      </c>
      <c r="I600" s="56">
        <v>700</v>
      </c>
      <c r="J600" s="58">
        <f>1-Table5_HotSale[[#This Row],[Hot Price]]/Table5_HotSale[[#This Row],[Base Price PST]]</f>
        <v>0.7978723404255319</v>
      </c>
      <c r="K600" s="59"/>
    </row>
    <row r="601" spans="1:11" x14ac:dyDescent="0.2">
      <c r="A601" s="43">
        <v>1198</v>
      </c>
      <c r="B601" s="51">
        <v>21655</v>
      </c>
      <c r="C601" s="52" t="s">
        <v>216</v>
      </c>
      <c r="D601" s="53">
        <v>149</v>
      </c>
      <c r="E601" s="54">
        <v>1.7</v>
      </c>
      <c r="F601" s="55">
        <v>3.06</v>
      </c>
      <c r="G601" s="56" t="s">
        <v>2856</v>
      </c>
      <c r="H601" s="57">
        <v>15</v>
      </c>
      <c r="I601" s="56">
        <v>700</v>
      </c>
      <c r="J601" s="58">
        <f>1-Table5_HotSale[[#This Row],[Hot Price]]/Table5_HotSale[[#This Row],[Base Price PST]]</f>
        <v>0.44444444444444442</v>
      </c>
      <c r="K601" s="59"/>
    </row>
    <row r="602" spans="1:11" x14ac:dyDescent="0.2">
      <c r="A602" s="43">
        <v>1386</v>
      </c>
      <c r="B602" s="51">
        <v>21504</v>
      </c>
      <c r="C602" s="52" t="s">
        <v>216</v>
      </c>
      <c r="D602" s="53">
        <v>705</v>
      </c>
      <c r="E602" s="54">
        <v>1.58</v>
      </c>
      <c r="F602" s="55">
        <v>3.06</v>
      </c>
      <c r="G602" s="56" t="s">
        <v>2856</v>
      </c>
      <c r="H602" s="57">
        <v>15</v>
      </c>
      <c r="I602" s="56">
        <v>700</v>
      </c>
      <c r="J602" s="58">
        <f>1-Table5_HotSale[[#This Row],[Hot Price]]/Table5_HotSale[[#This Row],[Base Price PST]]</f>
        <v>0.4836601307189542</v>
      </c>
      <c r="K602" s="59"/>
    </row>
    <row r="603" spans="1:11" x14ac:dyDescent="0.2">
      <c r="A603" s="43">
        <v>1108</v>
      </c>
      <c r="B603" s="51">
        <v>21790</v>
      </c>
      <c r="C603" s="52" t="s">
        <v>2476</v>
      </c>
      <c r="D603" s="53">
        <v>7</v>
      </c>
      <c r="E603" s="54">
        <v>1.84</v>
      </c>
      <c r="F603" s="55">
        <v>3.34</v>
      </c>
      <c r="G603" s="56" t="s">
        <v>2856</v>
      </c>
      <c r="H603" s="57">
        <v>15</v>
      </c>
      <c r="I603" s="56">
        <v>700</v>
      </c>
      <c r="J603" s="58">
        <f>1-Table5_HotSale[[#This Row],[Hot Price]]/Table5_HotSale[[#This Row],[Base Price PST]]</f>
        <v>0.44910179640718562</v>
      </c>
      <c r="K603" s="59"/>
    </row>
    <row r="604" spans="1:11" x14ac:dyDescent="0.2">
      <c r="A604" s="43">
        <v>805</v>
      </c>
      <c r="B604" s="51">
        <v>22449</v>
      </c>
      <c r="C604" s="52" t="s">
        <v>2477</v>
      </c>
      <c r="D604" s="53">
        <v>551</v>
      </c>
      <c r="E604" s="54">
        <v>3.26</v>
      </c>
      <c r="F604" s="55">
        <v>6.38</v>
      </c>
      <c r="G604" s="56" t="s">
        <v>2856</v>
      </c>
      <c r="H604" s="57">
        <v>15</v>
      </c>
      <c r="I604" s="56">
        <v>700</v>
      </c>
      <c r="J604" s="58">
        <f>1-Table5_HotSale[[#This Row],[Hot Price]]/Table5_HotSale[[#This Row],[Base Price PST]]</f>
        <v>0.4890282131661442</v>
      </c>
      <c r="K604" s="59"/>
    </row>
    <row r="605" spans="1:11" x14ac:dyDescent="0.2">
      <c r="A605" s="43">
        <v>1132</v>
      </c>
      <c r="B605" s="51">
        <v>21814</v>
      </c>
      <c r="C605" s="52" t="s">
        <v>2477</v>
      </c>
      <c r="D605" s="53">
        <v>91</v>
      </c>
      <c r="E605" s="54">
        <v>1.84</v>
      </c>
      <c r="F605" s="55">
        <v>6.38</v>
      </c>
      <c r="G605" s="56" t="s">
        <v>2856</v>
      </c>
      <c r="H605" s="57">
        <v>15</v>
      </c>
      <c r="I605" s="56">
        <v>700</v>
      </c>
      <c r="J605" s="58">
        <f>1-Table5_HotSale[[#This Row],[Hot Price]]/Table5_HotSale[[#This Row],[Base Price PST]]</f>
        <v>0.71159874608150475</v>
      </c>
      <c r="K605" s="59"/>
    </row>
    <row r="606" spans="1:11" x14ac:dyDescent="0.2">
      <c r="A606" s="43">
        <v>1389</v>
      </c>
      <c r="B606" s="51">
        <v>21507</v>
      </c>
      <c r="C606" s="52" t="s">
        <v>217</v>
      </c>
      <c r="D606" s="53">
        <v>305</v>
      </c>
      <c r="E606" s="54">
        <v>1.58</v>
      </c>
      <c r="F606" s="55">
        <v>2.34</v>
      </c>
      <c r="G606" s="56" t="s">
        <v>2856</v>
      </c>
      <c r="H606" s="57">
        <v>15</v>
      </c>
      <c r="I606" s="56">
        <v>700</v>
      </c>
      <c r="J606" s="58">
        <f>1-Table5_HotSale[[#This Row],[Hot Price]]/Table5_HotSale[[#This Row],[Base Price PST]]</f>
        <v>0.32478632478632474</v>
      </c>
      <c r="K606" s="59"/>
    </row>
    <row r="607" spans="1:11" x14ac:dyDescent="0.2">
      <c r="A607" s="43">
        <v>1043</v>
      </c>
      <c r="B607" s="51">
        <v>21725</v>
      </c>
      <c r="C607" s="52" t="s">
        <v>2478</v>
      </c>
      <c r="D607" s="53">
        <v>170</v>
      </c>
      <c r="E607" s="54">
        <v>1.82</v>
      </c>
      <c r="F607" s="55">
        <v>3.12</v>
      </c>
      <c r="G607" s="56" t="s">
        <v>2856</v>
      </c>
      <c r="H607" s="57">
        <v>15</v>
      </c>
      <c r="I607" s="56">
        <v>700</v>
      </c>
      <c r="J607" s="58">
        <f>1-Table5_HotSale[[#This Row],[Hot Price]]/Table5_HotSale[[#This Row],[Base Price PST]]</f>
        <v>0.41666666666666663</v>
      </c>
      <c r="K607" s="59"/>
    </row>
    <row r="608" spans="1:11" x14ac:dyDescent="0.2">
      <c r="A608" s="43">
        <v>1101</v>
      </c>
      <c r="B608" s="51">
        <v>21783</v>
      </c>
      <c r="C608" s="52" t="s">
        <v>2478</v>
      </c>
      <c r="D608" s="53">
        <v>1910</v>
      </c>
      <c r="E608" s="54">
        <v>1.84</v>
      </c>
      <c r="F608" s="55">
        <v>3.12</v>
      </c>
      <c r="G608" s="56" t="s">
        <v>2856</v>
      </c>
      <c r="H608" s="57">
        <v>15</v>
      </c>
      <c r="I608" s="56">
        <v>700</v>
      </c>
      <c r="J608" s="58">
        <f>1-Table5_HotSale[[#This Row],[Hot Price]]/Table5_HotSale[[#This Row],[Base Price PST]]</f>
        <v>0.41025641025641024</v>
      </c>
      <c r="K608" s="59"/>
    </row>
    <row r="609" spans="1:11" x14ac:dyDescent="0.2">
      <c r="A609" s="43">
        <v>490</v>
      </c>
      <c r="B609" s="51">
        <v>22202</v>
      </c>
      <c r="C609" s="52" t="s">
        <v>955</v>
      </c>
      <c r="D609" s="53">
        <v>220</v>
      </c>
      <c r="E609" s="54">
        <v>2.2999999999999998</v>
      </c>
      <c r="F609" s="55">
        <v>8.17</v>
      </c>
      <c r="G609" s="56" t="s">
        <v>2855</v>
      </c>
      <c r="H609" s="57">
        <v>10</v>
      </c>
      <c r="I609" s="56">
        <v>600</v>
      </c>
      <c r="J609" s="58">
        <f>1-Table5_HotSale[[#This Row],[Hot Price]]/Table5_HotSale[[#This Row],[Base Price PST]]</f>
        <v>0.71848225214198291</v>
      </c>
      <c r="K609" s="59"/>
    </row>
    <row r="610" spans="1:11" x14ac:dyDescent="0.2">
      <c r="A610" s="43">
        <v>1097</v>
      </c>
      <c r="B610" s="51">
        <v>21779</v>
      </c>
      <c r="C610" s="52" t="s">
        <v>2594</v>
      </c>
      <c r="D610" s="53">
        <v>21</v>
      </c>
      <c r="E610" s="54">
        <v>1.84</v>
      </c>
      <c r="F610" s="55">
        <v>3.34</v>
      </c>
      <c r="G610" s="56" t="s">
        <v>2856</v>
      </c>
      <c r="H610" s="57">
        <v>15</v>
      </c>
      <c r="I610" s="56">
        <v>700</v>
      </c>
      <c r="J610" s="58">
        <f>1-Table5_HotSale[[#This Row],[Hot Price]]/Table5_HotSale[[#This Row],[Base Price PST]]</f>
        <v>0.44910179640718562</v>
      </c>
      <c r="K610" s="59"/>
    </row>
    <row r="611" spans="1:11" x14ac:dyDescent="0.2">
      <c r="A611" s="43">
        <v>429</v>
      </c>
      <c r="B611" s="51">
        <v>22141</v>
      </c>
      <c r="C611" s="52" t="s">
        <v>2595</v>
      </c>
      <c r="D611" s="53">
        <v>126</v>
      </c>
      <c r="E611" s="54">
        <v>2.2999999999999998</v>
      </c>
      <c r="F611" s="55">
        <v>5.52</v>
      </c>
      <c r="G611" s="56" t="s">
        <v>2855</v>
      </c>
      <c r="H611" s="57">
        <v>10</v>
      </c>
      <c r="I611" s="56">
        <v>600</v>
      </c>
      <c r="J611" s="58">
        <f>1-Table5_HotSale[[#This Row],[Hot Price]]/Table5_HotSale[[#This Row],[Base Price PST]]</f>
        <v>0.58333333333333326</v>
      </c>
      <c r="K611" s="59"/>
    </row>
    <row r="612" spans="1:11" x14ac:dyDescent="0.2">
      <c r="A612" s="43">
        <v>452</v>
      </c>
      <c r="B612" s="51">
        <v>22164</v>
      </c>
      <c r="C612" s="52" t="s">
        <v>2595</v>
      </c>
      <c r="D612" s="53">
        <v>96</v>
      </c>
      <c r="E612" s="54">
        <v>2.2999999999999998</v>
      </c>
      <c r="F612" s="55">
        <v>5.52</v>
      </c>
      <c r="G612" s="56" t="s">
        <v>2855</v>
      </c>
      <c r="H612" s="57">
        <v>10</v>
      </c>
      <c r="I612" s="56">
        <v>600</v>
      </c>
      <c r="J612" s="58">
        <f>1-Table5_HotSale[[#This Row],[Hot Price]]/Table5_HotSale[[#This Row],[Base Price PST]]</f>
        <v>0.58333333333333326</v>
      </c>
      <c r="K612" s="59"/>
    </row>
    <row r="613" spans="1:11" x14ac:dyDescent="0.2">
      <c r="A613" s="43">
        <v>453</v>
      </c>
      <c r="B613" s="51">
        <v>22165</v>
      </c>
      <c r="C613" s="52" t="s">
        <v>2595</v>
      </c>
      <c r="D613" s="53">
        <v>237</v>
      </c>
      <c r="E613" s="54">
        <v>2.2999999999999998</v>
      </c>
      <c r="F613" s="55">
        <v>5.52</v>
      </c>
      <c r="G613" s="56" t="s">
        <v>2855</v>
      </c>
      <c r="H613" s="57">
        <v>10</v>
      </c>
      <c r="I613" s="56">
        <v>600</v>
      </c>
      <c r="J613" s="58">
        <f>1-Table5_HotSale[[#This Row],[Hot Price]]/Table5_HotSale[[#This Row],[Base Price PST]]</f>
        <v>0.58333333333333326</v>
      </c>
      <c r="K613" s="59"/>
    </row>
    <row r="614" spans="1:11" x14ac:dyDescent="0.2">
      <c r="A614" s="43">
        <v>458</v>
      </c>
      <c r="B614" s="51">
        <v>22170</v>
      </c>
      <c r="C614" s="52" t="s">
        <v>2595</v>
      </c>
      <c r="D614" s="53">
        <v>178</v>
      </c>
      <c r="E614" s="54">
        <v>2.2999999999999998</v>
      </c>
      <c r="F614" s="55">
        <v>5.52</v>
      </c>
      <c r="G614" s="56" t="s">
        <v>2855</v>
      </c>
      <c r="H614" s="57">
        <v>10</v>
      </c>
      <c r="I614" s="56">
        <v>600</v>
      </c>
      <c r="J614" s="58">
        <f>1-Table5_HotSale[[#This Row],[Hot Price]]/Table5_HotSale[[#This Row],[Base Price PST]]</f>
        <v>0.58333333333333326</v>
      </c>
      <c r="K614" s="59"/>
    </row>
    <row r="615" spans="1:11" x14ac:dyDescent="0.2">
      <c r="A615" s="43">
        <v>803</v>
      </c>
      <c r="B615" s="51">
        <v>22447</v>
      </c>
      <c r="C615" s="52" t="s">
        <v>2595</v>
      </c>
      <c r="D615" s="53">
        <v>231</v>
      </c>
      <c r="E615" s="54">
        <v>3.26</v>
      </c>
      <c r="F615" s="55">
        <v>5.52</v>
      </c>
      <c r="G615" s="56" t="s">
        <v>2856</v>
      </c>
      <c r="H615" s="57">
        <v>15</v>
      </c>
      <c r="I615" s="56">
        <v>700</v>
      </c>
      <c r="J615" s="58">
        <f>1-Table5_HotSale[[#This Row],[Hot Price]]/Table5_HotSale[[#This Row],[Base Price PST]]</f>
        <v>0.40942028985507251</v>
      </c>
      <c r="K615" s="59"/>
    </row>
    <row r="616" spans="1:11" x14ac:dyDescent="0.2">
      <c r="A616" s="43">
        <v>1187</v>
      </c>
      <c r="B616" s="51">
        <v>21644</v>
      </c>
      <c r="C616" s="52" t="s">
        <v>2595</v>
      </c>
      <c r="D616" s="53">
        <v>408</v>
      </c>
      <c r="E616" s="54">
        <v>1.7</v>
      </c>
      <c r="F616" s="55">
        <v>5.52</v>
      </c>
      <c r="G616" s="56" t="s">
        <v>2856</v>
      </c>
      <c r="H616" s="57">
        <v>15</v>
      </c>
      <c r="I616" s="56">
        <v>700</v>
      </c>
      <c r="J616" s="58">
        <f>1-Table5_HotSale[[#This Row],[Hot Price]]/Table5_HotSale[[#This Row],[Base Price PST]]</f>
        <v>0.69202898550724634</v>
      </c>
      <c r="K616" s="59"/>
    </row>
    <row r="617" spans="1:11" x14ac:dyDescent="0.2">
      <c r="A617" s="43">
        <v>483</v>
      </c>
      <c r="B617" s="51">
        <v>22195</v>
      </c>
      <c r="C617" s="52" t="s">
        <v>219</v>
      </c>
      <c r="D617" s="53">
        <v>142</v>
      </c>
      <c r="E617" s="54">
        <v>2.2999999999999998</v>
      </c>
      <c r="F617" s="55">
        <v>4.29</v>
      </c>
      <c r="G617" s="56" t="s">
        <v>2855</v>
      </c>
      <c r="H617" s="57">
        <v>10</v>
      </c>
      <c r="I617" s="56">
        <v>600</v>
      </c>
      <c r="J617" s="58">
        <f>1-Table5_HotSale[[#This Row],[Hot Price]]/Table5_HotSale[[#This Row],[Base Price PST]]</f>
        <v>0.46386946386946393</v>
      </c>
      <c r="K617" s="59"/>
    </row>
    <row r="618" spans="1:11" x14ac:dyDescent="0.2">
      <c r="A618" s="43">
        <v>492</v>
      </c>
      <c r="B618" s="51">
        <v>22204</v>
      </c>
      <c r="C618" s="52" t="s">
        <v>219</v>
      </c>
      <c r="D618" s="53">
        <v>75</v>
      </c>
      <c r="E618" s="54">
        <v>2.2999999999999998</v>
      </c>
      <c r="F618" s="55">
        <v>4.29</v>
      </c>
      <c r="G618" s="56" t="s">
        <v>2855</v>
      </c>
      <c r="H618" s="57">
        <v>10</v>
      </c>
      <c r="I618" s="56">
        <v>600</v>
      </c>
      <c r="J618" s="58">
        <f>1-Table5_HotSale[[#This Row],[Hot Price]]/Table5_HotSale[[#This Row],[Base Price PST]]</f>
        <v>0.46386946386946393</v>
      </c>
      <c r="K618" s="59"/>
    </row>
    <row r="619" spans="1:11" x14ac:dyDescent="0.2">
      <c r="A619" s="43">
        <v>1394</v>
      </c>
      <c r="B619" s="51">
        <v>21512</v>
      </c>
      <c r="C619" s="52" t="s">
        <v>219</v>
      </c>
      <c r="D619" s="53">
        <v>171</v>
      </c>
      <c r="E619" s="54">
        <v>1.58</v>
      </c>
      <c r="F619" s="55">
        <v>4.29</v>
      </c>
      <c r="G619" s="56" t="s">
        <v>2856</v>
      </c>
      <c r="H619" s="57">
        <v>15</v>
      </c>
      <c r="I619" s="56">
        <v>700</v>
      </c>
      <c r="J619" s="58">
        <f>1-Table5_HotSale[[#This Row],[Hot Price]]/Table5_HotSale[[#This Row],[Base Price PST]]</f>
        <v>0.63170163170163174</v>
      </c>
      <c r="K619" s="59"/>
    </row>
    <row r="620" spans="1:11" x14ac:dyDescent="0.2">
      <c r="A620" s="43">
        <v>1197</v>
      </c>
      <c r="B620" s="51">
        <v>21654</v>
      </c>
      <c r="C620" s="52" t="s">
        <v>2596</v>
      </c>
      <c r="D620" s="53">
        <v>170</v>
      </c>
      <c r="E620" s="54">
        <v>1.7</v>
      </c>
      <c r="F620" s="55">
        <v>12.72</v>
      </c>
      <c r="G620" s="56" t="s">
        <v>2856</v>
      </c>
      <c r="H620" s="57">
        <v>15</v>
      </c>
      <c r="I620" s="56">
        <v>700</v>
      </c>
      <c r="J620" s="58">
        <f>1-Table5_HotSale[[#This Row],[Hot Price]]/Table5_HotSale[[#This Row],[Base Price PST]]</f>
        <v>0.86635220125786161</v>
      </c>
      <c r="K620" s="59"/>
    </row>
    <row r="621" spans="1:11" x14ac:dyDescent="0.2">
      <c r="A621" s="43">
        <v>598</v>
      </c>
      <c r="B621" s="51">
        <v>22346</v>
      </c>
      <c r="C621" s="52" t="s">
        <v>2597</v>
      </c>
      <c r="D621" s="53">
        <v>71</v>
      </c>
      <c r="E621" s="54">
        <v>2.66</v>
      </c>
      <c r="F621" s="55">
        <v>3.8</v>
      </c>
      <c r="G621" s="56" t="s">
        <v>2855</v>
      </c>
      <c r="H621" s="57">
        <v>10</v>
      </c>
      <c r="I621" s="56">
        <v>600</v>
      </c>
      <c r="J621" s="58">
        <f>1-Table5_HotSale[[#This Row],[Hot Price]]/Table5_HotSale[[#This Row],[Base Price PST]]</f>
        <v>0.29999999999999993</v>
      </c>
      <c r="K621" s="59"/>
    </row>
    <row r="622" spans="1:11" x14ac:dyDescent="0.2">
      <c r="A622" s="43">
        <v>987</v>
      </c>
      <c r="B622" s="51">
        <v>21934</v>
      </c>
      <c r="C622" s="52" t="s">
        <v>2597</v>
      </c>
      <c r="D622" s="53">
        <v>585</v>
      </c>
      <c r="E622" s="54">
        <v>1.99</v>
      </c>
      <c r="F622" s="55">
        <v>3.8</v>
      </c>
      <c r="G622" s="56" t="s">
        <v>2856</v>
      </c>
      <c r="H622" s="57">
        <v>15</v>
      </c>
      <c r="I622" s="56">
        <v>700</v>
      </c>
      <c r="J622" s="58">
        <f>1-Table5_HotSale[[#This Row],[Hot Price]]/Table5_HotSale[[#This Row],[Base Price PST]]</f>
        <v>0.47631578947368414</v>
      </c>
      <c r="K622" s="59"/>
    </row>
    <row r="623" spans="1:11" x14ac:dyDescent="0.2">
      <c r="A623" s="43">
        <v>662</v>
      </c>
      <c r="B623" s="51">
        <v>22414</v>
      </c>
      <c r="C623" s="52" t="s">
        <v>2598</v>
      </c>
      <c r="D623" s="53">
        <v>102</v>
      </c>
      <c r="E623" s="54">
        <v>2.91</v>
      </c>
      <c r="F623" s="55">
        <v>6.26</v>
      </c>
      <c r="G623" s="56" t="s">
        <v>2855</v>
      </c>
      <c r="H623" s="57">
        <v>10</v>
      </c>
      <c r="I623" s="56">
        <v>600</v>
      </c>
      <c r="J623" s="58">
        <f>1-Table5_HotSale[[#This Row],[Hot Price]]/Table5_HotSale[[#This Row],[Base Price PST]]</f>
        <v>0.53514376996805102</v>
      </c>
      <c r="K623" s="59"/>
    </row>
    <row r="624" spans="1:11" x14ac:dyDescent="0.2">
      <c r="A624" s="43">
        <v>763</v>
      </c>
      <c r="B624" s="51">
        <v>22536</v>
      </c>
      <c r="C624" s="52" t="s">
        <v>2598</v>
      </c>
      <c r="D624" s="53">
        <v>187</v>
      </c>
      <c r="E624" s="54">
        <v>4.68</v>
      </c>
      <c r="F624" s="55">
        <v>6.26</v>
      </c>
      <c r="G624" s="56" t="s">
        <v>2855</v>
      </c>
      <c r="H624" s="57">
        <v>10</v>
      </c>
      <c r="I624" s="56">
        <v>600</v>
      </c>
      <c r="J624" s="58">
        <f>1-Table5_HotSale[[#This Row],[Hot Price]]/Table5_HotSale[[#This Row],[Base Price PST]]</f>
        <v>0.25239616613418536</v>
      </c>
      <c r="K624" s="59"/>
    </row>
    <row r="625" spans="1:11" x14ac:dyDescent="0.2">
      <c r="A625" s="43">
        <v>986</v>
      </c>
      <c r="B625" s="51">
        <v>21933</v>
      </c>
      <c r="C625" s="52" t="s">
        <v>2598</v>
      </c>
      <c r="D625" s="53">
        <v>1162</v>
      </c>
      <c r="E625" s="54">
        <v>1.99</v>
      </c>
      <c r="F625" s="55">
        <v>6.26</v>
      </c>
      <c r="G625" s="56" t="s">
        <v>2856</v>
      </c>
      <c r="H625" s="57">
        <v>15</v>
      </c>
      <c r="I625" s="56">
        <v>700</v>
      </c>
      <c r="J625" s="58">
        <f>1-Table5_HotSale[[#This Row],[Hot Price]]/Table5_HotSale[[#This Row],[Base Price PST]]</f>
        <v>0.6821086261980831</v>
      </c>
      <c r="K625" s="59"/>
    </row>
    <row r="626" spans="1:11" x14ac:dyDescent="0.2">
      <c r="A626" s="43">
        <v>642</v>
      </c>
      <c r="B626" s="51">
        <v>22394</v>
      </c>
      <c r="C626" s="52" t="s">
        <v>741</v>
      </c>
      <c r="D626" s="53">
        <v>1</v>
      </c>
      <c r="E626" s="54">
        <v>2.84</v>
      </c>
      <c r="F626" s="55">
        <v>5.69</v>
      </c>
      <c r="G626" s="56" t="s">
        <v>2855</v>
      </c>
      <c r="H626" s="57">
        <v>10</v>
      </c>
      <c r="I626" s="56">
        <v>600</v>
      </c>
      <c r="J626" s="58">
        <f>1-Table5_HotSale[[#This Row],[Hot Price]]/Table5_HotSale[[#This Row],[Base Price PST]]</f>
        <v>0.50087873462214416</v>
      </c>
      <c r="K626" s="59"/>
    </row>
    <row r="627" spans="1:11" x14ac:dyDescent="0.2">
      <c r="A627" s="43">
        <v>576</v>
      </c>
      <c r="B627" s="51">
        <v>22292</v>
      </c>
      <c r="C627" s="52" t="s">
        <v>2599</v>
      </c>
      <c r="D627" s="53">
        <v>266</v>
      </c>
      <c r="E627" s="54">
        <v>2.52</v>
      </c>
      <c r="F627" s="55">
        <v>7.12</v>
      </c>
      <c r="G627" s="56" t="s">
        <v>2855</v>
      </c>
      <c r="H627" s="57">
        <v>10</v>
      </c>
      <c r="I627" s="56">
        <v>600</v>
      </c>
      <c r="J627" s="58">
        <f>1-Table5_HotSale[[#This Row],[Hot Price]]/Table5_HotSale[[#This Row],[Base Price PST]]</f>
        <v>0.6460674157303371</v>
      </c>
      <c r="K627" s="59"/>
    </row>
    <row r="628" spans="1:11" x14ac:dyDescent="0.2">
      <c r="A628" s="43">
        <v>795</v>
      </c>
      <c r="B628" s="51">
        <v>22476</v>
      </c>
      <c r="C628" s="52" t="s">
        <v>2599</v>
      </c>
      <c r="D628" s="53">
        <v>354</v>
      </c>
      <c r="E628" s="54">
        <v>3.58</v>
      </c>
      <c r="F628" s="55">
        <v>7.12</v>
      </c>
      <c r="G628" s="56" t="s">
        <v>2856</v>
      </c>
      <c r="H628" s="57">
        <v>15</v>
      </c>
      <c r="I628" s="56">
        <v>700</v>
      </c>
      <c r="J628" s="58">
        <f>1-Table5_HotSale[[#This Row],[Hot Price]]/Table5_HotSale[[#This Row],[Base Price PST]]</f>
        <v>0.4971910112359551</v>
      </c>
      <c r="K628" s="59"/>
    </row>
    <row r="629" spans="1:11" x14ac:dyDescent="0.2">
      <c r="A629" s="43">
        <v>955</v>
      </c>
      <c r="B629" s="51">
        <v>21902</v>
      </c>
      <c r="C629" s="52" t="s">
        <v>2599</v>
      </c>
      <c r="D629" s="53">
        <v>872</v>
      </c>
      <c r="E629" s="54">
        <v>1.97</v>
      </c>
      <c r="F629" s="55">
        <v>7.12</v>
      </c>
      <c r="G629" s="56" t="s">
        <v>2856</v>
      </c>
      <c r="H629" s="57">
        <v>15</v>
      </c>
      <c r="I629" s="56">
        <v>700</v>
      </c>
      <c r="J629" s="58">
        <f>1-Table5_HotSale[[#This Row],[Hot Price]]/Table5_HotSale[[#This Row],[Base Price PST]]</f>
        <v>0.723314606741573</v>
      </c>
      <c r="K629" s="59"/>
    </row>
    <row r="630" spans="1:11" x14ac:dyDescent="0.2">
      <c r="A630" s="43">
        <v>981</v>
      </c>
      <c r="B630" s="51">
        <v>21928</v>
      </c>
      <c r="C630" s="52" t="s">
        <v>2599</v>
      </c>
      <c r="D630" s="53">
        <v>580</v>
      </c>
      <c r="E630" s="54">
        <v>1.99</v>
      </c>
      <c r="F630" s="55">
        <v>7.12</v>
      </c>
      <c r="G630" s="56" t="s">
        <v>2856</v>
      </c>
      <c r="H630" s="57">
        <v>15</v>
      </c>
      <c r="I630" s="56">
        <v>700</v>
      </c>
      <c r="J630" s="58">
        <f>1-Table5_HotSale[[#This Row],[Hot Price]]/Table5_HotSale[[#This Row],[Base Price PST]]</f>
        <v>0.7205056179775281</v>
      </c>
      <c r="K630" s="59"/>
    </row>
    <row r="631" spans="1:11" x14ac:dyDescent="0.2">
      <c r="A631" s="43">
        <v>595</v>
      </c>
      <c r="B631" s="51">
        <v>22312</v>
      </c>
      <c r="C631" s="52" t="s">
        <v>608</v>
      </c>
      <c r="D631" s="53">
        <v>73</v>
      </c>
      <c r="E631" s="54">
        <v>2.52</v>
      </c>
      <c r="F631" s="55">
        <v>2.61</v>
      </c>
      <c r="G631" s="56" t="s">
        <v>2855</v>
      </c>
      <c r="H631" s="57">
        <v>10</v>
      </c>
      <c r="I631" s="56">
        <v>600</v>
      </c>
      <c r="J631" s="58">
        <f>1-Table5_HotSale[[#This Row],[Hot Price]]/Table5_HotSale[[#This Row],[Base Price PST]]</f>
        <v>3.4482758620689613E-2</v>
      </c>
      <c r="K631" s="59"/>
    </row>
    <row r="632" spans="1:11" x14ac:dyDescent="0.2">
      <c r="A632" s="43">
        <v>945</v>
      </c>
      <c r="B632" s="51">
        <v>21833</v>
      </c>
      <c r="C632" s="52" t="s">
        <v>608</v>
      </c>
      <c r="D632" s="53">
        <v>39</v>
      </c>
      <c r="E632" s="54">
        <v>1.85</v>
      </c>
      <c r="F632" s="55">
        <v>2.61</v>
      </c>
      <c r="G632" s="56" t="s">
        <v>2856</v>
      </c>
      <c r="H632" s="57">
        <v>15</v>
      </c>
      <c r="I632" s="56">
        <v>700</v>
      </c>
      <c r="J632" s="58">
        <f>1-Table5_HotSale[[#This Row],[Hot Price]]/Table5_HotSale[[#This Row],[Base Price PST]]</f>
        <v>0.29118773946360144</v>
      </c>
      <c r="K632" s="59"/>
    </row>
    <row r="633" spans="1:11" x14ac:dyDescent="0.2">
      <c r="A633" s="43">
        <v>1207</v>
      </c>
      <c r="B633" s="51">
        <v>21664</v>
      </c>
      <c r="C633" s="52" t="s">
        <v>608</v>
      </c>
      <c r="D633" s="53">
        <v>551</v>
      </c>
      <c r="E633" s="54">
        <v>1.72</v>
      </c>
      <c r="F633" s="55">
        <v>2.61</v>
      </c>
      <c r="G633" s="56" t="s">
        <v>2856</v>
      </c>
      <c r="H633" s="57">
        <v>15</v>
      </c>
      <c r="I633" s="56">
        <v>700</v>
      </c>
      <c r="J633" s="58">
        <f>1-Table5_HotSale[[#This Row],[Hot Price]]/Table5_HotSale[[#This Row],[Base Price PST]]</f>
        <v>0.34099616858237547</v>
      </c>
      <c r="K633" s="59"/>
    </row>
    <row r="634" spans="1:11" x14ac:dyDescent="0.2">
      <c r="A634" s="43">
        <v>1211</v>
      </c>
      <c r="B634" s="51">
        <v>21668</v>
      </c>
      <c r="C634" s="52" t="s">
        <v>608</v>
      </c>
      <c r="D634" s="53">
        <v>567</v>
      </c>
      <c r="E634" s="54">
        <v>1.72</v>
      </c>
      <c r="F634" s="55">
        <v>2.61</v>
      </c>
      <c r="G634" s="56" t="s">
        <v>2856</v>
      </c>
      <c r="H634" s="57">
        <v>15</v>
      </c>
      <c r="I634" s="56">
        <v>700</v>
      </c>
      <c r="J634" s="58">
        <f>1-Table5_HotSale[[#This Row],[Hot Price]]/Table5_HotSale[[#This Row],[Base Price PST]]</f>
        <v>0.34099616858237547</v>
      </c>
      <c r="K634" s="59"/>
    </row>
    <row r="635" spans="1:11" x14ac:dyDescent="0.2">
      <c r="A635" s="43">
        <v>569</v>
      </c>
      <c r="B635" s="51">
        <v>22285</v>
      </c>
      <c r="C635" s="52" t="s">
        <v>2600</v>
      </c>
      <c r="D635" s="53">
        <v>160</v>
      </c>
      <c r="E635" s="54">
        <v>2.52</v>
      </c>
      <c r="F635" s="55">
        <v>5.46</v>
      </c>
      <c r="G635" s="56" t="s">
        <v>2855</v>
      </c>
      <c r="H635" s="57">
        <v>10</v>
      </c>
      <c r="I635" s="56">
        <v>600</v>
      </c>
      <c r="J635" s="58">
        <f>1-Table5_HotSale[[#This Row],[Hot Price]]/Table5_HotSale[[#This Row],[Base Price PST]]</f>
        <v>0.53846153846153844</v>
      </c>
      <c r="K635" s="59"/>
    </row>
    <row r="636" spans="1:11" x14ac:dyDescent="0.2">
      <c r="A636" s="43">
        <v>575</v>
      </c>
      <c r="B636" s="51">
        <v>22291</v>
      </c>
      <c r="C636" s="52" t="s">
        <v>2600</v>
      </c>
      <c r="D636" s="53">
        <v>168</v>
      </c>
      <c r="E636" s="54">
        <v>2.52</v>
      </c>
      <c r="F636" s="55">
        <v>5.46</v>
      </c>
      <c r="G636" s="56" t="s">
        <v>2855</v>
      </c>
      <c r="H636" s="57">
        <v>10</v>
      </c>
      <c r="I636" s="56">
        <v>600</v>
      </c>
      <c r="J636" s="58">
        <f>1-Table5_HotSale[[#This Row],[Hot Price]]/Table5_HotSale[[#This Row],[Base Price PST]]</f>
        <v>0.53846153846153844</v>
      </c>
      <c r="K636" s="59"/>
    </row>
    <row r="637" spans="1:11" x14ac:dyDescent="0.2">
      <c r="A637" s="43">
        <v>587</v>
      </c>
      <c r="B637" s="51">
        <v>22304</v>
      </c>
      <c r="C637" s="52" t="s">
        <v>2600</v>
      </c>
      <c r="D637" s="53">
        <v>218</v>
      </c>
      <c r="E637" s="54">
        <v>2.52</v>
      </c>
      <c r="F637" s="55">
        <v>5.46</v>
      </c>
      <c r="G637" s="56" t="s">
        <v>2855</v>
      </c>
      <c r="H637" s="57">
        <v>10</v>
      </c>
      <c r="I637" s="56">
        <v>600</v>
      </c>
      <c r="J637" s="58">
        <f>1-Table5_HotSale[[#This Row],[Hot Price]]/Table5_HotSale[[#This Row],[Base Price PST]]</f>
        <v>0.53846153846153844</v>
      </c>
      <c r="K637" s="59"/>
    </row>
    <row r="638" spans="1:11" x14ac:dyDescent="0.2">
      <c r="A638" s="43">
        <v>770</v>
      </c>
      <c r="B638" s="51">
        <v>22516</v>
      </c>
      <c r="C638" s="52" t="s">
        <v>2600</v>
      </c>
      <c r="D638" s="53">
        <v>164</v>
      </c>
      <c r="E638" s="54">
        <v>4.1100000000000003</v>
      </c>
      <c r="F638" s="55">
        <v>5.46</v>
      </c>
      <c r="G638" s="56" t="s">
        <v>2855</v>
      </c>
      <c r="H638" s="57">
        <v>10</v>
      </c>
      <c r="I638" s="56">
        <v>600</v>
      </c>
      <c r="J638" s="58">
        <f>1-Table5_HotSale[[#This Row],[Hot Price]]/Table5_HotSale[[#This Row],[Base Price PST]]</f>
        <v>0.24725274725274715</v>
      </c>
      <c r="K638" s="59"/>
    </row>
    <row r="639" spans="1:11" x14ac:dyDescent="0.2">
      <c r="A639" s="43">
        <v>780</v>
      </c>
      <c r="B639" s="51">
        <v>22514</v>
      </c>
      <c r="C639" s="52" t="s">
        <v>2600</v>
      </c>
      <c r="D639" s="53">
        <v>275</v>
      </c>
      <c r="E639" s="54">
        <v>4.1100000000000003</v>
      </c>
      <c r="F639" s="55">
        <v>5.46</v>
      </c>
      <c r="G639" s="56" t="s">
        <v>2856</v>
      </c>
      <c r="H639" s="57">
        <v>15</v>
      </c>
      <c r="I639" s="56">
        <v>700</v>
      </c>
      <c r="J639" s="58">
        <f>1-Table5_HotSale[[#This Row],[Hot Price]]/Table5_HotSale[[#This Row],[Base Price PST]]</f>
        <v>0.24725274725274715</v>
      </c>
      <c r="K639" s="59"/>
    </row>
    <row r="640" spans="1:11" x14ac:dyDescent="0.2">
      <c r="A640" s="43">
        <v>912</v>
      </c>
      <c r="B640" s="51">
        <v>22107</v>
      </c>
      <c r="C640" s="52" t="s">
        <v>2600</v>
      </c>
      <c r="D640" s="53">
        <v>1536</v>
      </c>
      <c r="E640" s="54">
        <v>2.15</v>
      </c>
      <c r="F640" s="55">
        <v>5.46</v>
      </c>
      <c r="G640" s="56" t="s">
        <v>2856</v>
      </c>
      <c r="H640" s="57">
        <v>15</v>
      </c>
      <c r="I640" s="56">
        <v>700</v>
      </c>
      <c r="J640" s="58">
        <f>1-Table5_HotSale[[#This Row],[Hot Price]]/Table5_HotSale[[#This Row],[Base Price PST]]</f>
        <v>0.60622710622710629</v>
      </c>
      <c r="K640" s="59"/>
    </row>
    <row r="641" spans="1:11" x14ac:dyDescent="0.2">
      <c r="A641" s="43">
        <v>979</v>
      </c>
      <c r="B641" s="51">
        <v>21926</v>
      </c>
      <c r="C641" s="52" t="s">
        <v>2600</v>
      </c>
      <c r="D641" s="53">
        <v>105</v>
      </c>
      <c r="E641" s="54">
        <v>1.99</v>
      </c>
      <c r="F641" s="55">
        <v>5.46</v>
      </c>
      <c r="G641" s="56" t="s">
        <v>2856</v>
      </c>
      <c r="H641" s="57">
        <v>15</v>
      </c>
      <c r="I641" s="56">
        <v>700</v>
      </c>
      <c r="J641" s="58">
        <f>1-Table5_HotSale[[#This Row],[Hot Price]]/Table5_HotSale[[#This Row],[Base Price PST]]</f>
        <v>0.63553113553113549</v>
      </c>
      <c r="K641" s="59"/>
    </row>
    <row r="642" spans="1:11" x14ac:dyDescent="0.2">
      <c r="A642" s="43">
        <v>651</v>
      </c>
      <c r="B642" s="51">
        <v>22403</v>
      </c>
      <c r="C642" s="52" t="s">
        <v>2479</v>
      </c>
      <c r="D642" s="53">
        <v>531</v>
      </c>
      <c r="E642" s="54">
        <v>2.91</v>
      </c>
      <c r="F642" s="55">
        <v>6.54</v>
      </c>
      <c r="G642" s="56" t="s">
        <v>2855</v>
      </c>
      <c r="H642" s="57">
        <v>10</v>
      </c>
      <c r="I642" s="56">
        <v>600</v>
      </c>
      <c r="J642" s="58">
        <f>1-Table5_HotSale[[#This Row],[Hot Price]]/Table5_HotSale[[#This Row],[Base Price PST]]</f>
        <v>0.55504587155963303</v>
      </c>
      <c r="K642" s="59"/>
    </row>
    <row r="643" spans="1:11" x14ac:dyDescent="0.2">
      <c r="A643" s="43">
        <v>654</v>
      </c>
      <c r="B643" s="51">
        <v>22406</v>
      </c>
      <c r="C643" s="52" t="s">
        <v>2479</v>
      </c>
      <c r="D643" s="53">
        <v>64</v>
      </c>
      <c r="E643" s="54">
        <v>2.91</v>
      </c>
      <c r="F643" s="55">
        <v>6.54</v>
      </c>
      <c r="G643" s="56" t="s">
        <v>2855</v>
      </c>
      <c r="H643" s="57">
        <v>10</v>
      </c>
      <c r="I643" s="56">
        <v>600</v>
      </c>
      <c r="J643" s="58">
        <f>1-Table5_HotSale[[#This Row],[Hot Price]]/Table5_HotSale[[#This Row],[Base Price PST]]</f>
        <v>0.55504587155963303</v>
      </c>
      <c r="K643" s="59"/>
    </row>
    <row r="644" spans="1:11" x14ac:dyDescent="0.2">
      <c r="A644" s="43">
        <v>657</v>
      </c>
      <c r="B644" s="51">
        <v>22409</v>
      </c>
      <c r="C644" s="52" t="s">
        <v>2479</v>
      </c>
      <c r="D644" s="53">
        <v>590</v>
      </c>
      <c r="E644" s="54">
        <v>2.91</v>
      </c>
      <c r="F644" s="55">
        <v>6.54</v>
      </c>
      <c r="G644" s="56" t="s">
        <v>2855</v>
      </c>
      <c r="H644" s="57">
        <v>10</v>
      </c>
      <c r="I644" s="56">
        <v>600</v>
      </c>
      <c r="J644" s="58">
        <f>1-Table5_HotSale[[#This Row],[Hot Price]]/Table5_HotSale[[#This Row],[Base Price PST]]</f>
        <v>0.55504587155963303</v>
      </c>
      <c r="K644" s="59"/>
    </row>
    <row r="645" spans="1:11" x14ac:dyDescent="0.2">
      <c r="A645" s="43">
        <v>661</v>
      </c>
      <c r="B645" s="51">
        <v>22413</v>
      </c>
      <c r="C645" s="52" t="s">
        <v>2479</v>
      </c>
      <c r="D645" s="53">
        <v>7</v>
      </c>
      <c r="E645" s="54">
        <v>2.91</v>
      </c>
      <c r="F645" s="55">
        <v>6.54</v>
      </c>
      <c r="G645" s="56" t="s">
        <v>2855</v>
      </c>
      <c r="H645" s="57">
        <v>10</v>
      </c>
      <c r="I645" s="56">
        <v>600</v>
      </c>
      <c r="J645" s="58">
        <f>1-Table5_HotSale[[#This Row],[Hot Price]]/Table5_HotSale[[#This Row],[Base Price PST]]</f>
        <v>0.55504587155963303</v>
      </c>
      <c r="K645" s="59"/>
    </row>
    <row r="646" spans="1:11" x14ac:dyDescent="0.2">
      <c r="A646" s="43">
        <v>965</v>
      </c>
      <c r="B646" s="51">
        <v>21912</v>
      </c>
      <c r="C646" s="52" t="s">
        <v>2479</v>
      </c>
      <c r="D646" s="53">
        <v>558</v>
      </c>
      <c r="E646" s="54">
        <v>1.99</v>
      </c>
      <c r="F646" s="55">
        <v>6.54</v>
      </c>
      <c r="G646" s="56" t="s">
        <v>2856</v>
      </c>
      <c r="H646" s="57">
        <v>15</v>
      </c>
      <c r="I646" s="56">
        <v>700</v>
      </c>
      <c r="J646" s="58">
        <f>1-Table5_HotSale[[#This Row],[Hot Price]]/Table5_HotSale[[#This Row],[Base Price PST]]</f>
        <v>0.69571865443425085</v>
      </c>
      <c r="K646" s="59"/>
    </row>
    <row r="647" spans="1:11" x14ac:dyDescent="0.2">
      <c r="A647" s="43">
        <v>596</v>
      </c>
      <c r="B647" s="51">
        <v>22313</v>
      </c>
      <c r="C647" s="52" t="s">
        <v>223</v>
      </c>
      <c r="D647" s="53">
        <v>108</v>
      </c>
      <c r="E647" s="54">
        <v>2.52</v>
      </c>
      <c r="F647" s="55">
        <v>3.5</v>
      </c>
      <c r="G647" s="56" t="s">
        <v>2855</v>
      </c>
      <c r="H647" s="57">
        <v>10</v>
      </c>
      <c r="I647" s="56">
        <v>600</v>
      </c>
      <c r="J647" s="58">
        <f>1-Table5_HotSale[[#This Row],[Hot Price]]/Table5_HotSale[[#This Row],[Base Price PST]]</f>
        <v>0.28000000000000003</v>
      </c>
      <c r="K647" s="59"/>
    </row>
    <row r="648" spans="1:11" x14ac:dyDescent="0.2">
      <c r="A648" s="43">
        <v>1210</v>
      </c>
      <c r="B648" s="51">
        <v>21667</v>
      </c>
      <c r="C648" s="52" t="s">
        <v>223</v>
      </c>
      <c r="D648" s="53">
        <v>1507</v>
      </c>
      <c r="E648" s="54">
        <v>1.72</v>
      </c>
      <c r="F648" s="55">
        <v>3.5</v>
      </c>
      <c r="G648" s="56" t="s">
        <v>2856</v>
      </c>
      <c r="H648" s="57">
        <v>15</v>
      </c>
      <c r="I648" s="56">
        <v>700</v>
      </c>
      <c r="J648" s="58">
        <f>1-Table5_HotSale[[#This Row],[Hot Price]]/Table5_HotSale[[#This Row],[Base Price PST]]</f>
        <v>0.50857142857142856</v>
      </c>
      <c r="K648" s="59"/>
    </row>
    <row r="649" spans="1:11" x14ac:dyDescent="0.2">
      <c r="A649" s="43">
        <v>644</v>
      </c>
      <c r="B649" s="51">
        <v>22396</v>
      </c>
      <c r="C649" s="52" t="s">
        <v>2601</v>
      </c>
      <c r="D649" s="53">
        <v>286</v>
      </c>
      <c r="E649" s="54">
        <v>2.91</v>
      </c>
      <c r="F649" s="55">
        <v>4.03</v>
      </c>
      <c r="G649" s="56" t="s">
        <v>2855</v>
      </c>
      <c r="H649" s="57">
        <v>10</v>
      </c>
      <c r="I649" s="56">
        <v>600</v>
      </c>
      <c r="J649" s="58">
        <f>1-Table5_HotSale[[#This Row],[Hot Price]]/Table5_HotSale[[#This Row],[Base Price PST]]</f>
        <v>0.27791563275434239</v>
      </c>
      <c r="K649" s="59"/>
    </row>
    <row r="650" spans="1:11" x14ac:dyDescent="0.2">
      <c r="A650" s="43">
        <v>655</v>
      </c>
      <c r="B650" s="51">
        <v>22407</v>
      </c>
      <c r="C650" s="52" t="s">
        <v>2601</v>
      </c>
      <c r="D650" s="53">
        <v>920</v>
      </c>
      <c r="E650" s="54">
        <v>2.91</v>
      </c>
      <c r="F650" s="55">
        <v>4.03</v>
      </c>
      <c r="G650" s="56" t="s">
        <v>2855</v>
      </c>
      <c r="H650" s="57">
        <v>10</v>
      </c>
      <c r="I650" s="56">
        <v>600</v>
      </c>
      <c r="J650" s="58">
        <f>1-Table5_HotSale[[#This Row],[Hot Price]]/Table5_HotSale[[#This Row],[Base Price PST]]</f>
        <v>0.27791563275434239</v>
      </c>
      <c r="K650" s="59"/>
    </row>
    <row r="651" spans="1:11" x14ac:dyDescent="0.2">
      <c r="A651" s="43">
        <v>998</v>
      </c>
      <c r="B651" s="51">
        <v>21945</v>
      </c>
      <c r="C651" s="52" t="s">
        <v>2601</v>
      </c>
      <c r="D651" s="53">
        <v>396</v>
      </c>
      <c r="E651" s="54">
        <v>1.99</v>
      </c>
      <c r="F651" s="55">
        <v>4.03</v>
      </c>
      <c r="G651" s="56" t="s">
        <v>2856</v>
      </c>
      <c r="H651" s="57">
        <v>15</v>
      </c>
      <c r="I651" s="56">
        <v>700</v>
      </c>
      <c r="J651" s="58">
        <f>1-Table5_HotSale[[#This Row],[Hot Price]]/Table5_HotSale[[#This Row],[Base Price PST]]</f>
        <v>0.50620347394540954</v>
      </c>
      <c r="K651" s="59"/>
    </row>
    <row r="652" spans="1:11" x14ac:dyDescent="0.2">
      <c r="A652" s="43">
        <v>582</v>
      </c>
      <c r="B652" s="51">
        <v>22299</v>
      </c>
      <c r="C652" s="52" t="s">
        <v>225</v>
      </c>
      <c r="D652" s="53">
        <v>180</v>
      </c>
      <c r="E652" s="54">
        <v>2.52</v>
      </c>
      <c r="F652" s="55">
        <v>3.89</v>
      </c>
      <c r="G652" s="56" t="s">
        <v>2855</v>
      </c>
      <c r="H652" s="57">
        <v>10</v>
      </c>
      <c r="I652" s="56">
        <v>600</v>
      </c>
      <c r="J652" s="58">
        <f>1-Table5_HotSale[[#This Row],[Hot Price]]/Table5_HotSale[[#This Row],[Base Price PST]]</f>
        <v>0.3521850899742931</v>
      </c>
      <c r="K652" s="59"/>
    </row>
    <row r="653" spans="1:11" x14ac:dyDescent="0.2">
      <c r="A653" s="43">
        <v>583</v>
      </c>
      <c r="B653" s="51">
        <v>22300</v>
      </c>
      <c r="C653" s="52" t="s">
        <v>225</v>
      </c>
      <c r="D653" s="53">
        <v>15</v>
      </c>
      <c r="E653" s="54">
        <v>2.52</v>
      </c>
      <c r="F653" s="55">
        <v>3.89</v>
      </c>
      <c r="G653" s="56" t="s">
        <v>2855</v>
      </c>
      <c r="H653" s="57">
        <v>10</v>
      </c>
      <c r="I653" s="56">
        <v>600</v>
      </c>
      <c r="J653" s="58">
        <f>1-Table5_HotSale[[#This Row],[Hot Price]]/Table5_HotSale[[#This Row],[Base Price PST]]</f>
        <v>0.3521850899742931</v>
      </c>
      <c r="K653" s="59"/>
    </row>
    <row r="654" spans="1:11" x14ac:dyDescent="0.2">
      <c r="A654" s="43">
        <v>774</v>
      </c>
      <c r="B654" s="51">
        <v>22520</v>
      </c>
      <c r="C654" s="52" t="s">
        <v>225</v>
      </c>
      <c r="D654" s="53">
        <v>8155</v>
      </c>
      <c r="E654" s="54">
        <v>4.1100000000000003</v>
      </c>
      <c r="F654" s="55">
        <v>3.89</v>
      </c>
      <c r="G654" s="56" t="s">
        <v>2855</v>
      </c>
      <c r="H654" s="57">
        <v>10</v>
      </c>
      <c r="I654" s="56">
        <v>600</v>
      </c>
      <c r="J654" s="58">
        <f>1-Table5_HotSale[[#This Row],[Hot Price]]/Table5_HotSale[[#This Row],[Base Price PST]]</f>
        <v>-5.6555269922879292E-2</v>
      </c>
      <c r="K654" s="59"/>
    </row>
    <row r="655" spans="1:11" x14ac:dyDescent="0.2">
      <c r="A655" s="43">
        <v>925</v>
      </c>
      <c r="B655" s="51">
        <v>21961</v>
      </c>
      <c r="C655" s="52" t="s">
        <v>225</v>
      </c>
      <c r="D655" s="53">
        <v>197</v>
      </c>
      <c r="E655" s="54">
        <v>2</v>
      </c>
      <c r="F655" s="55">
        <v>3.89</v>
      </c>
      <c r="G655" s="56" t="s">
        <v>2856</v>
      </c>
      <c r="H655" s="57">
        <v>15</v>
      </c>
      <c r="I655" s="56">
        <v>700</v>
      </c>
      <c r="J655" s="58">
        <f>1-Table5_HotSale[[#This Row],[Hot Price]]/Table5_HotSale[[#This Row],[Base Price PST]]</f>
        <v>0.48586118251928023</v>
      </c>
      <c r="K655" s="59"/>
    </row>
    <row r="656" spans="1:11" x14ac:dyDescent="0.2">
      <c r="A656" s="43">
        <v>926</v>
      </c>
      <c r="B656" s="51">
        <v>21962</v>
      </c>
      <c r="C656" s="52" t="s">
        <v>225</v>
      </c>
      <c r="D656" s="53">
        <v>849</v>
      </c>
      <c r="E656" s="54">
        <v>2</v>
      </c>
      <c r="F656" s="55">
        <v>3.89</v>
      </c>
      <c r="G656" s="56" t="s">
        <v>2856</v>
      </c>
      <c r="H656" s="57">
        <v>15</v>
      </c>
      <c r="I656" s="56">
        <v>700</v>
      </c>
      <c r="J656" s="58">
        <f>1-Table5_HotSale[[#This Row],[Hot Price]]/Table5_HotSale[[#This Row],[Base Price PST]]</f>
        <v>0.48586118251928023</v>
      </c>
      <c r="K656" s="59"/>
    </row>
    <row r="657" spans="1:11" x14ac:dyDescent="0.2">
      <c r="A657" s="43">
        <v>648</v>
      </c>
      <c r="B657" s="51">
        <v>22400</v>
      </c>
      <c r="C657" s="52" t="s">
        <v>2602</v>
      </c>
      <c r="D657" s="53">
        <v>688</v>
      </c>
      <c r="E657" s="54">
        <v>2.91</v>
      </c>
      <c r="F657" s="55">
        <v>10.29</v>
      </c>
      <c r="G657" s="56" t="s">
        <v>2855</v>
      </c>
      <c r="H657" s="57">
        <v>10</v>
      </c>
      <c r="I657" s="56">
        <v>600</v>
      </c>
      <c r="J657" s="58">
        <f>1-Table5_HotSale[[#This Row],[Hot Price]]/Table5_HotSale[[#This Row],[Base Price PST]]</f>
        <v>0.71720116618075802</v>
      </c>
      <c r="K657" s="59"/>
    </row>
    <row r="658" spans="1:11" x14ac:dyDescent="0.2">
      <c r="A658" s="43">
        <v>649</v>
      </c>
      <c r="B658" s="51">
        <v>22401</v>
      </c>
      <c r="C658" s="52" t="s">
        <v>2602</v>
      </c>
      <c r="D658" s="53">
        <v>2507</v>
      </c>
      <c r="E658" s="54">
        <v>2.91</v>
      </c>
      <c r="F658" s="55">
        <v>10.29</v>
      </c>
      <c r="G658" s="56" t="s">
        <v>2855</v>
      </c>
      <c r="H658" s="57">
        <v>10</v>
      </c>
      <c r="I658" s="56">
        <v>600</v>
      </c>
      <c r="J658" s="58">
        <f>1-Table5_HotSale[[#This Row],[Hot Price]]/Table5_HotSale[[#This Row],[Base Price PST]]</f>
        <v>0.71720116618075802</v>
      </c>
      <c r="K658" s="59"/>
    </row>
    <row r="659" spans="1:11" x14ac:dyDescent="0.2">
      <c r="A659" s="43">
        <v>771</v>
      </c>
      <c r="B659" s="51">
        <v>22517</v>
      </c>
      <c r="C659" s="52" t="s">
        <v>2602</v>
      </c>
      <c r="D659" s="53">
        <v>1640</v>
      </c>
      <c r="E659" s="54">
        <v>4.1100000000000003</v>
      </c>
      <c r="F659" s="55">
        <v>10.29</v>
      </c>
      <c r="G659" s="56" t="s">
        <v>2855</v>
      </c>
      <c r="H659" s="57">
        <v>10</v>
      </c>
      <c r="I659" s="56">
        <v>600</v>
      </c>
      <c r="J659" s="58">
        <f>1-Table5_HotSale[[#This Row],[Hot Price]]/Table5_HotSale[[#This Row],[Base Price PST]]</f>
        <v>0.6005830903790087</v>
      </c>
      <c r="K659" s="59"/>
    </row>
    <row r="660" spans="1:11" x14ac:dyDescent="0.2">
      <c r="A660" s="43">
        <v>913</v>
      </c>
      <c r="B660" s="51">
        <v>22108</v>
      </c>
      <c r="C660" s="52" t="s">
        <v>2602</v>
      </c>
      <c r="D660" s="53">
        <v>11</v>
      </c>
      <c r="E660" s="54">
        <v>2.15</v>
      </c>
      <c r="F660" s="55">
        <v>10.29</v>
      </c>
      <c r="G660" s="56" t="s">
        <v>2856</v>
      </c>
      <c r="H660" s="57">
        <v>15</v>
      </c>
      <c r="I660" s="56">
        <v>700</v>
      </c>
      <c r="J660" s="58">
        <f>1-Table5_HotSale[[#This Row],[Hot Price]]/Table5_HotSale[[#This Row],[Base Price PST]]</f>
        <v>0.79105928085519928</v>
      </c>
      <c r="K660" s="59"/>
    </row>
    <row r="661" spans="1:11" x14ac:dyDescent="0.2">
      <c r="A661" s="43">
        <v>964</v>
      </c>
      <c r="B661" s="51">
        <v>21911</v>
      </c>
      <c r="C661" s="52" t="s">
        <v>2602</v>
      </c>
      <c r="D661" s="53">
        <v>645</v>
      </c>
      <c r="E661" s="54">
        <v>1.99</v>
      </c>
      <c r="F661" s="55">
        <v>10.29</v>
      </c>
      <c r="G661" s="56" t="s">
        <v>2856</v>
      </c>
      <c r="H661" s="57">
        <v>15</v>
      </c>
      <c r="I661" s="56">
        <v>700</v>
      </c>
      <c r="J661" s="58">
        <f>1-Table5_HotSale[[#This Row],[Hot Price]]/Table5_HotSale[[#This Row],[Base Price PST]]</f>
        <v>0.80660835762876582</v>
      </c>
      <c r="K661" s="59"/>
    </row>
    <row r="662" spans="1:11" x14ac:dyDescent="0.2">
      <c r="A662" s="43">
        <v>567</v>
      </c>
      <c r="B662" s="51">
        <v>22283</v>
      </c>
      <c r="C662" s="52" t="s">
        <v>2603</v>
      </c>
      <c r="D662" s="53">
        <v>260</v>
      </c>
      <c r="E662" s="54">
        <v>2.52</v>
      </c>
      <c r="F662" s="55">
        <v>3.66</v>
      </c>
      <c r="G662" s="56" t="s">
        <v>2855</v>
      </c>
      <c r="H662" s="57">
        <v>10</v>
      </c>
      <c r="I662" s="56">
        <v>600</v>
      </c>
      <c r="J662" s="58">
        <f>1-Table5_HotSale[[#This Row],[Hot Price]]/Table5_HotSale[[#This Row],[Base Price PST]]</f>
        <v>0.31147540983606559</v>
      </c>
      <c r="K662" s="59"/>
    </row>
    <row r="663" spans="1:11" x14ac:dyDescent="0.2">
      <c r="A663" s="43">
        <v>588</v>
      </c>
      <c r="B663" s="51">
        <v>22305</v>
      </c>
      <c r="C663" s="52" t="s">
        <v>2603</v>
      </c>
      <c r="D663" s="53">
        <v>245</v>
      </c>
      <c r="E663" s="54">
        <v>2.52</v>
      </c>
      <c r="F663" s="55">
        <v>3.66</v>
      </c>
      <c r="G663" s="56" t="s">
        <v>2855</v>
      </c>
      <c r="H663" s="57">
        <v>10</v>
      </c>
      <c r="I663" s="56">
        <v>600</v>
      </c>
      <c r="J663" s="58">
        <f>1-Table5_HotSale[[#This Row],[Hot Price]]/Table5_HotSale[[#This Row],[Base Price PST]]</f>
        <v>0.31147540983606559</v>
      </c>
      <c r="K663" s="59"/>
    </row>
    <row r="664" spans="1:11" x14ac:dyDescent="0.2">
      <c r="A664" s="43">
        <v>956</v>
      </c>
      <c r="B664" s="51">
        <v>21903</v>
      </c>
      <c r="C664" s="52" t="s">
        <v>2603</v>
      </c>
      <c r="D664" s="53">
        <v>135</v>
      </c>
      <c r="E664" s="54">
        <v>1.97</v>
      </c>
      <c r="F664" s="55">
        <v>3.66</v>
      </c>
      <c r="G664" s="56" t="s">
        <v>2856</v>
      </c>
      <c r="H664" s="57">
        <v>15</v>
      </c>
      <c r="I664" s="56">
        <v>700</v>
      </c>
      <c r="J664" s="58">
        <f>1-Table5_HotSale[[#This Row],[Hot Price]]/Table5_HotSale[[#This Row],[Base Price PST]]</f>
        <v>0.46174863387978149</v>
      </c>
      <c r="K664" s="59"/>
    </row>
    <row r="665" spans="1:11" x14ac:dyDescent="0.2">
      <c r="A665" s="43">
        <v>949</v>
      </c>
      <c r="B665" s="51">
        <v>21837</v>
      </c>
      <c r="C665" s="52" t="s">
        <v>616</v>
      </c>
      <c r="D665" s="53">
        <v>592</v>
      </c>
      <c r="E665" s="54">
        <v>1.85</v>
      </c>
      <c r="F665" s="55">
        <v>4.91</v>
      </c>
      <c r="G665" s="56" t="s">
        <v>2856</v>
      </c>
      <c r="H665" s="57">
        <v>15</v>
      </c>
      <c r="I665" s="56">
        <v>700</v>
      </c>
      <c r="J665" s="58">
        <f>1-Table5_HotSale[[#This Row],[Hot Price]]/Table5_HotSale[[#This Row],[Base Price PST]]</f>
        <v>0.62321792260692466</v>
      </c>
      <c r="K665" s="59"/>
    </row>
    <row r="666" spans="1:11" x14ac:dyDescent="0.2">
      <c r="A666" s="43">
        <v>585</v>
      </c>
      <c r="B666" s="51">
        <v>22302</v>
      </c>
      <c r="C666" s="52" t="s">
        <v>2480</v>
      </c>
      <c r="D666" s="53">
        <v>165</v>
      </c>
      <c r="E666" s="54">
        <v>2.52</v>
      </c>
      <c r="F666" s="55">
        <v>6.53</v>
      </c>
      <c r="G666" s="56" t="s">
        <v>2855</v>
      </c>
      <c r="H666" s="57">
        <v>10</v>
      </c>
      <c r="I666" s="56">
        <v>600</v>
      </c>
      <c r="J666" s="58">
        <f>1-Table5_HotSale[[#This Row],[Hot Price]]/Table5_HotSale[[#This Row],[Base Price PST]]</f>
        <v>0.6140888208269526</v>
      </c>
      <c r="K666" s="59"/>
    </row>
    <row r="667" spans="1:11" x14ac:dyDescent="0.2">
      <c r="A667" s="43">
        <v>586</v>
      </c>
      <c r="B667" s="51">
        <v>22303</v>
      </c>
      <c r="C667" s="52" t="s">
        <v>2480</v>
      </c>
      <c r="D667" s="53">
        <v>359</v>
      </c>
      <c r="E667" s="54">
        <v>2.52</v>
      </c>
      <c r="F667" s="55">
        <v>6.53</v>
      </c>
      <c r="G667" s="56" t="s">
        <v>2855</v>
      </c>
      <c r="H667" s="57">
        <v>10</v>
      </c>
      <c r="I667" s="56">
        <v>600</v>
      </c>
      <c r="J667" s="58">
        <f>1-Table5_HotSale[[#This Row],[Hot Price]]/Table5_HotSale[[#This Row],[Base Price PST]]</f>
        <v>0.6140888208269526</v>
      </c>
      <c r="K667" s="59"/>
    </row>
    <row r="668" spans="1:11" x14ac:dyDescent="0.2">
      <c r="A668" s="43">
        <v>646</v>
      </c>
      <c r="B668" s="51">
        <v>22398</v>
      </c>
      <c r="C668" s="52" t="s">
        <v>2480</v>
      </c>
      <c r="D668" s="53">
        <v>139</v>
      </c>
      <c r="E668" s="54">
        <v>2.91</v>
      </c>
      <c r="F668" s="55">
        <v>6.53</v>
      </c>
      <c r="G668" s="56" t="s">
        <v>2855</v>
      </c>
      <c r="H668" s="57">
        <v>10</v>
      </c>
      <c r="I668" s="56">
        <v>600</v>
      </c>
      <c r="J668" s="58">
        <f>1-Table5_HotSale[[#This Row],[Hot Price]]/Table5_HotSale[[#This Row],[Base Price PST]]</f>
        <v>0.55436447166921898</v>
      </c>
      <c r="K668" s="59"/>
    </row>
    <row r="669" spans="1:11" x14ac:dyDescent="0.2">
      <c r="A669" s="43">
        <v>967</v>
      </c>
      <c r="B669" s="51">
        <v>21914</v>
      </c>
      <c r="C669" s="52" t="s">
        <v>2480</v>
      </c>
      <c r="D669" s="53">
        <v>1099</v>
      </c>
      <c r="E669" s="54">
        <v>1.99</v>
      </c>
      <c r="F669" s="55">
        <v>6.53</v>
      </c>
      <c r="G669" s="56" t="s">
        <v>2856</v>
      </c>
      <c r="H669" s="57">
        <v>15</v>
      </c>
      <c r="I669" s="56">
        <v>700</v>
      </c>
      <c r="J669" s="58">
        <f>1-Table5_HotSale[[#This Row],[Hot Price]]/Table5_HotSale[[#This Row],[Base Price PST]]</f>
        <v>0.69525267993874429</v>
      </c>
      <c r="K669" s="59"/>
    </row>
    <row r="670" spans="1:11" x14ac:dyDescent="0.2">
      <c r="A670" s="43">
        <v>1212</v>
      </c>
      <c r="B670" s="51">
        <v>21669</v>
      </c>
      <c r="C670" s="52" t="s">
        <v>619</v>
      </c>
      <c r="D670" s="53">
        <v>758</v>
      </c>
      <c r="E670" s="54">
        <v>1.72</v>
      </c>
      <c r="F670" s="55">
        <v>3.76</v>
      </c>
      <c r="G670" s="56" t="s">
        <v>2856</v>
      </c>
      <c r="H670" s="57">
        <v>15</v>
      </c>
      <c r="I670" s="56">
        <v>700</v>
      </c>
      <c r="J670" s="58">
        <f>1-Table5_HotSale[[#This Row],[Hot Price]]/Table5_HotSale[[#This Row],[Base Price PST]]</f>
        <v>0.54255319148936176</v>
      </c>
      <c r="K670" s="59"/>
    </row>
    <row r="671" spans="1:11" x14ac:dyDescent="0.2">
      <c r="A671" s="43">
        <v>1092</v>
      </c>
      <c r="B671" s="51">
        <v>21774</v>
      </c>
      <c r="C671" s="52" t="s">
        <v>2481</v>
      </c>
      <c r="D671" s="53">
        <v>569</v>
      </c>
      <c r="E671" s="54">
        <v>1.84</v>
      </c>
      <c r="F671" s="55">
        <v>3.66</v>
      </c>
      <c r="G671" s="56" t="s">
        <v>2856</v>
      </c>
      <c r="H671" s="57">
        <v>15</v>
      </c>
      <c r="I671" s="56">
        <v>700</v>
      </c>
      <c r="J671" s="58">
        <f>1-Table5_HotSale[[#This Row],[Hot Price]]/Table5_HotSale[[#This Row],[Base Price PST]]</f>
        <v>0.49726775956284153</v>
      </c>
      <c r="K671" s="59"/>
    </row>
    <row r="672" spans="1:11" x14ac:dyDescent="0.2">
      <c r="A672" s="43">
        <v>927</v>
      </c>
      <c r="B672" s="51">
        <v>21963</v>
      </c>
      <c r="C672" s="52" t="s">
        <v>964</v>
      </c>
      <c r="D672" s="53">
        <v>82</v>
      </c>
      <c r="E672" s="54">
        <v>2</v>
      </c>
      <c r="F672" s="55">
        <v>4.28</v>
      </c>
      <c r="G672" s="56" t="s">
        <v>2856</v>
      </c>
      <c r="H672" s="57">
        <v>15</v>
      </c>
      <c r="I672" s="56">
        <v>700</v>
      </c>
      <c r="J672" s="58">
        <f>1-Table5_HotSale[[#This Row],[Hot Price]]/Table5_HotSale[[#This Row],[Base Price PST]]</f>
        <v>0.53271028037383172</v>
      </c>
      <c r="K672" s="59"/>
    </row>
    <row r="673" spans="1:11" x14ac:dyDescent="0.2">
      <c r="A673" s="43">
        <v>720</v>
      </c>
      <c r="B673" s="51">
        <v>22433</v>
      </c>
      <c r="C673" s="52" t="s">
        <v>2483</v>
      </c>
      <c r="D673" s="53">
        <v>140</v>
      </c>
      <c r="E673" s="54">
        <v>3.07</v>
      </c>
      <c r="F673" s="55">
        <v>4.9800000000000004</v>
      </c>
      <c r="G673" s="56" t="s">
        <v>2855</v>
      </c>
      <c r="H673" s="57">
        <v>10</v>
      </c>
      <c r="I673" s="56">
        <v>600</v>
      </c>
      <c r="J673" s="58">
        <f>1-Table5_HotSale[[#This Row],[Hot Price]]/Table5_HotSale[[#This Row],[Base Price PST]]</f>
        <v>0.38353413654618485</v>
      </c>
      <c r="K673" s="59"/>
    </row>
    <row r="674" spans="1:11" x14ac:dyDescent="0.2">
      <c r="A674" s="43">
        <v>721</v>
      </c>
      <c r="B674" s="51">
        <v>22434</v>
      </c>
      <c r="C674" s="52" t="s">
        <v>2483</v>
      </c>
      <c r="D674" s="53">
        <v>178</v>
      </c>
      <c r="E674" s="54">
        <v>3.07</v>
      </c>
      <c r="F674" s="55">
        <v>4.9800000000000004</v>
      </c>
      <c r="G674" s="56" t="s">
        <v>2855</v>
      </c>
      <c r="H674" s="57">
        <v>10</v>
      </c>
      <c r="I674" s="56">
        <v>600</v>
      </c>
      <c r="J674" s="58">
        <f>1-Table5_HotSale[[#This Row],[Hot Price]]/Table5_HotSale[[#This Row],[Base Price PST]]</f>
        <v>0.38353413654618485</v>
      </c>
      <c r="K674" s="59"/>
    </row>
    <row r="675" spans="1:11" x14ac:dyDescent="0.2">
      <c r="A675" s="43">
        <v>722</v>
      </c>
      <c r="B675" s="51">
        <v>22435</v>
      </c>
      <c r="C675" s="52" t="s">
        <v>2483</v>
      </c>
      <c r="D675" s="53">
        <v>85</v>
      </c>
      <c r="E675" s="54">
        <v>3.07</v>
      </c>
      <c r="F675" s="55">
        <v>4.9800000000000004</v>
      </c>
      <c r="G675" s="56" t="s">
        <v>2855</v>
      </c>
      <c r="H675" s="57">
        <v>10</v>
      </c>
      <c r="I675" s="56">
        <v>600</v>
      </c>
      <c r="J675" s="58">
        <f>1-Table5_HotSale[[#This Row],[Hot Price]]/Table5_HotSale[[#This Row],[Base Price PST]]</f>
        <v>0.38353413654618485</v>
      </c>
      <c r="K675" s="59"/>
    </row>
    <row r="676" spans="1:11" x14ac:dyDescent="0.2">
      <c r="A676" s="43">
        <v>827</v>
      </c>
      <c r="B676" s="51">
        <v>22342</v>
      </c>
      <c r="C676" s="52" t="s">
        <v>2483</v>
      </c>
      <c r="D676" s="53">
        <v>332</v>
      </c>
      <c r="E676" s="54">
        <v>2.62</v>
      </c>
      <c r="F676" s="55">
        <v>4.9800000000000004</v>
      </c>
      <c r="G676" s="56" t="s">
        <v>2856</v>
      </c>
      <c r="H676" s="57">
        <v>15</v>
      </c>
      <c r="I676" s="56">
        <v>700</v>
      </c>
      <c r="J676" s="58">
        <f>1-Table5_HotSale[[#This Row],[Hot Price]]/Table5_HotSale[[#This Row],[Base Price PST]]</f>
        <v>0.47389558232931728</v>
      </c>
      <c r="K676" s="59"/>
    </row>
    <row r="677" spans="1:11" x14ac:dyDescent="0.2">
      <c r="A677" s="43">
        <v>377</v>
      </c>
      <c r="B677" s="51">
        <v>22023</v>
      </c>
      <c r="C677" s="52" t="s">
        <v>2605</v>
      </c>
      <c r="D677" s="53">
        <v>284</v>
      </c>
      <c r="E677" s="54">
        <v>2.09</v>
      </c>
      <c r="F677" s="55">
        <v>4.5599999999999996</v>
      </c>
      <c r="G677" s="56" t="s">
        <v>2855</v>
      </c>
      <c r="H677" s="57">
        <v>10</v>
      </c>
      <c r="I677" s="56">
        <v>600</v>
      </c>
      <c r="J677" s="58">
        <f>1-Table5_HotSale[[#This Row],[Hot Price]]/Table5_HotSale[[#This Row],[Base Price PST]]</f>
        <v>0.54166666666666674</v>
      </c>
      <c r="K677" s="59"/>
    </row>
    <row r="678" spans="1:11" x14ac:dyDescent="0.2">
      <c r="A678" s="43">
        <v>650</v>
      </c>
      <c r="B678" s="51">
        <v>22402</v>
      </c>
      <c r="C678" s="52" t="s">
        <v>2605</v>
      </c>
      <c r="D678" s="53">
        <v>240</v>
      </c>
      <c r="E678" s="54">
        <v>2.91</v>
      </c>
      <c r="F678" s="55">
        <v>4.5599999999999996</v>
      </c>
      <c r="G678" s="56" t="s">
        <v>2855</v>
      </c>
      <c r="H678" s="57">
        <v>10</v>
      </c>
      <c r="I678" s="56">
        <v>600</v>
      </c>
      <c r="J678" s="58">
        <f>1-Table5_HotSale[[#This Row],[Hot Price]]/Table5_HotSale[[#This Row],[Base Price PST]]</f>
        <v>0.36184210526315785</v>
      </c>
      <c r="K678" s="59"/>
    </row>
    <row r="679" spans="1:11" x14ac:dyDescent="0.2">
      <c r="A679" s="43">
        <v>1263</v>
      </c>
      <c r="B679" s="51">
        <v>21573</v>
      </c>
      <c r="C679" s="52" t="s">
        <v>2605</v>
      </c>
      <c r="D679" s="53">
        <v>62</v>
      </c>
      <c r="E679" s="54">
        <v>1.67</v>
      </c>
      <c r="F679" s="55">
        <v>4.5599999999999996</v>
      </c>
      <c r="G679" s="56" t="s">
        <v>2856</v>
      </c>
      <c r="H679" s="57">
        <v>15</v>
      </c>
      <c r="I679" s="56">
        <v>700</v>
      </c>
      <c r="J679" s="58">
        <f>1-Table5_HotSale[[#This Row],[Hot Price]]/Table5_HotSale[[#This Row],[Base Price PST]]</f>
        <v>0.63377192982456143</v>
      </c>
      <c r="K679" s="59"/>
    </row>
    <row r="680" spans="1:11" x14ac:dyDescent="0.2">
      <c r="A680" s="43">
        <v>1004</v>
      </c>
      <c r="B680" s="51">
        <v>21872</v>
      </c>
      <c r="C680" s="52" t="s">
        <v>965</v>
      </c>
      <c r="D680" s="53">
        <v>103</v>
      </c>
      <c r="E680" s="54">
        <v>1.9</v>
      </c>
      <c r="F680" s="55">
        <v>7</v>
      </c>
      <c r="G680" s="56" t="s">
        <v>2856</v>
      </c>
      <c r="H680" s="57">
        <v>15</v>
      </c>
      <c r="I680" s="56">
        <v>700</v>
      </c>
      <c r="J680" s="58">
        <f>1-Table5_HotSale[[#This Row],[Hot Price]]/Table5_HotSale[[#This Row],[Base Price PST]]</f>
        <v>0.72857142857142865</v>
      </c>
      <c r="K680" s="59"/>
    </row>
    <row r="681" spans="1:11" x14ac:dyDescent="0.2">
      <c r="A681" s="43">
        <v>438</v>
      </c>
      <c r="B681" s="51">
        <v>22150</v>
      </c>
      <c r="C681" s="52" t="s">
        <v>2367</v>
      </c>
      <c r="D681" s="53">
        <v>315</v>
      </c>
      <c r="E681" s="54">
        <v>2.2999999999999998</v>
      </c>
      <c r="F681" s="55">
        <v>7.85</v>
      </c>
      <c r="G681" s="56" t="s">
        <v>2855</v>
      </c>
      <c r="H681" s="57">
        <v>10</v>
      </c>
      <c r="I681" s="56">
        <v>600</v>
      </c>
      <c r="J681" s="58">
        <f>1-Table5_HotSale[[#This Row],[Hot Price]]/Table5_HotSale[[#This Row],[Base Price PST]]</f>
        <v>0.70700636942675166</v>
      </c>
      <c r="K681" s="59"/>
    </row>
    <row r="682" spans="1:11" x14ac:dyDescent="0.2">
      <c r="A682" s="43">
        <v>440</v>
      </c>
      <c r="B682" s="51">
        <v>22152</v>
      </c>
      <c r="C682" s="52" t="s">
        <v>2367</v>
      </c>
      <c r="D682" s="53">
        <v>194</v>
      </c>
      <c r="E682" s="54">
        <v>2.2999999999999998</v>
      </c>
      <c r="F682" s="55">
        <v>7.85</v>
      </c>
      <c r="G682" s="56" t="s">
        <v>2855</v>
      </c>
      <c r="H682" s="57">
        <v>10</v>
      </c>
      <c r="I682" s="56">
        <v>600</v>
      </c>
      <c r="J682" s="58">
        <f>1-Table5_HotSale[[#This Row],[Hot Price]]/Table5_HotSale[[#This Row],[Base Price PST]]</f>
        <v>0.70700636942675166</v>
      </c>
      <c r="K682" s="59"/>
    </row>
    <row r="683" spans="1:11" x14ac:dyDescent="0.2">
      <c r="A683" s="43">
        <v>1201</v>
      </c>
      <c r="B683" s="51">
        <v>21658</v>
      </c>
      <c r="C683" s="52" t="s">
        <v>623</v>
      </c>
      <c r="D683" s="53">
        <v>668</v>
      </c>
      <c r="E683" s="54">
        <v>1.7</v>
      </c>
      <c r="F683" s="55">
        <v>3.83</v>
      </c>
      <c r="G683" s="56" t="s">
        <v>2856</v>
      </c>
      <c r="H683" s="57">
        <v>15</v>
      </c>
      <c r="I683" s="56">
        <v>700</v>
      </c>
      <c r="J683" s="58">
        <f>1-Table5_HotSale[[#This Row],[Hot Price]]/Table5_HotSale[[#This Row],[Base Price PST]]</f>
        <v>0.55613577023498695</v>
      </c>
      <c r="K683" s="59"/>
    </row>
    <row r="684" spans="1:11" x14ac:dyDescent="0.2">
      <c r="A684" s="43">
        <v>1045</v>
      </c>
      <c r="B684" s="51">
        <v>21727</v>
      </c>
      <c r="C684" s="52" t="s">
        <v>2484</v>
      </c>
      <c r="D684" s="53">
        <v>6</v>
      </c>
      <c r="E684" s="54">
        <v>1.82</v>
      </c>
      <c r="F684" s="55">
        <v>3.5</v>
      </c>
      <c r="G684" s="56" t="s">
        <v>2856</v>
      </c>
      <c r="H684" s="57">
        <v>15</v>
      </c>
      <c r="I684" s="56">
        <v>700</v>
      </c>
      <c r="J684" s="58">
        <f>1-Table5_HotSale[[#This Row],[Hot Price]]/Table5_HotSale[[#This Row],[Base Price PST]]</f>
        <v>0.48</v>
      </c>
      <c r="K684" s="59"/>
    </row>
    <row r="685" spans="1:11" x14ac:dyDescent="0.2">
      <c r="A685" s="43">
        <v>1191</v>
      </c>
      <c r="B685" s="51">
        <v>21648</v>
      </c>
      <c r="C685" s="52" t="s">
        <v>2484</v>
      </c>
      <c r="D685" s="53">
        <v>751</v>
      </c>
      <c r="E685" s="54">
        <v>1.7</v>
      </c>
      <c r="F685" s="55">
        <v>3.5</v>
      </c>
      <c r="G685" s="56" t="s">
        <v>2856</v>
      </c>
      <c r="H685" s="57">
        <v>15</v>
      </c>
      <c r="I685" s="56">
        <v>700</v>
      </c>
      <c r="J685" s="58">
        <f>1-Table5_HotSale[[#This Row],[Hot Price]]/Table5_HotSale[[#This Row],[Base Price PST]]</f>
        <v>0.51428571428571423</v>
      </c>
      <c r="K685" s="59"/>
    </row>
    <row r="686" spans="1:11" x14ac:dyDescent="0.2">
      <c r="A686" s="43">
        <v>939</v>
      </c>
      <c r="B686" s="51">
        <v>21895</v>
      </c>
      <c r="C686" s="52" t="s">
        <v>2840</v>
      </c>
      <c r="D686" s="53">
        <v>95</v>
      </c>
      <c r="E686" s="54">
        <v>1.95</v>
      </c>
      <c r="F686" s="55">
        <v>3.47</v>
      </c>
      <c r="G686" s="56" t="s">
        <v>2856</v>
      </c>
      <c r="H686" s="57">
        <v>15</v>
      </c>
      <c r="I686" s="56">
        <v>700</v>
      </c>
      <c r="J686" s="58">
        <f>1-Table5_HotSale[[#This Row],[Hot Price]]/Table5_HotSale[[#This Row],[Base Price PST]]</f>
        <v>0.43804034582132567</v>
      </c>
      <c r="K686" s="59"/>
    </row>
    <row r="687" spans="1:11" x14ac:dyDescent="0.2">
      <c r="A687" s="43">
        <v>1540</v>
      </c>
      <c r="B687" s="51">
        <v>20995</v>
      </c>
      <c r="C687" s="52" t="s">
        <v>968</v>
      </c>
      <c r="D687" s="53">
        <v>167</v>
      </c>
      <c r="E687" s="54">
        <v>0.86</v>
      </c>
      <c r="F687" s="55">
        <v>1.58</v>
      </c>
      <c r="G687" s="56" t="s">
        <v>2856</v>
      </c>
      <c r="H687" s="57">
        <v>15</v>
      </c>
      <c r="I687" s="56">
        <v>700</v>
      </c>
      <c r="J687" s="58">
        <f>1-Table5_HotSale[[#This Row],[Hot Price]]/Table5_HotSale[[#This Row],[Base Price PST]]</f>
        <v>0.45569620253164556</v>
      </c>
      <c r="K687" s="59"/>
    </row>
    <row r="688" spans="1:11" x14ac:dyDescent="0.2">
      <c r="A688" s="43">
        <v>1588</v>
      </c>
      <c r="B688" s="51">
        <v>21081</v>
      </c>
      <c r="C688" s="52" t="s">
        <v>968</v>
      </c>
      <c r="D688" s="53">
        <v>281</v>
      </c>
      <c r="E688" s="54">
        <v>0.9</v>
      </c>
      <c r="F688" s="55">
        <v>1.58</v>
      </c>
      <c r="G688" s="56" t="s">
        <v>2856</v>
      </c>
      <c r="H688" s="57">
        <v>15</v>
      </c>
      <c r="I688" s="56">
        <v>700</v>
      </c>
      <c r="J688" s="58">
        <f>1-Table5_HotSale[[#This Row],[Hot Price]]/Table5_HotSale[[#This Row],[Base Price PST]]</f>
        <v>0.430379746835443</v>
      </c>
      <c r="K688" s="59"/>
    </row>
    <row r="689" spans="1:11" x14ac:dyDescent="0.2">
      <c r="A689" s="43">
        <v>1727</v>
      </c>
      <c r="B689" s="51">
        <v>20849</v>
      </c>
      <c r="C689" s="52" t="s">
        <v>968</v>
      </c>
      <c r="D689" s="53">
        <v>613</v>
      </c>
      <c r="E689" s="54">
        <v>0.76</v>
      </c>
      <c r="F689" s="55">
        <v>1.58</v>
      </c>
      <c r="G689" s="56" t="s">
        <v>2856</v>
      </c>
      <c r="H689" s="57">
        <v>15</v>
      </c>
      <c r="I689" s="56">
        <v>700</v>
      </c>
      <c r="J689" s="58">
        <f>1-Table5_HotSale[[#This Row],[Hot Price]]/Table5_HotSale[[#This Row],[Base Price PST]]</f>
        <v>0.51898734177215189</v>
      </c>
      <c r="K689" s="59"/>
    </row>
    <row r="690" spans="1:11" x14ac:dyDescent="0.2">
      <c r="A690" s="43">
        <v>1728</v>
      </c>
      <c r="B690" s="51">
        <v>20850</v>
      </c>
      <c r="C690" s="52" t="s">
        <v>968</v>
      </c>
      <c r="D690" s="53">
        <v>152</v>
      </c>
      <c r="E690" s="54">
        <v>0.76</v>
      </c>
      <c r="F690" s="55">
        <v>1.58</v>
      </c>
      <c r="G690" s="56" t="s">
        <v>2856</v>
      </c>
      <c r="H690" s="57">
        <v>15</v>
      </c>
      <c r="I690" s="56">
        <v>700</v>
      </c>
      <c r="J690" s="58">
        <f>1-Table5_HotSale[[#This Row],[Hot Price]]/Table5_HotSale[[#This Row],[Base Price PST]]</f>
        <v>0.51898734177215189</v>
      </c>
      <c r="K690" s="59"/>
    </row>
    <row r="691" spans="1:11" x14ac:dyDescent="0.2">
      <c r="A691" s="43">
        <v>1528</v>
      </c>
      <c r="B691" s="51">
        <v>20982</v>
      </c>
      <c r="C691" s="52" t="s">
        <v>629</v>
      </c>
      <c r="D691" s="53">
        <v>517</v>
      </c>
      <c r="E691" s="54">
        <v>0.85</v>
      </c>
      <c r="F691" s="55">
        <v>2.5</v>
      </c>
      <c r="G691" s="56" t="s">
        <v>2856</v>
      </c>
      <c r="H691" s="57">
        <v>15</v>
      </c>
      <c r="I691" s="56">
        <v>700</v>
      </c>
      <c r="J691" s="58">
        <f>1-Table5_HotSale[[#This Row],[Hot Price]]/Table5_HotSale[[#This Row],[Base Price PST]]</f>
        <v>0.66</v>
      </c>
      <c r="K691" s="59"/>
    </row>
    <row r="692" spans="1:11" x14ac:dyDescent="0.2">
      <c r="A692" s="43">
        <v>62</v>
      </c>
      <c r="B692" s="51">
        <v>20978</v>
      </c>
      <c r="C692" s="52" t="s">
        <v>970</v>
      </c>
      <c r="D692" s="53">
        <v>44</v>
      </c>
      <c r="E692" s="54">
        <v>0.85</v>
      </c>
      <c r="F692" s="55">
        <v>2.5</v>
      </c>
      <c r="G692" s="56" t="s">
        <v>2855</v>
      </c>
      <c r="H692" s="57">
        <v>10</v>
      </c>
      <c r="I692" s="56">
        <v>600</v>
      </c>
      <c r="J692" s="58">
        <f>1-Table5_HotSale[[#This Row],[Hot Price]]/Table5_HotSale[[#This Row],[Base Price PST]]</f>
        <v>0.66</v>
      </c>
      <c r="K692" s="59"/>
    </row>
    <row r="693" spans="1:11" x14ac:dyDescent="0.2">
      <c r="A693" s="43">
        <v>775</v>
      </c>
      <c r="B693" s="51">
        <v>21340</v>
      </c>
      <c r="C693" s="52" t="s">
        <v>970</v>
      </c>
      <c r="D693" s="53">
        <v>218</v>
      </c>
      <c r="E693" s="54">
        <v>1.1000000000000001</v>
      </c>
      <c r="F693" s="55">
        <v>2.5</v>
      </c>
      <c r="G693" s="56" t="s">
        <v>2855</v>
      </c>
      <c r="H693" s="57">
        <v>10</v>
      </c>
      <c r="I693" s="56">
        <v>600</v>
      </c>
      <c r="J693" s="58">
        <f>1-Table5_HotSale[[#This Row],[Hot Price]]/Table5_HotSale[[#This Row],[Base Price PST]]</f>
        <v>0.55999999999999994</v>
      </c>
      <c r="K693" s="59"/>
    </row>
    <row r="694" spans="1:11" x14ac:dyDescent="0.2">
      <c r="A694" s="43">
        <v>860</v>
      </c>
      <c r="B694" s="51">
        <v>21881</v>
      </c>
      <c r="C694" s="52" t="s">
        <v>970</v>
      </c>
      <c r="D694" s="53">
        <v>342</v>
      </c>
      <c r="E694" s="54">
        <v>1.94</v>
      </c>
      <c r="F694" s="55">
        <v>2.5</v>
      </c>
      <c r="G694" s="56" t="s">
        <v>2856</v>
      </c>
      <c r="H694" s="57">
        <v>15</v>
      </c>
      <c r="I694" s="56">
        <v>700</v>
      </c>
      <c r="J694" s="58">
        <f>1-Table5_HotSale[[#This Row],[Hot Price]]/Table5_HotSale[[#This Row],[Base Price PST]]</f>
        <v>0.22399999999999998</v>
      </c>
      <c r="K694" s="59"/>
    </row>
    <row r="695" spans="1:11" x14ac:dyDescent="0.2">
      <c r="A695" s="43">
        <v>1602</v>
      </c>
      <c r="B695" s="51">
        <v>21095</v>
      </c>
      <c r="C695" s="52" t="s">
        <v>970</v>
      </c>
      <c r="D695" s="53">
        <v>263</v>
      </c>
      <c r="E695" s="54">
        <v>0.9</v>
      </c>
      <c r="F695" s="55">
        <v>2.5</v>
      </c>
      <c r="G695" s="56" t="s">
        <v>2856</v>
      </c>
      <c r="H695" s="57">
        <v>15</v>
      </c>
      <c r="I695" s="56">
        <v>700</v>
      </c>
      <c r="J695" s="58">
        <f>1-Table5_HotSale[[#This Row],[Hot Price]]/Table5_HotSale[[#This Row],[Base Price PST]]</f>
        <v>0.64</v>
      </c>
      <c r="K695" s="59"/>
    </row>
    <row r="696" spans="1:11" x14ac:dyDescent="0.2">
      <c r="A696" s="43">
        <v>1659</v>
      </c>
      <c r="B696" s="51">
        <v>20883</v>
      </c>
      <c r="C696" s="52" t="s">
        <v>971</v>
      </c>
      <c r="D696" s="53">
        <v>169</v>
      </c>
      <c r="E696" s="54">
        <v>0.8</v>
      </c>
      <c r="F696" s="55">
        <v>1.7</v>
      </c>
      <c r="G696" s="56" t="s">
        <v>2856</v>
      </c>
      <c r="H696" s="57">
        <v>15</v>
      </c>
      <c r="I696" s="56">
        <v>700</v>
      </c>
      <c r="J696" s="58">
        <f>1-Table5_HotSale[[#This Row],[Hot Price]]/Table5_HotSale[[#This Row],[Base Price PST]]</f>
        <v>0.52941176470588225</v>
      </c>
      <c r="K696" s="59"/>
    </row>
    <row r="697" spans="1:11" x14ac:dyDescent="0.2">
      <c r="A697" s="43">
        <v>1442</v>
      </c>
      <c r="B697" s="51">
        <v>21206</v>
      </c>
      <c r="C697" s="52" t="s">
        <v>357</v>
      </c>
      <c r="D697" s="53">
        <v>76</v>
      </c>
      <c r="E697" s="54">
        <v>0.95</v>
      </c>
      <c r="F697" s="55">
        <v>3.6</v>
      </c>
      <c r="G697" s="56" t="s">
        <v>2856</v>
      </c>
      <c r="H697" s="57">
        <v>15</v>
      </c>
      <c r="I697" s="56">
        <v>700</v>
      </c>
      <c r="J697" s="58">
        <f>1-Table5_HotSale[[#This Row],[Hot Price]]/Table5_HotSale[[#This Row],[Base Price PST]]</f>
        <v>0.73611111111111116</v>
      </c>
      <c r="K697" s="59"/>
    </row>
    <row r="698" spans="1:11" x14ac:dyDescent="0.2">
      <c r="A698" s="43">
        <v>63</v>
      </c>
      <c r="B698" s="51">
        <v>20979</v>
      </c>
      <c r="C698" s="52" t="s">
        <v>973</v>
      </c>
      <c r="D698" s="53">
        <v>194</v>
      </c>
      <c r="E698" s="54">
        <v>0.85</v>
      </c>
      <c r="F698" s="55">
        <v>3.06</v>
      </c>
      <c r="G698" s="56" t="s">
        <v>2855</v>
      </c>
      <c r="H698" s="57">
        <v>10</v>
      </c>
      <c r="I698" s="56">
        <v>600</v>
      </c>
      <c r="J698" s="58">
        <f>1-Table5_HotSale[[#This Row],[Hot Price]]/Table5_HotSale[[#This Row],[Base Price PST]]</f>
        <v>0.72222222222222221</v>
      </c>
      <c r="K698" s="59"/>
    </row>
    <row r="699" spans="1:11" x14ac:dyDescent="0.2">
      <c r="A699" s="43">
        <v>97</v>
      </c>
      <c r="B699" s="51">
        <v>21151</v>
      </c>
      <c r="C699" s="52" t="s">
        <v>973</v>
      </c>
      <c r="D699" s="53">
        <v>110</v>
      </c>
      <c r="E699" s="54">
        <v>0.91</v>
      </c>
      <c r="F699" s="55">
        <v>3.06</v>
      </c>
      <c r="G699" s="56" t="s">
        <v>2855</v>
      </c>
      <c r="H699" s="57">
        <v>10</v>
      </c>
      <c r="I699" s="56">
        <v>600</v>
      </c>
      <c r="J699" s="58">
        <f>1-Table5_HotSale[[#This Row],[Hot Price]]/Table5_HotSale[[#This Row],[Base Price PST]]</f>
        <v>0.70261437908496727</v>
      </c>
      <c r="K699" s="59"/>
    </row>
    <row r="700" spans="1:11" x14ac:dyDescent="0.2">
      <c r="A700" s="43">
        <v>98</v>
      </c>
      <c r="B700" s="51">
        <v>21152</v>
      </c>
      <c r="C700" s="52" t="s">
        <v>973</v>
      </c>
      <c r="D700" s="53">
        <v>309</v>
      </c>
      <c r="E700" s="54">
        <v>0.91</v>
      </c>
      <c r="F700" s="55">
        <v>3.06</v>
      </c>
      <c r="G700" s="56" t="s">
        <v>2855</v>
      </c>
      <c r="H700" s="57">
        <v>10</v>
      </c>
      <c r="I700" s="56">
        <v>600</v>
      </c>
      <c r="J700" s="58">
        <f>1-Table5_HotSale[[#This Row],[Hot Price]]/Table5_HotSale[[#This Row],[Base Price PST]]</f>
        <v>0.70261437908496727</v>
      </c>
      <c r="K700" s="59"/>
    </row>
    <row r="701" spans="1:11" x14ac:dyDescent="0.2">
      <c r="A701" s="43">
        <v>1612</v>
      </c>
      <c r="B701" s="51">
        <v>20920</v>
      </c>
      <c r="C701" s="52" t="s">
        <v>973</v>
      </c>
      <c r="D701" s="53">
        <v>125</v>
      </c>
      <c r="E701" s="54">
        <v>0.83</v>
      </c>
      <c r="F701" s="55">
        <v>3.06</v>
      </c>
      <c r="G701" s="56" t="s">
        <v>2856</v>
      </c>
      <c r="H701" s="57">
        <v>15</v>
      </c>
      <c r="I701" s="56">
        <v>700</v>
      </c>
      <c r="J701" s="58">
        <f>1-Table5_HotSale[[#This Row],[Hot Price]]/Table5_HotSale[[#This Row],[Base Price PST]]</f>
        <v>0.7287581699346406</v>
      </c>
      <c r="K701" s="59"/>
    </row>
    <row r="702" spans="1:11" x14ac:dyDescent="0.2">
      <c r="A702" s="43">
        <v>1613</v>
      </c>
      <c r="B702" s="51">
        <v>20921</v>
      </c>
      <c r="C702" s="52" t="s">
        <v>973</v>
      </c>
      <c r="D702" s="53">
        <v>444</v>
      </c>
      <c r="E702" s="54">
        <v>0.83</v>
      </c>
      <c r="F702" s="55">
        <v>3.06</v>
      </c>
      <c r="G702" s="56" t="s">
        <v>2856</v>
      </c>
      <c r="H702" s="57">
        <v>15</v>
      </c>
      <c r="I702" s="56">
        <v>700</v>
      </c>
      <c r="J702" s="58">
        <f>1-Table5_HotSale[[#This Row],[Hot Price]]/Table5_HotSale[[#This Row],[Base Price PST]]</f>
        <v>0.7287581699346406</v>
      </c>
      <c r="K702" s="59"/>
    </row>
    <row r="703" spans="1:11" x14ac:dyDescent="0.2">
      <c r="A703" s="43">
        <v>141</v>
      </c>
      <c r="B703" s="51">
        <v>21246</v>
      </c>
      <c r="C703" s="52" t="s">
        <v>239</v>
      </c>
      <c r="D703" s="53">
        <v>82</v>
      </c>
      <c r="E703" s="54">
        <v>0.98</v>
      </c>
      <c r="F703" s="55">
        <v>3.19</v>
      </c>
      <c r="G703" s="56" t="s">
        <v>2855</v>
      </c>
      <c r="H703" s="57">
        <v>10</v>
      </c>
      <c r="I703" s="56">
        <v>600</v>
      </c>
      <c r="J703" s="58">
        <f>1-Table5_HotSale[[#This Row],[Hot Price]]/Table5_HotSale[[#This Row],[Base Price PST]]</f>
        <v>0.69278996865203757</v>
      </c>
      <c r="K703" s="59"/>
    </row>
    <row r="704" spans="1:11" x14ac:dyDescent="0.2">
      <c r="A704" s="43">
        <v>169</v>
      </c>
      <c r="B704" s="51">
        <v>21274</v>
      </c>
      <c r="C704" s="52" t="s">
        <v>239</v>
      </c>
      <c r="D704" s="53">
        <v>200</v>
      </c>
      <c r="E704" s="54">
        <v>0.98</v>
      </c>
      <c r="F704" s="55">
        <v>3.19</v>
      </c>
      <c r="G704" s="56" t="s">
        <v>2855</v>
      </c>
      <c r="H704" s="57">
        <v>10</v>
      </c>
      <c r="I704" s="56">
        <v>600</v>
      </c>
      <c r="J704" s="58">
        <f>1-Table5_HotSale[[#This Row],[Hot Price]]/Table5_HotSale[[#This Row],[Base Price PST]]</f>
        <v>0.69278996865203757</v>
      </c>
      <c r="K704" s="59"/>
    </row>
    <row r="705" spans="1:11" x14ac:dyDescent="0.2">
      <c r="A705" s="43">
        <v>340</v>
      </c>
      <c r="B705" s="51">
        <v>21973</v>
      </c>
      <c r="C705" s="52" t="s">
        <v>239</v>
      </c>
      <c r="D705" s="53">
        <v>918</v>
      </c>
      <c r="E705" s="54">
        <v>2.04</v>
      </c>
      <c r="F705" s="55">
        <v>3.19</v>
      </c>
      <c r="G705" s="56" t="s">
        <v>2855</v>
      </c>
      <c r="H705" s="57">
        <v>10</v>
      </c>
      <c r="I705" s="56">
        <v>600</v>
      </c>
      <c r="J705" s="58">
        <f>1-Table5_HotSale[[#This Row],[Hot Price]]/Table5_HotSale[[#This Row],[Base Price PST]]</f>
        <v>0.36050156739811912</v>
      </c>
      <c r="K705" s="59"/>
    </row>
    <row r="706" spans="1:11" x14ac:dyDescent="0.2">
      <c r="A706" s="43">
        <v>1645</v>
      </c>
      <c r="B706" s="51">
        <v>20954</v>
      </c>
      <c r="C706" s="52" t="s">
        <v>239</v>
      </c>
      <c r="D706" s="53">
        <v>1033</v>
      </c>
      <c r="E706" s="54">
        <v>0.83</v>
      </c>
      <c r="F706" s="55">
        <v>3.19</v>
      </c>
      <c r="G706" s="56" t="s">
        <v>2856</v>
      </c>
      <c r="H706" s="57">
        <v>15</v>
      </c>
      <c r="I706" s="56">
        <v>700</v>
      </c>
      <c r="J706" s="58">
        <f>1-Table5_HotSale[[#This Row],[Hot Price]]/Table5_HotSale[[#This Row],[Base Price PST]]</f>
        <v>0.73981191222570541</v>
      </c>
      <c r="K706" s="59"/>
    </row>
    <row r="707" spans="1:11" x14ac:dyDescent="0.2">
      <c r="A707" s="43">
        <v>233</v>
      </c>
      <c r="B707" s="51">
        <v>21342</v>
      </c>
      <c r="C707" s="52" t="s">
        <v>975</v>
      </c>
      <c r="D707" s="53">
        <v>118</v>
      </c>
      <c r="E707" s="54">
        <v>1.1200000000000001</v>
      </c>
      <c r="F707" s="55">
        <v>4.57</v>
      </c>
      <c r="G707" s="56" t="s">
        <v>2855</v>
      </c>
      <c r="H707" s="57">
        <v>10</v>
      </c>
      <c r="I707" s="56">
        <v>600</v>
      </c>
      <c r="J707" s="58">
        <f>1-Table5_HotSale[[#This Row],[Hot Price]]/Table5_HotSale[[#This Row],[Base Price PST]]</f>
        <v>0.75492341356673953</v>
      </c>
      <c r="K707" s="59"/>
    </row>
    <row r="708" spans="1:11" x14ac:dyDescent="0.2">
      <c r="A708" s="43">
        <v>1416</v>
      </c>
      <c r="B708" s="51">
        <v>21222</v>
      </c>
      <c r="C708" s="52" t="s">
        <v>975</v>
      </c>
      <c r="D708" s="53">
        <v>625</v>
      </c>
      <c r="E708" s="54">
        <v>0.97</v>
      </c>
      <c r="F708" s="55">
        <v>4.57</v>
      </c>
      <c r="G708" s="56" t="s">
        <v>2856</v>
      </c>
      <c r="H708" s="57">
        <v>15</v>
      </c>
      <c r="I708" s="56">
        <v>700</v>
      </c>
      <c r="J708" s="58">
        <f>1-Table5_HotSale[[#This Row],[Hot Price]]/Table5_HotSale[[#This Row],[Base Price PST]]</f>
        <v>0.78774617067833697</v>
      </c>
      <c r="K708" s="59"/>
    </row>
    <row r="709" spans="1:11" x14ac:dyDescent="0.2">
      <c r="A709" s="43">
        <v>92</v>
      </c>
      <c r="B709" s="51">
        <v>21122</v>
      </c>
      <c r="C709" s="52" t="s">
        <v>977</v>
      </c>
      <c r="D709" s="53">
        <v>295</v>
      </c>
      <c r="E709" s="54">
        <v>0.9</v>
      </c>
      <c r="F709" s="55">
        <v>3.91</v>
      </c>
      <c r="G709" s="56" t="s">
        <v>2855</v>
      </c>
      <c r="H709" s="57">
        <v>10</v>
      </c>
      <c r="I709" s="56">
        <v>600</v>
      </c>
      <c r="J709" s="58">
        <f>1-Table5_HotSale[[#This Row],[Hot Price]]/Table5_HotSale[[#This Row],[Base Price PST]]</f>
        <v>0.76982097186700771</v>
      </c>
      <c r="K709" s="59"/>
    </row>
    <row r="710" spans="1:11" x14ac:dyDescent="0.2">
      <c r="A710" s="43">
        <v>158</v>
      </c>
      <c r="B710" s="51">
        <v>21263</v>
      </c>
      <c r="C710" s="52" t="s">
        <v>977</v>
      </c>
      <c r="D710" s="53">
        <v>218</v>
      </c>
      <c r="E710" s="54">
        <v>0.98</v>
      </c>
      <c r="F710" s="55">
        <v>3.91</v>
      </c>
      <c r="G710" s="56" t="s">
        <v>2855</v>
      </c>
      <c r="H710" s="57">
        <v>10</v>
      </c>
      <c r="I710" s="56">
        <v>600</v>
      </c>
      <c r="J710" s="58">
        <f>1-Table5_HotSale[[#This Row],[Hot Price]]/Table5_HotSale[[#This Row],[Base Price PST]]</f>
        <v>0.7493606138107417</v>
      </c>
      <c r="K710" s="59"/>
    </row>
    <row r="711" spans="1:11" x14ac:dyDescent="0.2">
      <c r="A711" s="43">
        <v>231</v>
      </c>
      <c r="B711" s="51">
        <v>21220</v>
      </c>
      <c r="C711" s="52" t="s">
        <v>977</v>
      </c>
      <c r="D711" s="53">
        <v>214</v>
      </c>
      <c r="E711" s="54">
        <v>0.96</v>
      </c>
      <c r="F711" s="55">
        <v>3.91</v>
      </c>
      <c r="G711" s="56" t="s">
        <v>2855</v>
      </c>
      <c r="H711" s="57">
        <v>10</v>
      </c>
      <c r="I711" s="56">
        <v>600</v>
      </c>
      <c r="J711" s="58">
        <f>1-Table5_HotSale[[#This Row],[Hot Price]]/Table5_HotSale[[#This Row],[Base Price PST]]</f>
        <v>0.75447570332480818</v>
      </c>
      <c r="K711" s="59"/>
    </row>
    <row r="712" spans="1:11" x14ac:dyDescent="0.2">
      <c r="A712" s="43">
        <v>519</v>
      </c>
      <c r="B712" s="51">
        <v>22122</v>
      </c>
      <c r="C712" s="52" t="s">
        <v>977</v>
      </c>
      <c r="D712" s="53">
        <v>145</v>
      </c>
      <c r="E712" s="54">
        <v>2.17</v>
      </c>
      <c r="F712" s="55">
        <v>3.91</v>
      </c>
      <c r="G712" s="56" t="s">
        <v>2855</v>
      </c>
      <c r="H712" s="57">
        <v>10</v>
      </c>
      <c r="I712" s="56">
        <v>600</v>
      </c>
      <c r="J712" s="58">
        <f>1-Table5_HotSale[[#This Row],[Hot Price]]/Table5_HotSale[[#This Row],[Base Price PST]]</f>
        <v>0.44501278772378516</v>
      </c>
      <c r="K712" s="59"/>
    </row>
    <row r="713" spans="1:11" x14ac:dyDescent="0.2">
      <c r="A713" s="43">
        <v>877</v>
      </c>
      <c r="B713" s="51">
        <v>22222</v>
      </c>
      <c r="C713" s="52" t="s">
        <v>977</v>
      </c>
      <c r="D713" s="53">
        <v>215</v>
      </c>
      <c r="E713" s="54">
        <v>2.34</v>
      </c>
      <c r="F713" s="55">
        <v>3.91</v>
      </c>
      <c r="G713" s="56" t="s">
        <v>2856</v>
      </c>
      <c r="H713" s="57">
        <v>15</v>
      </c>
      <c r="I713" s="56">
        <v>700</v>
      </c>
      <c r="J713" s="58">
        <f>1-Table5_HotSale[[#This Row],[Hot Price]]/Table5_HotSale[[#This Row],[Base Price PST]]</f>
        <v>0.40153452685421998</v>
      </c>
      <c r="K713" s="59"/>
    </row>
    <row r="714" spans="1:11" x14ac:dyDescent="0.2">
      <c r="A714" s="43">
        <v>44</v>
      </c>
      <c r="B714" s="51">
        <v>21029</v>
      </c>
      <c r="C714" s="52" t="s">
        <v>272</v>
      </c>
      <c r="D714" s="53">
        <v>258</v>
      </c>
      <c r="E714" s="54">
        <v>0.88</v>
      </c>
      <c r="F714" s="55">
        <v>4.0999999999999996</v>
      </c>
      <c r="G714" s="56" t="s">
        <v>2855</v>
      </c>
      <c r="H714" s="57">
        <v>10</v>
      </c>
      <c r="I714" s="56">
        <v>600</v>
      </c>
      <c r="J714" s="58">
        <f>1-Table5_HotSale[[#This Row],[Hot Price]]/Table5_HotSale[[#This Row],[Base Price PST]]</f>
        <v>0.78536585365853662</v>
      </c>
      <c r="K714" s="59"/>
    </row>
    <row r="715" spans="1:11" x14ac:dyDescent="0.2">
      <c r="A715" s="43">
        <v>45</v>
      </c>
      <c r="B715" s="51">
        <v>21030</v>
      </c>
      <c r="C715" s="52" t="s">
        <v>272</v>
      </c>
      <c r="D715" s="53">
        <v>286</v>
      </c>
      <c r="E715" s="54">
        <v>0.88</v>
      </c>
      <c r="F715" s="55">
        <v>4.0999999999999996</v>
      </c>
      <c r="G715" s="56" t="s">
        <v>2855</v>
      </c>
      <c r="H715" s="57">
        <v>10</v>
      </c>
      <c r="I715" s="56">
        <v>600</v>
      </c>
      <c r="J715" s="58">
        <f>1-Table5_HotSale[[#This Row],[Hot Price]]/Table5_HotSale[[#This Row],[Base Price PST]]</f>
        <v>0.78536585365853662</v>
      </c>
      <c r="K715" s="59"/>
    </row>
    <row r="716" spans="1:11" x14ac:dyDescent="0.2">
      <c r="A716" s="43">
        <v>57</v>
      </c>
      <c r="B716" s="51">
        <v>21042</v>
      </c>
      <c r="C716" s="52" t="s">
        <v>272</v>
      </c>
      <c r="D716" s="53">
        <v>100</v>
      </c>
      <c r="E716" s="54">
        <v>0.88</v>
      </c>
      <c r="F716" s="55">
        <v>4.0999999999999996</v>
      </c>
      <c r="G716" s="56" t="s">
        <v>2855</v>
      </c>
      <c r="H716" s="57">
        <v>10</v>
      </c>
      <c r="I716" s="56">
        <v>600</v>
      </c>
      <c r="J716" s="58">
        <f>1-Table5_HotSale[[#This Row],[Hot Price]]/Table5_HotSale[[#This Row],[Base Price PST]]</f>
        <v>0.78536585365853662</v>
      </c>
      <c r="K716" s="59"/>
    </row>
    <row r="717" spans="1:11" x14ac:dyDescent="0.2">
      <c r="A717" s="43">
        <v>268</v>
      </c>
      <c r="B717" s="51">
        <v>21717</v>
      </c>
      <c r="C717" s="52" t="s">
        <v>272</v>
      </c>
      <c r="D717" s="53">
        <v>229</v>
      </c>
      <c r="E717" s="54">
        <v>1.8</v>
      </c>
      <c r="F717" s="55">
        <v>4.0999999999999996</v>
      </c>
      <c r="G717" s="56" t="s">
        <v>2855</v>
      </c>
      <c r="H717" s="57">
        <v>10</v>
      </c>
      <c r="I717" s="56">
        <v>600</v>
      </c>
      <c r="J717" s="58">
        <f>1-Table5_HotSale[[#This Row],[Hot Price]]/Table5_HotSale[[#This Row],[Base Price PST]]</f>
        <v>0.5609756097560975</v>
      </c>
      <c r="K717" s="59"/>
    </row>
    <row r="718" spans="1:11" x14ac:dyDescent="0.2">
      <c r="A718" s="43">
        <v>1653</v>
      </c>
      <c r="B718" s="51">
        <v>20962</v>
      </c>
      <c r="C718" s="52" t="s">
        <v>237</v>
      </c>
      <c r="D718" s="53">
        <v>623</v>
      </c>
      <c r="E718" s="54">
        <v>0.83</v>
      </c>
      <c r="F718" s="55">
        <v>3.27</v>
      </c>
      <c r="G718" s="56" t="s">
        <v>2856</v>
      </c>
      <c r="H718" s="57">
        <v>15</v>
      </c>
      <c r="I718" s="56">
        <v>700</v>
      </c>
      <c r="J718" s="58">
        <f>1-Table5_HotSale[[#This Row],[Hot Price]]/Table5_HotSale[[#This Row],[Base Price PST]]</f>
        <v>0.74617737003058104</v>
      </c>
      <c r="K718" s="59"/>
    </row>
    <row r="719" spans="1:11" x14ac:dyDescent="0.2">
      <c r="A719" s="43">
        <v>126</v>
      </c>
      <c r="B719" s="51">
        <v>21231</v>
      </c>
      <c r="C719" s="52" t="s">
        <v>254</v>
      </c>
      <c r="D719" s="53">
        <v>183</v>
      </c>
      <c r="E719" s="54">
        <v>0.98</v>
      </c>
      <c r="F719" s="55">
        <v>3.26</v>
      </c>
      <c r="G719" s="56" t="s">
        <v>2855</v>
      </c>
      <c r="H719" s="57">
        <v>10</v>
      </c>
      <c r="I719" s="56">
        <v>600</v>
      </c>
      <c r="J719" s="58">
        <f>1-Table5_HotSale[[#This Row],[Hot Price]]/Table5_HotSale[[#This Row],[Base Price PST]]</f>
        <v>0.69938650306748462</v>
      </c>
      <c r="K719" s="59"/>
    </row>
    <row r="720" spans="1:11" x14ac:dyDescent="0.2">
      <c r="A720" s="43">
        <v>131</v>
      </c>
      <c r="B720" s="51">
        <v>21236</v>
      </c>
      <c r="C720" s="52" t="s">
        <v>254</v>
      </c>
      <c r="D720" s="53">
        <v>44</v>
      </c>
      <c r="E720" s="54">
        <v>0.98</v>
      </c>
      <c r="F720" s="55">
        <v>3.26</v>
      </c>
      <c r="G720" s="56" t="s">
        <v>2855</v>
      </c>
      <c r="H720" s="57">
        <v>10</v>
      </c>
      <c r="I720" s="56">
        <v>600</v>
      </c>
      <c r="J720" s="58">
        <f>1-Table5_HotSale[[#This Row],[Hot Price]]/Table5_HotSale[[#This Row],[Base Price PST]]</f>
        <v>0.69938650306748462</v>
      </c>
      <c r="K720" s="59"/>
    </row>
    <row r="721" spans="1:11" x14ac:dyDescent="0.2">
      <c r="A721" s="43">
        <v>136</v>
      </c>
      <c r="B721" s="51">
        <v>21241</v>
      </c>
      <c r="C721" s="52" t="s">
        <v>254</v>
      </c>
      <c r="D721" s="53">
        <v>304</v>
      </c>
      <c r="E721" s="54">
        <v>0.98</v>
      </c>
      <c r="F721" s="55">
        <v>3.26</v>
      </c>
      <c r="G721" s="56" t="s">
        <v>2855</v>
      </c>
      <c r="H721" s="57">
        <v>10</v>
      </c>
      <c r="I721" s="56">
        <v>600</v>
      </c>
      <c r="J721" s="58">
        <f>1-Table5_HotSale[[#This Row],[Hot Price]]/Table5_HotSale[[#This Row],[Base Price PST]]</f>
        <v>0.69938650306748462</v>
      </c>
      <c r="K721" s="59"/>
    </row>
    <row r="722" spans="1:11" x14ac:dyDescent="0.2">
      <c r="A722" s="43">
        <v>1552</v>
      </c>
      <c r="B722" s="51">
        <v>21007</v>
      </c>
      <c r="C722" s="52" t="s">
        <v>254</v>
      </c>
      <c r="D722" s="53">
        <v>645</v>
      </c>
      <c r="E722" s="54">
        <v>0.88</v>
      </c>
      <c r="F722" s="55">
        <v>3.26</v>
      </c>
      <c r="G722" s="56" t="s">
        <v>2856</v>
      </c>
      <c r="H722" s="57">
        <v>15</v>
      </c>
      <c r="I722" s="56">
        <v>700</v>
      </c>
      <c r="J722" s="58">
        <f>1-Table5_HotSale[[#This Row],[Hot Price]]/Table5_HotSale[[#This Row],[Base Price PST]]</f>
        <v>0.73006134969325154</v>
      </c>
      <c r="K722" s="59"/>
    </row>
    <row r="723" spans="1:11" x14ac:dyDescent="0.2">
      <c r="A723" s="43">
        <v>1556</v>
      </c>
      <c r="B723" s="51">
        <v>21047</v>
      </c>
      <c r="C723" s="52" t="s">
        <v>254</v>
      </c>
      <c r="D723" s="53">
        <v>194</v>
      </c>
      <c r="E723" s="54">
        <v>0.89</v>
      </c>
      <c r="F723" s="55">
        <v>3.26</v>
      </c>
      <c r="G723" s="56" t="s">
        <v>2856</v>
      </c>
      <c r="H723" s="57">
        <v>15</v>
      </c>
      <c r="I723" s="56">
        <v>700</v>
      </c>
      <c r="J723" s="58">
        <f>1-Table5_HotSale[[#This Row],[Hot Price]]/Table5_HotSale[[#This Row],[Base Price PST]]</f>
        <v>0.72699386503067487</v>
      </c>
      <c r="K723" s="59"/>
    </row>
    <row r="724" spans="1:11" x14ac:dyDescent="0.2">
      <c r="A724" s="43">
        <v>197</v>
      </c>
      <c r="B724" s="51">
        <v>21329</v>
      </c>
      <c r="C724" s="52" t="s">
        <v>359</v>
      </c>
      <c r="D724" s="53">
        <v>90</v>
      </c>
      <c r="E724" s="54">
        <v>1.08</v>
      </c>
      <c r="F724" s="55">
        <v>2.9</v>
      </c>
      <c r="G724" s="56" t="s">
        <v>2855</v>
      </c>
      <c r="H724" s="57">
        <v>10</v>
      </c>
      <c r="I724" s="56">
        <v>600</v>
      </c>
      <c r="J724" s="58">
        <f>1-Table5_HotSale[[#This Row],[Hot Price]]/Table5_HotSale[[#This Row],[Base Price PST]]</f>
        <v>0.62758620689655165</v>
      </c>
      <c r="K724" s="59"/>
    </row>
    <row r="725" spans="1:11" x14ac:dyDescent="0.2">
      <c r="A725" s="43">
        <v>1421</v>
      </c>
      <c r="B725" s="51">
        <v>21227</v>
      </c>
      <c r="C725" s="52" t="s">
        <v>359</v>
      </c>
      <c r="D725" s="53">
        <v>310</v>
      </c>
      <c r="E725" s="54">
        <v>0.98</v>
      </c>
      <c r="F725" s="55">
        <v>2.9</v>
      </c>
      <c r="G725" s="56" t="s">
        <v>2856</v>
      </c>
      <c r="H725" s="57">
        <v>15</v>
      </c>
      <c r="I725" s="56">
        <v>700</v>
      </c>
      <c r="J725" s="58">
        <f>1-Table5_HotSale[[#This Row],[Hot Price]]/Table5_HotSale[[#This Row],[Base Price PST]]</f>
        <v>0.66206896551724137</v>
      </c>
      <c r="K725" s="59"/>
    </row>
    <row r="726" spans="1:11" x14ac:dyDescent="0.2">
      <c r="A726" s="43">
        <v>1436</v>
      </c>
      <c r="B726" s="51">
        <v>21283</v>
      </c>
      <c r="C726" s="52" t="s">
        <v>359</v>
      </c>
      <c r="D726" s="53">
        <v>602</v>
      </c>
      <c r="E726" s="54">
        <v>1.01</v>
      </c>
      <c r="F726" s="55">
        <v>2.9</v>
      </c>
      <c r="G726" s="56" t="s">
        <v>2856</v>
      </c>
      <c r="H726" s="57">
        <v>15</v>
      </c>
      <c r="I726" s="56">
        <v>700</v>
      </c>
      <c r="J726" s="58">
        <f>1-Table5_HotSale[[#This Row],[Hot Price]]/Table5_HotSale[[#This Row],[Base Price PST]]</f>
        <v>0.65172413793103445</v>
      </c>
      <c r="K726" s="59"/>
    </row>
    <row r="727" spans="1:11" x14ac:dyDescent="0.2">
      <c r="A727" s="43">
        <v>1259</v>
      </c>
      <c r="B727" s="51">
        <v>21569</v>
      </c>
      <c r="C727" s="52" t="s">
        <v>281</v>
      </c>
      <c r="D727" s="53">
        <v>549</v>
      </c>
      <c r="E727" s="54">
        <v>1.67</v>
      </c>
      <c r="F727" s="55">
        <v>2.88</v>
      </c>
      <c r="G727" s="56" t="s">
        <v>2856</v>
      </c>
      <c r="H727" s="57">
        <v>15</v>
      </c>
      <c r="I727" s="56">
        <v>700</v>
      </c>
      <c r="J727" s="58">
        <f>1-Table5_HotSale[[#This Row],[Hot Price]]/Table5_HotSale[[#This Row],[Base Price PST]]</f>
        <v>0.42013888888888884</v>
      </c>
      <c r="K727" s="59"/>
    </row>
    <row r="728" spans="1:11" x14ac:dyDescent="0.2">
      <c r="A728" s="43">
        <v>1113</v>
      </c>
      <c r="B728" s="51">
        <v>21795</v>
      </c>
      <c r="C728" s="52" t="s">
        <v>2606</v>
      </c>
      <c r="D728" s="53">
        <v>366</v>
      </c>
      <c r="E728" s="54">
        <v>1.84</v>
      </c>
      <c r="F728" s="55">
        <v>5.51</v>
      </c>
      <c r="G728" s="56" t="s">
        <v>2856</v>
      </c>
      <c r="H728" s="57">
        <v>15</v>
      </c>
      <c r="I728" s="56">
        <v>700</v>
      </c>
      <c r="J728" s="58">
        <f>1-Table5_HotSale[[#This Row],[Hot Price]]/Table5_HotSale[[#This Row],[Base Price PST]]</f>
        <v>0.66606170598911074</v>
      </c>
      <c r="K728" s="59"/>
    </row>
    <row r="729" spans="1:11" x14ac:dyDescent="0.2">
      <c r="A729" s="43">
        <v>1665</v>
      </c>
      <c r="B729" s="51">
        <v>20889</v>
      </c>
      <c r="C729" s="52" t="s">
        <v>984</v>
      </c>
      <c r="D729" s="53">
        <v>291</v>
      </c>
      <c r="E729" s="54">
        <v>0.8</v>
      </c>
      <c r="F729" s="55">
        <v>1.27</v>
      </c>
      <c r="G729" s="56" t="s">
        <v>2856</v>
      </c>
      <c r="H729" s="57">
        <v>15</v>
      </c>
      <c r="I729" s="56">
        <v>700</v>
      </c>
      <c r="J729" s="58">
        <f>1-Table5_HotSale[[#This Row],[Hot Price]]/Table5_HotSale[[#This Row],[Base Price PST]]</f>
        <v>0.37007874015748032</v>
      </c>
      <c r="K729" s="59"/>
    </row>
    <row r="730" spans="1:11" x14ac:dyDescent="0.2">
      <c r="A730" s="43">
        <v>1699</v>
      </c>
      <c r="B730" s="51">
        <v>20821</v>
      </c>
      <c r="C730" s="52" t="s">
        <v>985</v>
      </c>
      <c r="D730" s="53">
        <v>905</v>
      </c>
      <c r="E730" s="54">
        <v>0.74</v>
      </c>
      <c r="F730" s="55">
        <v>2.2999999999999998</v>
      </c>
      <c r="G730" s="56" t="s">
        <v>2856</v>
      </c>
      <c r="H730" s="57">
        <v>15</v>
      </c>
      <c r="I730" s="56">
        <v>700</v>
      </c>
      <c r="J730" s="58">
        <f>1-Table5_HotSale[[#This Row],[Hot Price]]/Table5_HotSale[[#This Row],[Base Price PST]]</f>
        <v>0.67826086956521736</v>
      </c>
      <c r="K730" s="59"/>
    </row>
    <row r="731" spans="1:11" x14ac:dyDescent="0.2">
      <c r="A731" s="43">
        <v>436</v>
      </c>
      <c r="B731" s="51">
        <v>22148</v>
      </c>
      <c r="C731" s="52" t="s">
        <v>634</v>
      </c>
      <c r="D731" s="53">
        <v>86</v>
      </c>
      <c r="E731" s="54">
        <v>2.2999999999999998</v>
      </c>
      <c r="F731" s="55">
        <v>4.0199999999999996</v>
      </c>
      <c r="G731" s="56" t="s">
        <v>2855</v>
      </c>
      <c r="H731" s="57">
        <v>10</v>
      </c>
      <c r="I731" s="56">
        <v>600</v>
      </c>
      <c r="J731" s="58">
        <f>1-Table5_HotSale[[#This Row],[Hot Price]]/Table5_HotSale[[#This Row],[Base Price PST]]</f>
        <v>0.42786069651741288</v>
      </c>
      <c r="K731" s="59"/>
    </row>
    <row r="732" spans="1:11" x14ac:dyDescent="0.2">
      <c r="A732" s="43">
        <v>1084</v>
      </c>
      <c r="B732" s="51">
        <v>21766</v>
      </c>
      <c r="C732" s="52" t="s">
        <v>634</v>
      </c>
      <c r="D732" s="53">
        <v>85</v>
      </c>
      <c r="E732" s="54">
        <v>1.84</v>
      </c>
      <c r="F732" s="55">
        <v>4.0199999999999996</v>
      </c>
      <c r="G732" s="56" t="s">
        <v>2856</v>
      </c>
      <c r="H732" s="57">
        <v>15</v>
      </c>
      <c r="I732" s="56">
        <v>700</v>
      </c>
      <c r="J732" s="58">
        <f>1-Table5_HotSale[[#This Row],[Hot Price]]/Table5_HotSale[[#This Row],[Base Price PST]]</f>
        <v>0.54228855721393021</v>
      </c>
      <c r="K732" s="59"/>
    </row>
    <row r="733" spans="1:11" x14ac:dyDescent="0.2">
      <c r="A733" s="43">
        <v>455</v>
      </c>
      <c r="B733" s="51">
        <v>22167</v>
      </c>
      <c r="C733" s="52" t="s">
        <v>2486</v>
      </c>
      <c r="D733" s="53">
        <v>22</v>
      </c>
      <c r="E733" s="54">
        <v>2.2999999999999998</v>
      </c>
      <c r="F733" s="55">
        <v>3.5</v>
      </c>
      <c r="G733" s="56" t="s">
        <v>2855</v>
      </c>
      <c r="H733" s="57">
        <v>10</v>
      </c>
      <c r="I733" s="56">
        <v>600</v>
      </c>
      <c r="J733" s="58">
        <f>1-Table5_HotSale[[#This Row],[Hot Price]]/Table5_HotSale[[#This Row],[Base Price PST]]</f>
        <v>0.34285714285714286</v>
      </c>
      <c r="K733" s="59"/>
    </row>
    <row r="734" spans="1:11" x14ac:dyDescent="0.2">
      <c r="A734" s="43">
        <v>1046</v>
      </c>
      <c r="B734" s="51">
        <v>21728</v>
      </c>
      <c r="C734" s="52" t="s">
        <v>2486</v>
      </c>
      <c r="D734" s="53">
        <v>294</v>
      </c>
      <c r="E734" s="54">
        <v>1.82</v>
      </c>
      <c r="F734" s="55">
        <v>3.5</v>
      </c>
      <c r="G734" s="56" t="s">
        <v>2856</v>
      </c>
      <c r="H734" s="57">
        <v>15</v>
      </c>
      <c r="I734" s="56">
        <v>700</v>
      </c>
      <c r="J734" s="58">
        <f>1-Table5_HotSale[[#This Row],[Hot Price]]/Table5_HotSale[[#This Row],[Base Price PST]]</f>
        <v>0.48</v>
      </c>
      <c r="K734" s="59"/>
    </row>
    <row r="735" spans="1:11" x14ac:dyDescent="0.2">
      <c r="A735" s="43">
        <v>1107</v>
      </c>
      <c r="B735" s="51">
        <v>21789</v>
      </c>
      <c r="C735" s="52" t="s">
        <v>2486</v>
      </c>
      <c r="D735" s="53">
        <v>346</v>
      </c>
      <c r="E735" s="54">
        <v>1.84</v>
      </c>
      <c r="F735" s="55">
        <v>3.5</v>
      </c>
      <c r="G735" s="56" t="s">
        <v>2856</v>
      </c>
      <c r="H735" s="57">
        <v>15</v>
      </c>
      <c r="I735" s="56">
        <v>700</v>
      </c>
      <c r="J735" s="58">
        <f>1-Table5_HotSale[[#This Row],[Hot Price]]/Table5_HotSale[[#This Row],[Base Price PST]]</f>
        <v>0.47428571428571431</v>
      </c>
      <c r="K735" s="59"/>
    </row>
    <row r="736" spans="1:11" x14ac:dyDescent="0.2">
      <c r="A736" s="43">
        <v>367</v>
      </c>
      <c r="B736" s="51">
        <v>22013</v>
      </c>
      <c r="C736" s="52" t="s">
        <v>2607</v>
      </c>
      <c r="D736" s="53">
        <v>290</v>
      </c>
      <c r="E736" s="54">
        <v>2.09</v>
      </c>
      <c r="F736" s="55">
        <v>5.78</v>
      </c>
      <c r="G736" s="56" t="s">
        <v>2855</v>
      </c>
      <c r="H736" s="57">
        <v>10</v>
      </c>
      <c r="I736" s="56">
        <v>600</v>
      </c>
      <c r="J736" s="58">
        <f>1-Table5_HotSale[[#This Row],[Hot Price]]/Table5_HotSale[[#This Row],[Base Price PST]]</f>
        <v>0.63840830449827002</v>
      </c>
      <c r="K736" s="59"/>
    </row>
    <row r="737" spans="1:11" x14ac:dyDescent="0.2">
      <c r="A737" s="43">
        <v>446</v>
      </c>
      <c r="B737" s="51">
        <v>22158</v>
      </c>
      <c r="C737" s="52" t="s">
        <v>2368</v>
      </c>
      <c r="D737" s="53">
        <v>45</v>
      </c>
      <c r="E737" s="54">
        <v>2.2999999999999998</v>
      </c>
      <c r="F737" s="55">
        <v>5.66</v>
      </c>
      <c r="G737" s="56" t="s">
        <v>2855</v>
      </c>
      <c r="H737" s="57">
        <v>10</v>
      </c>
      <c r="I737" s="56">
        <v>600</v>
      </c>
      <c r="J737" s="58">
        <f>1-Table5_HotSale[[#This Row],[Hot Price]]/Table5_HotSale[[#This Row],[Base Price PST]]</f>
        <v>0.59363957597173145</v>
      </c>
      <c r="K737" s="59"/>
    </row>
    <row r="738" spans="1:11" x14ac:dyDescent="0.2">
      <c r="A738" s="43">
        <v>1150</v>
      </c>
      <c r="B738" s="51">
        <v>21607</v>
      </c>
      <c r="C738" s="52" t="s">
        <v>640</v>
      </c>
      <c r="D738" s="53">
        <v>958</v>
      </c>
      <c r="E738" s="54">
        <v>1.67</v>
      </c>
      <c r="F738" s="55">
        <v>3.8</v>
      </c>
      <c r="G738" s="56" t="s">
        <v>2856</v>
      </c>
      <c r="H738" s="57">
        <v>15</v>
      </c>
      <c r="I738" s="56">
        <v>700</v>
      </c>
      <c r="J738" s="58">
        <f>1-Table5_HotSale[[#This Row],[Hot Price]]/Table5_HotSale[[#This Row],[Base Price PST]]</f>
        <v>0.56052631578947376</v>
      </c>
      <c r="K738" s="59"/>
    </row>
    <row r="739" spans="1:11" x14ac:dyDescent="0.2">
      <c r="A739" s="43">
        <v>1261</v>
      </c>
      <c r="B739" s="51">
        <v>21571</v>
      </c>
      <c r="C739" s="52" t="s">
        <v>640</v>
      </c>
      <c r="D739" s="53">
        <v>580</v>
      </c>
      <c r="E739" s="54">
        <v>1.67</v>
      </c>
      <c r="F739" s="55">
        <v>3.8</v>
      </c>
      <c r="G739" s="56" t="s">
        <v>2856</v>
      </c>
      <c r="H739" s="57">
        <v>15</v>
      </c>
      <c r="I739" s="56">
        <v>700</v>
      </c>
      <c r="J739" s="58">
        <f>1-Table5_HotSale[[#This Row],[Hot Price]]/Table5_HotSale[[#This Row],[Base Price PST]]</f>
        <v>0.56052631578947376</v>
      </c>
      <c r="K739" s="59"/>
    </row>
    <row r="740" spans="1:11" x14ac:dyDescent="0.2">
      <c r="A740" s="43">
        <v>880</v>
      </c>
      <c r="B740" s="51">
        <v>22075</v>
      </c>
      <c r="C740" s="52" t="s">
        <v>258</v>
      </c>
      <c r="D740" s="53">
        <v>700</v>
      </c>
      <c r="E740" s="54">
        <v>2.12</v>
      </c>
      <c r="F740" s="55">
        <v>6.48</v>
      </c>
      <c r="G740" s="56" t="s">
        <v>2856</v>
      </c>
      <c r="H740" s="57">
        <v>15</v>
      </c>
      <c r="I740" s="56">
        <v>700</v>
      </c>
      <c r="J740" s="58">
        <f>1-Table5_HotSale[[#This Row],[Hot Price]]/Table5_HotSale[[#This Row],[Base Price PST]]</f>
        <v>0.6728395061728395</v>
      </c>
      <c r="K740" s="59"/>
    </row>
    <row r="741" spans="1:11" x14ac:dyDescent="0.2">
      <c r="A741" s="43">
        <v>1411</v>
      </c>
      <c r="B741" s="51">
        <v>21368</v>
      </c>
      <c r="C741" s="52" t="s">
        <v>990</v>
      </c>
      <c r="D741" s="53">
        <v>814</v>
      </c>
      <c r="E741" s="54">
        <v>1.27</v>
      </c>
      <c r="F741" s="55">
        <v>1.99</v>
      </c>
      <c r="G741" s="56" t="s">
        <v>2856</v>
      </c>
      <c r="H741" s="57">
        <v>15</v>
      </c>
      <c r="I741" s="56">
        <v>700</v>
      </c>
      <c r="J741" s="58">
        <f>1-Table5_HotSale[[#This Row],[Hot Price]]/Table5_HotSale[[#This Row],[Base Price PST]]</f>
        <v>0.36180904522613067</v>
      </c>
      <c r="K741" s="59"/>
    </row>
    <row r="742" spans="1:11" x14ac:dyDescent="0.2">
      <c r="A742" s="43">
        <v>1599</v>
      </c>
      <c r="B742" s="51">
        <v>21092</v>
      </c>
      <c r="C742" s="52" t="s">
        <v>991</v>
      </c>
      <c r="D742" s="53">
        <v>532</v>
      </c>
      <c r="E742" s="54">
        <v>0.9</v>
      </c>
      <c r="F742" s="55">
        <v>4.25</v>
      </c>
      <c r="G742" s="56" t="s">
        <v>2856</v>
      </c>
      <c r="H742" s="57">
        <v>15</v>
      </c>
      <c r="I742" s="56">
        <v>700</v>
      </c>
      <c r="J742" s="58">
        <f>1-Table5_HotSale[[#This Row],[Hot Price]]/Table5_HotSale[[#This Row],[Base Price PST]]</f>
        <v>0.78823529411764703</v>
      </c>
      <c r="K742" s="59"/>
    </row>
    <row r="743" spans="1:11" x14ac:dyDescent="0.2">
      <c r="A743" s="43">
        <v>1254</v>
      </c>
      <c r="B743" s="51">
        <v>21564</v>
      </c>
      <c r="C743" s="52" t="s">
        <v>992</v>
      </c>
      <c r="D743" s="53">
        <v>531</v>
      </c>
      <c r="E743" s="54">
        <v>1.67</v>
      </c>
      <c r="F743" s="55">
        <v>3.54</v>
      </c>
      <c r="G743" s="56" t="s">
        <v>2856</v>
      </c>
      <c r="H743" s="57">
        <v>15</v>
      </c>
      <c r="I743" s="56">
        <v>700</v>
      </c>
      <c r="J743" s="58">
        <f>1-Table5_HotSale[[#This Row],[Hot Price]]/Table5_HotSale[[#This Row],[Base Price PST]]</f>
        <v>0.52824858757062154</v>
      </c>
      <c r="K743" s="59"/>
    </row>
    <row r="744" spans="1:11" x14ac:dyDescent="0.2">
      <c r="A744" s="43">
        <v>1095</v>
      </c>
      <c r="B744" s="51">
        <v>21777</v>
      </c>
      <c r="C744" s="52" t="s">
        <v>643</v>
      </c>
      <c r="D744" s="53">
        <v>3</v>
      </c>
      <c r="E744" s="54">
        <v>1.84</v>
      </c>
      <c r="F744" s="55">
        <v>3.93</v>
      </c>
      <c r="G744" s="56" t="s">
        <v>2856</v>
      </c>
      <c r="H744" s="57">
        <v>15</v>
      </c>
      <c r="I744" s="56">
        <v>700</v>
      </c>
      <c r="J744" s="58">
        <f>1-Table5_HotSale[[#This Row],[Hot Price]]/Table5_HotSale[[#This Row],[Base Price PST]]</f>
        <v>0.53180661577608146</v>
      </c>
      <c r="K744" s="59"/>
    </row>
    <row r="745" spans="1:11" x14ac:dyDescent="0.2">
      <c r="A745" s="43">
        <v>592</v>
      </c>
      <c r="B745" s="51">
        <v>22309</v>
      </c>
      <c r="C745" s="52" t="s">
        <v>2608</v>
      </c>
      <c r="D745" s="53">
        <v>274</v>
      </c>
      <c r="E745" s="54">
        <v>2.52</v>
      </c>
      <c r="F745" s="55">
        <v>10.74</v>
      </c>
      <c r="G745" s="56" t="s">
        <v>2855</v>
      </c>
      <c r="H745" s="57">
        <v>10</v>
      </c>
      <c r="I745" s="56">
        <v>600</v>
      </c>
      <c r="J745" s="58">
        <f>1-Table5_HotSale[[#This Row],[Hot Price]]/Table5_HotSale[[#This Row],[Base Price PST]]</f>
        <v>0.76536312849162014</v>
      </c>
      <c r="K745" s="59"/>
    </row>
    <row r="746" spans="1:11" x14ac:dyDescent="0.2">
      <c r="A746" s="43">
        <v>643</v>
      </c>
      <c r="B746" s="51">
        <v>22395</v>
      </c>
      <c r="C746" s="52" t="s">
        <v>2608</v>
      </c>
      <c r="D746" s="53">
        <v>226</v>
      </c>
      <c r="E746" s="54">
        <v>2.91</v>
      </c>
      <c r="F746" s="55">
        <v>10.74</v>
      </c>
      <c r="G746" s="56" t="s">
        <v>2855</v>
      </c>
      <c r="H746" s="57">
        <v>10</v>
      </c>
      <c r="I746" s="56">
        <v>600</v>
      </c>
      <c r="J746" s="58">
        <f>1-Table5_HotSale[[#This Row],[Hot Price]]/Table5_HotSale[[#This Row],[Base Price PST]]</f>
        <v>0.72905027932960897</v>
      </c>
      <c r="K746" s="59"/>
    </row>
    <row r="747" spans="1:11" x14ac:dyDescent="0.2">
      <c r="A747" s="43">
        <v>647</v>
      </c>
      <c r="B747" s="51">
        <v>22399</v>
      </c>
      <c r="C747" s="52" t="s">
        <v>2608</v>
      </c>
      <c r="D747" s="53">
        <v>111</v>
      </c>
      <c r="E747" s="54">
        <v>2.91</v>
      </c>
      <c r="F747" s="55">
        <v>10.74</v>
      </c>
      <c r="G747" s="56" t="s">
        <v>2855</v>
      </c>
      <c r="H747" s="57">
        <v>10</v>
      </c>
      <c r="I747" s="56">
        <v>600</v>
      </c>
      <c r="J747" s="58">
        <f>1-Table5_HotSale[[#This Row],[Hot Price]]/Table5_HotSale[[#This Row],[Base Price PST]]</f>
        <v>0.72905027932960897</v>
      </c>
      <c r="K747" s="59"/>
    </row>
    <row r="748" spans="1:11" x14ac:dyDescent="0.2">
      <c r="A748" s="43">
        <v>1091</v>
      </c>
      <c r="B748" s="51">
        <v>21773</v>
      </c>
      <c r="C748" s="52" t="s">
        <v>2608</v>
      </c>
      <c r="D748" s="53">
        <v>863</v>
      </c>
      <c r="E748" s="54">
        <v>1.84</v>
      </c>
      <c r="F748" s="55">
        <v>10.74</v>
      </c>
      <c r="G748" s="56" t="s">
        <v>2856</v>
      </c>
      <c r="H748" s="57">
        <v>15</v>
      </c>
      <c r="I748" s="56">
        <v>700</v>
      </c>
      <c r="J748" s="58">
        <f>1-Table5_HotSale[[#This Row],[Hot Price]]/Table5_HotSale[[#This Row],[Base Price PST]]</f>
        <v>0.82867783985102417</v>
      </c>
      <c r="K748" s="59"/>
    </row>
    <row r="749" spans="1:11" x14ac:dyDescent="0.2">
      <c r="A749" s="43">
        <v>1049</v>
      </c>
      <c r="B749" s="51">
        <v>21731</v>
      </c>
      <c r="C749" s="52" t="s">
        <v>994</v>
      </c>
      <c r="D749" s="53">
        <v>215</v>
      </c>
      <c r="E749" s="54">
        <v>1.83</v>
      </c>
      <c r="F749" s="55">
        <v>8.06</v>
      </c>
      <c r="G749" s="56" t="s">
        <v>2856</v>
      </c>
      <c r="H749" s="57">
        <v>15</v>
      </c>
      <c r="I749" s="56">
        <v>700</v>
      </c>
      <c r="J749" s="58">
        <f>1-Table5_HotSale[[#This Row],[Hot Price]]/Table5_HotSale[[#This Row],[Base Price PST]]</f>
        <v>0.77295285359801491</v>
      </c>
      <c r="K749" s="59"/>
    </row>
    <row r="750" spans="1:11" x14ac:dyDescent="0.2">
      <c r="A750" s="43">
        <v>850</v>
      </c>
      <c r="B750" s="51">
        <v>22270</v>
      </c>
      <c r="C750" s="52" t="s">
        <v>509</v>
      </c>
      <c r="D750" s="53">
        <v>398</v>
      </c>
      <c r="E750" s="54">
        <v>2.44</v>
      </c>
      <c r="F750" s="55">
        <v>3.93</v>
      </c>
      <c r="G750" s="56" t="s">
        <v>2856</v>
      </c>
      <c r="H750" s="57">
        <v>15</v>
      </c>
      <c r="I750" s="56">
        <v>700</v>
      </c>
      <c r="J750" s="58">
        <f>1-Table5_HotSale[[#This Row],[Hot Price]]/Table5_HotSale[[#This Row],[Base Price PST]]</f>
        <v>0.37913486005089059</v>
      </c>
      <c r="K750" s="59"/>
    </row>
    <row r="751" spans="1:11" x14ac:dyDescent="0.2">
      <c r="A751" s="43">
        <v>509</v>
      </c>
      <c r="B751" s="51">
        <v>22112</v>
      </c>
      <c r="C751" s="52" t="s">
        <v>2609</v>
      </c>
      <c r="D751" s="53">
        <v>72</v>
      </c>
      <c r="E751" s="54">
        <v>2.15</v>
      </c>
      <c r="F751" s="55">
        <v>6.05</v>
      </c>
      <c r="G751" s="56" t="s">
        <v>2855</v>
      </c>
      <c r="H751" s="57">
        <v>10</v>
      </c>
      <c r="I751" s="56">
        <v>600</v>
      </c>
      <c r="J751" s="58">
        <f>1-Table5_HotSale[[#This Row],[Hot Price]]/Table5_HotSale[[#This Row],[Base Price PST]]</f>
        <v>0.64462809917355379</v>
      </c>
      <c r="K751" s="59"/>
    </row>
    <row r="752" spans="1:11" x14ac:dyDescent="0.2">
      <c r="A752" s="43">
        <v>516</v>
      </c>
      <c r="B752" s="51">
        <v>22119</v>
      </c>
      <c r="C752" s="52" t="s">
        <v>2609</v>
      </c>
      <c r="D752" s="53">
        <v>365</v>
      </c>
      <c r="E752" s="54">
        <v>2.15</v>
      </c>
      <c r="F752" s="55">
        <v>6.05</v>
      </c>
      <c r="G752" s="56" t="s">
        <v>2855</v>
      </c>
      <c r="H752" s="57">
        <v>10</v>
      </c>
      <c r="I752" s="56">
        <v>600</v>
      </c>
      <c r="J752" s="58">
        <f>1-Table5_HotSale[[#This Row],[Hot Price]]/Table5_HotSale[[#This Row],[Base Price PST]]</f>
        <v>0.64462809917355379</v>
      </c>
      <c r="K752" s="59"/>
    </row>
    <row r="753" spans="1:11" x14ac:dyDescent="0.2">
      <c r="A753" s="43">
        <v>711</v>
      </c>
      <c r="B753" s="51">
        <v>22468</v>
      </c>
      <c r="C753" s="52" t="s">
        <v>2609</v>
      </c>
      <c r="D753" s="53">
        <v>100</v>
      </c>
      <c r="E753" s="54">
        <v>3.39</v>
      </c>
      <c r="F753" s="55">
        <v>6.05</v>
      </c>
      <c r="G753" s="56" t="s">
        <v>2855</v>
      </c>
      <c r="H753" s="57">
        <v>10</v>
      </c>
      <c r="I753" s="56">
        <v>600</v>
      </c>
      <c r="J753" s="58">
        <f>1-Table5_HotSale[[#This Row],[Hot Price]]/Table5_HotSale[[#This Row],[Base Price PST]]</f>
        <v>0.43966942148760324</v>
      </c>
      <c r="K753" s="59"/>
    </row>
    <row r="754" spans="1:11" x14ac:dyDescent="0.2">
      <c r="A754" s="43">
        <v>826</v>
      </c>
      <c r="B754" s="51">
        <v>22341</v>
      </c>
      <c r="C754" s="52" t="s">
        <v>2609</v>
      </c>
      <c r="D754" s="53">
        <v>577</v>
      </c>
      <c r="E754" s="54">
        <v>2.62</v>
      </c>
      <c r="F754" s="55">
        <v>6.05</v>
      </c>
      <c r="G754" s="56" t="s">
        <v>2856</v>
      </c>
      <c r="H754" s="57">
        <v>15</v>
      </c>
      <c r="I754" s="56">
        <v>700</v>
      </c>
      <c r="J754" s="58">
        <f>1-Table5_HotSale[[#This Row],[Hot Price]]/Table5_HotSale[[#This Row],[Base Price PST]]</f>
        <v>0.56694214876033056</v>
      </c>
      <c r="K754" s="59"/>
    </row>
    <row r="755" spans="1:11" x14ac:dyDescent="0.2">
      <c r="A755" s="43">
        <v>1333</v>
      </c>
      <c r="B755" s="51">
        <v>21451</v>
      </c>
      <c r="C755" s="52" t="s">
        <v>2609</v>
      </c>
      <c r="D755" s="53">
        <v>158</v>
      </c>
      <c r="E755" s="54">
        <v>1.52</v>
      </c>
      <c r="F755" s="55">
        <v>6.05</v>
      </c>
      <c r="G755" s="56" t="s">
        <v>2856</v>
      </c>
      <c r="H755" s="57">
        <v>15</v>
      </c>
      <c r="I755" s="56">
        <v>700</v>
      </c>
      <c r="J755" s="58">
        <f>1-Table5_HotSale[[#This Row],[Hot Price]]/Table5_HotSale[[#This Row],[Base Price PST]]</f>
        <v>0.74876033057851243</v>
      </c>
      <c r="K755" s="59"/>
    </row>
    <row r="756" spans="1:11" x14ac:dyDescent="0.2">
      <c r="A756" s="43">
        <v>700</v>
      </c>
      <c r="B756" s="51">
        <v>22457</v>
      </c>
      <c r="C756" s="52" t="s">
        <v>2610</v>
      </c>
      <c r="D756" s="53">
        <v>124</v>
      </c>
      <c r="E756" s="54">
        <v>3.36</v>
      </c>
      <c r="F756" s="55">
        <v>6.02</v>
      </c>
      <c r="G756" s="56" t="s">
        <v>2855</v>
      </c>
      <c r="H756" s="57">
        <v>10</v>
      </c>
      <c r="I756" s="56">
        <v>600</v>
      </c>
      <c r="J756" s="58">
        <f>1-Table5_HotSale[[#This Row],[Hot Price]]/Table5_HotSale[[#This Row],[Base Price PST]]</f>
        <v>0.44186046511627908</v>
      </c>
      <c r="K756" s="59"/>
    </row>
    <row r="757" spans="1:11" x14ac:dyDescent="0.2">
      <c r="A757" s="43">
        <v>1205</v>
      </c>
      <c r="B757" s="51">
        <v>21662</v>
      </c>
      <c r="C757" s="52" t="s">
        <v>2610</v>
      </c>
      <c r="D757" s="53">
        <v>396</v>
      </c>
      <c r="E757" s="54">
        <v>1.72</v>
      </c>
      <c r="F757" s="55">
        <v>6.02</v>
      </c>
      <c r="G757" s="56" t="s">
        <v>2856</v>
      </c>
      <c r="H757" s="57">
        <v>15</v>
      </c>
      <c r="I757" s="56">
        <v>700</v>
      </c>
      <c r="J757" s="58">
        <f>1-Table5_HotSale[[#This Row],[Hot Price]]/Table5_HotSale[[#This Row],[Base Price PST]]</f>
        <v>0.71428571428571419</v>
      </c>
      <c r="K757" s="59"/>
    </row>
    <row r="758" spans="1:11" x14ac:dyDescent="0.2">
      <c r="A758" s="43">
        <v>1136</v>
      </c>
      <c r="B758" s="51">
        <v>21818</v>
      </c>
      <c r="C758" s="52" t="s">
        <v>649</v>
      </c>
      <c r="D758" s="53">
        <v>748</v>
      </c>
      <c r="E758" s="54">
        <v>1.84</v>
      </c>
      <c r="F758" s="55">
        <v>3.39</v>
      </c>
      <c r="G758" s="56" t="s">
        <v>2856</v>
      </c>
      <c r="H758" s="57">
        <v>15</v>
      </c>
      <c r="I758" s="56">
        <v>700</v>
      </c>
      <c r="J758" s="58">
        <f>1-Table5_HotSale[[#This Row],[Hot Price]]/Table5_HotSale[[#This Row],[Base Price PST]]</f>
        <v>0.45722713864306785</v>
      </c>
      <c r="K758" s="59"/>
    </row>
    <row r="759" spans="1:11" x14ac:dyDescent="0.2">
      <c r="A759" s="43">
        <v>778</v>
      </c>
      <c r="B759" s="51">
        <v>22529</v>
      </c>
      <c r="C759" s="52" t="s">
        <v>997</v>
      </c>
      <c r="D759" s="53">
        <v>426</v>
      </c>
      <c r="E759" s="54">
        <v>4.3099999999999996</v>
      </c>
      <c r="F759" s="55">
        <v>5.45</v>
      </c>
      <c r="G759" s="56" t="s">
        <v>2856</v>
      </c>
      <c r="H759" s="57">
        <v>15</v>
      </c>
      <c r="I759" s="56">
        <v>700</v>
      </c>
      <c r="J759" s="58">
        <f>1-Table5_HotSale[[#This Row],[Hot Price]]/Table5_HotSale[[#This Row],[Base Price PST]]</f>
        <v>0.20917431192660563</v>
      </c>
      <c r="K759" s="59"/>
    </row>
    <row r="760" spans="1:11" x14ac:dyDescent="0.2">
      <c r="A760" s="43">
        <v>792</v>
      </c>
      <c r="B760" s="51">
        <v>22139</v>
      </c>
      <c r="C760" s="52" t="s">
        <v>3032</v>
      </c>
      <c r="D760" s="53">
        <v>267</v>
      </c>
      <c r="E760" s="54">
        <v>2.2999999999999998</v>
      </c>
      <c r="F760" s="55"/>
      <c r="G760" s="56" t="s">
        <v>2856</v>
      </c>
      <c r="H760" s="57">
        <v>15</v>
      </c>
      <c r="I760" s="56">
        <v>700</v>
      </c>
      <c r="J760" s="58" t="e">
        <f>1-Table5_HotSale[[#This Row],[Hot Price]]/Table5_HotSale[[#This Row],[Base Price PST]]</f>
        <v>#DIV/0!</v>
      </c>
      <c r="K760" s="59"/>
    </row>
    <row r="761" spans="1:11" x14ac:dyDescent="0.2">
      <c r="A761" s="43">
        <v>836</v>
      </c>
      <c r="B761" s="51">
        <v>22421</v>
      </c>
      <c r="C761" s="52" t="s">
        <v>2612</v>
      </c>
      <c r="D761" s="53">
        <v>374</v>
      </c>
      <c r="E761" s="54">
        <v>2.96</v>
      </c>
      <c r="F761" s="55">
        <v>4.1500000000000004</v>
      </c>
      <c r="G761" s="56" t="s">
        <v>2856</v>
      </c>
      <c r="H761" s="57">
        <v>15</v>
      </c>
      <c r="I761" s="56">
        <v>700</v>
      </c>
      <c r="J761" s="58">
        <f>1-Table5_HotSale[[#This Row],[Hot Price]]/Table5_HotSale[[#This Row],[Base Price PST]]</f>
        <v>0.28674698795180731</v>
      </c>
      <c r="K761" s="59"/>
    </row>
    <row r="762" spans="1:11" x14ac:dyDescent="0.2">
      <c r="A762" s="43">
        <v>1028</v>
      </c>
      <c r="B762" s="51">
        <v>21706</v>
      </c>
      <c r="C762" s="52" t="s">
        <v>2612</v>
      </c>
      <c r="D762" s="53">
        <v>810</v>
      </c>
      <c r="E762" s="54">
        <v>1.8</v>
      </c>
      <c r="F762" s="55">
        <v>4.1500000000000004</v>
      </c>
      <c r="G762" s="56" t="s">
        <v>2856</v>
      </c>
      <c r="H762" s="57">
        <v>15</v>
      </c>
      <c r="I762" s="56">
        <v>700</v>
      </c>
      <c r="J762" s="58">
        <f>1-Table5_HotSale[[#This Row],[Hot Price]]/Table5_HotSale[[#This Row],[Base Price PST]]</f>
        <v>0.5662650602409639</v>
      </c>
      <c r="K762" s="59"/>
    </row>
    <row r="763" spans="1:11" x14ac:dyDescent="0.2">
      <c r="A763" s="43">
        <v>1240</v>
      </c>
      <c r="B763" s="51">
        <v>21550</v>
      </c>
      <c r="C763" s="52" t="s">
        <v>2612</v>
      </c>
      <c r="D763" s="53">
        <v>900</v>
      </c>
      <c r="E763" s="54">
        <v>1.67</v>
      </c>
      <c r="F763" s="55">
        <v>4.1500000000000004</v>
      </c>
      <c r="G763" s="56" t="s">
        <v>2856</v>
      </c>
      <c r="H763" s="57">
        <v>15</v>
      </c>
      <c r="I763" s="56">
        <v>700</v>
      </c>
      <c r="J763" s="58">
        <f>1-Table5_HotSale[[#This Row],[Hot Price]]/Table5_HotSale[[#This Row],[Base Price PST]]</f>
        <v>0.59759036144578315</v>
      </c>
      <c r="K763" s="59"/>
    </row>
    <row r="764" spans="1:11" x14ac:dyDescent="0.2">
      <c r="A764" s="43">
        <v>165</v>
      </c>
      <c r="B764" s="51">
        <v>21270</v>
      </c>
      <c r="C764" s="52" t="s">
        <v>114</v>
      </c>
      <c r="D764" s="53">
        <v>264</v>
      </c>
      <c r="E764" s="54">
        <v>0.98</v>
      </c>
      <c r="F764" s="55">
        <v>3.99</v>
      </c>
      <c r="G764" s="56" t="s">
        <v>2855</v>
      </c>
      <c r="H764" s="57">
        <v>10</v>
      </c>
      <c r="I764" s="56">
        <v>600</v>
      </c>
      <c r="J764" s="58">
        <f>1-Table5_HotSale[[#This Row],[Hot Price]]/Table5_HotSale[[#This Row],[Base Price PST]]</f>
        <v>0.75438596491228072</v>
      </c>
      <c r="K764" s="59"/>
    </row>
    <row r="765" spans="1:11" x14ac:dyDescent="0.2">
      <c r="A765" s="43">
        <v>1661</v>
      </c>
      <c r="B765" s="51">
        <v>20885</v>
      </c>
      <c r="C765" s="52" t="s">
        <v>114</v>
      </c>
      <c r="D765" s="53">
        <v>600</v>
      </c>
      <c r="E765" s="54">
        <v>0.8</v>
      </c>
      <c r="F765" s="55">
        <v>3.99</v>
      </c>
      <c r="G765" s="56" t="s">
        <v>2856</v>
      </c>
      <c r="H765" s="57">
        <v>15</v>
      </c>
      <c r="I765" s="56">
        <v>700</v>
      </c>
      <c r="J765" s="58">
        <f>1-Table5_HotSale[[#This Row],[Hot Price]]/Table5_HotSale[[#This Row],[Base Price PST]]</f>
        <v>0.79949874686716793</v>
      </c>
      <c r="K765" s="59"/>
    </row>
    <row r="766" spans="1:11" x14ac:dyDescent="0.2">
      <c r="A766" s="43">
        <v>1544</v>
      </c>
      <c r="B766" s="51">
        <v>20999</v>
      </c>
      <c r="C766" s="52" t="s">
        <v>999</v>
      </c>
      <c r="D766" s="53">
        <v>942</v>
      </c>
      <c r="E766" s="54">
        <v>0.87</v>
      </c>
      <c r="F766" s="55">
        <v>3.6</v>
      </c>
      <c r="G766" s="56" t="s">
        <v>2856</v>
      </c>
      <c r="H766" s="57">
        <v>15</v>
      </c>
      <c r="I766" s="56">
        <v>700</v>
      </c>
      <c r="J766" s="58">
        <f>1-Table5_HotSale[[#This Row],[Hot Price]]/Table5_HotSale[[#This Row],[Base Price PST]]</f>
        <v>0.7583333333333333</v>
      </c>
      <c r="K766" s="59"/>
    </row>
    <row r="767" spans="1:11" x14ac:dyDescent="0.2">
      <c r="A767" s="43">
        <v>326</v>
      </c>
      <c r="B767" s="51">
        <v>21896</v>
      </c>
      <c r="C767" s="52" t="s">
        <v>1000</v>
      </c>
      <c r="D767" s="53">
        <v>86</v>
      </c>
      <c r="E767" s="54">
        <v>1.95</v>
      </c>
      <c r="F767" s="55">
        <v>3.66</v>
      </c>
      <c r="G767" s="56" t="s">
        <v>2855</v>
      </c>
      <c r="H767" s="57">
        <v>10</v>
      </c>
      <c r="I767" s="56">
        <v>600</v>
      </c>
      <c r="J767" s="58">
        <f>1-Table5_HotSale[[#This Row],[Hot Price]]/Table5_HotSale[[#This Row],[Base Price PST]]</f>
        <v>0.46721311475409844</v>
      </c>
      <c r="K767" s="59"/>
    </row>
    <row r="768" spans="1:11" x14ac:dyDescent="0.2">
      <c r="A768" s="43">
        <v>7</v>
      </c>
      <c r="B768" s="51">
        <v>20892</v>
      </c>
      <c r="C768" s="52" t="s">
        <v>1002</v>
      </c>
      <c r="D768" s="53">
        <v>1646</v>
      </c>
      <c r="E768" s="54">
        <v>0.81</v>
      </c>
      <c r="F768" s="55">
        <v>2.14</v>
      </c>
      <c r="G768" s="56" t="s">
        <v>2855</v>
      </c>
      <c r="H768" s="57">
        <v>10</v>
      </c>
      <c r="I768" s="56">
        <v>600</v>
      </c>
      <c r="J768" s="58">
        <f>1-Table5_HotSale[[#This Row],[Hot Price]]/Table5_HotSale[[#This Row],[Base Price PST]]</f>
        <v>0.62149532710280375</v>
      </c>
      <c r="K768" s="59"/>
    </row>
    <row r="769" spans="1:11" x14ac:dyDescent="0.2">
      <c r="A769" s="43">
        <v>508</v>
      </c>
      <c r="B769" s="51">
        <v>22111</v>
      </c>
      <c r="C769" s="52" t="s">
        <v>2613</v>
      </c>
      <c r="D769" s="53">
        <v>185</v>
      </c>
      <c r="E769" s="54">
        <v>2.15</v>
      </c>
      <c r="F769" s="55">
        <v>3.4</v>
      </c>
      <c r="G769" s="56" t="s">
        <v>2855</v>
      </c>
      <c r="H769" s="57">
        <v>10</v>
      </c>
      <c r="I769" s="56">
        <v>600</v>
      </c>
      <c r="J769" s="58">
        <f>1-Table5_HotSale[[#This Row],[Hot Price]]/Table5_HotSale[[#This Row],[Base Price PST]]</f>
        <v>0.36764705882352944</v>
      </c>
      <c r="K769" s="59"/>
    </row>
    <row r="770" spans="1:11" x14ac:dyDescent="0.2">
      <c r="A770" s="43">
        <v>1329</v>
      </c>
      <c r="B770" s="51">
        <v>21447</v>
      </c>
      <c r="C770" s="52" t="s">
        <v>2613</v>
      </c>
      <c r="D770" s="53">
        <v>379</v>
      </c>
      <c r="E770" s="54">
        <v>1.52</v>
      </c>
      <c r="F770" s="55">
        <v>3.4</v>
      </c>
      <c r="G770" s="56" t="s">
        <v>2856</v>
      </c>
      <c r="H770" s="57">
        <v>15</v>
      </c>
      <c r="I770" s="56">
        <v>700</v>
      </c>
      <c r="J770" s="58">
        <f>1-Table5_HotSale[[#This Row],[Hot Price]]/Table5_HotSale[[#This Row],[Base Price PST]]</f>
        <v>0.55294117647058827</v>
      </c>
      <c r="K770" s="59"/>
    </row>
    <row r="771" spans="1:11" x14ac:dyDescent="0.2">
      <c r="A771" s="43">
        <v>315</v>
      </c>
      <c r="B771" s="51">
        <v>21860</v>
      </c>
      <c r="C771" s="52" t="s">
        <v>654</v>
      </c>
      <c r="D771" s="53">
        <v>9</v>
      </c>
      <c r="E771" s="54">
        <v>1.89</v>
      </c>
      <c r="F771" s="55">
        <v>3.65</v>
      </c>
      <c r="G771" s="56" t="s">
        <v>2855</v>
      </c>
      <c r="H771" s="57">
        <v>10</v>
      </c>
      <c r="I771" s="56">
        <v>600</v>
      </c>
      <c r="J771" s="58">
        <f>1-Table5_HotSale[[#This Row],[Hot Price]]/Table5_HotSale[[#This Row],[Base Price PST]]</f>
        <v>0.48219178082191783</v>
      </c>
      <c r="K771" s="59"/>
    </row>
    <row r="772" spans="1:11" x14ac:dyDescent="0.2">
      <c r="A772" s="43">
        <v>316</v>
      </c>
      <c r="B772" s="51">
        <v>21861</v>
      </c>
      <c r="C772" s="52" t="s">
        <v>654</v>
      </c>
      <c r="D772" s="53">
        <v>210</v>
      </c>
      <c r="E772" s="54">
        <v>1.89</v>
      </c>
      <c r="F772" s="55">
        <v>3.65</v>
      </c>
      <c r="G772" s="56" t="s">
        <v>2855</v>
      </c>
      <c r="H772" s="57">
        <v>10</v>
      </c>
      <c r="I772" s="56">
        <v>600</v>
      </c>
      <c r="J772" s="58">
        <f>1-Table5_HotSale[[#This Row],[Hot Price]]/Table5_HotSale[[#This Row],[Base Price PST]]</f>
        <v>0.48219178082191783</v>
      </c>
      <c r="K772" s="59"/>
    </row>
    <row r="773" spans="1:11" x14ac:dyDescent="0.2">
      <c r="A773" s="43">
        <v>611</v>
      </c>
      <c r="B773" s="51">
        <v>22359</v>
      </c>
      <c r="C773" s="52" t="s">
        <v>2614</v>
      </c>
      <c r="D773" s="53">
        <v>139</v>
      </c>
      <c r="E773" s="54">
        <v>2.66</v>
      </c>
      <c r="F773" s="55">
        <v>4.83</v>
      </c>
      <c r="G773" s="56" t="s">
        <v>2855</v>
      </c>
      <c r="H773" s="57">
        <v>10</v>
      </c>
      <c r="I773" s="56">
        <v>600</v>
      </c>
      <c r="J773" s="58">
        <f>1-Table5_HotSale[[#This Row],[Hot Price]]/Table5_HotSale[[#This Row],[Base Price PST]]</f>
        <v>0.44927536231884058</v>
      </c>
      <c r="K773" s="59"/>
    </row>
    <row r="774" spans="1:11" x14ac:dyDescent="0.2">
      <c r="A774" s="43">
        <v>83</v>
      </c>
      <c r="B774" s="51">
        <v>21113</v>
      </c>
      <c r="C774" s="52" t="s">
        <v>1006</v>
      </c>
      <c r="D774" s="53">
        <v>126</v>
      </c>
      <c r="E774" s="54">
        <v>0.9</v>
      </c>
      <c r="F774" s="55">
        <v>2.02</v>
      </c>
      <c r="G774" s="56" t="s">
        <v>2855</v>
      </c>
      <c r="H774" s="57">
        <v>10</v>
      </c>
      <c r="I774" s="56">
        <v>600</v>
      </c>
      <c r="J774" s="58">
        <f>1-Table5_HotSale[[#This Row],[Hot Price]]/Table5_HotSale[[#This Row],[Base Price PST]]</f>
        <v>0.5544554455445545</v>
      </c>
      <c r="K774" s="59"/>
    </row>
    <row r="775" spans="1:11" x14ac:dyDescent="0.2">
      <c r="A775" s="43">
        <v>1551</v>
      </c>
      <c r="B775" s="51">
        <v>21006</v>
      </c>
      <c r="C775" s="52" t="s">
        <v>1006</v>
      </c>
      <c r="D775" s="53">
        <v>1083</v>
      </c>
      <c r="E775" s="54">
        <v>0.88</v>
      </c>
      <c r="F775" s="55">
        <v>2.02</v>
      </c>
      <c r="G775" s="56" t="s">
        <v>2856</v>
      </c>
      <c r="H775" s="57">
        <v>15</v>
      </c>
      <c r="I775" s="56">
        <v>700</v>
      </c>
      <c r="J775" s="58">
        <f>1-Table5_HotSale[[#This Row],[Hot Price]]/Table5_HotSale[[#This Row],[Base Price PST]]</f>
        <v>0.56435643564356441</v>
      </c>
      <c r="K775" s="59"/>
    </row>
    <row r="776" spans="1:11" x14ac:dyDescent="0.2">
      <c r="A776" s="43">
        <v>1712</v>
      </c>
      <c r="B776" s="51">
        <v>20834</v>
      </c>
      <c r="C776" s="52" t="s">
        <v>1006</v>
      </c>
      <c r="D776" s="53">
        <v>784</v>
      </c>
      <c r="E776" s="54">
        <v>0.76</v>
      </c>
      <c r="F776" s="55">
        <v>2.02</v>
      </c>
      <c r="G776" s="56" t="s">
        <v>2856</v>
      </c>
      <c r="H776" s="57">
        <v>15</v>
      </c>
      <c r="I776" s="56">
        <v>700</v>
      </c>
      <c r="J776" s="58">
        <f>1-Table5_HotSale[[#This Row],[Hot Price]]/Table5_HotSale[[#This Row],[Base Price PST]]</f>
        <v>0.62376237623762376</v>
      </c>
      <c r="K776" s="59"/>
    </row>
    <row r="777" spans="1:11" x14ac:dyDescent="0.2">
      <c r="A777" s="43">
        <v>1351</v>
      </c>
      <c r="B777" s="51">
        <v>21469</v>
      </c>
      <c r="C777" s="52" t="s">
        <v>1008</v>
      </c>
      <c r="D777" s="53">
        <v>329</v>
      </c>
      <c r="E777" s="54">
        <v>1.56</v>
      </c>
      <c r="F777" s="55">
        <v>5.05</v>
      </c>
      <c r="G777" s="56" t="s">
        <v>2856</v>
      </c>
      <c r="H777" s="57">
        <v>15</v>
      </c>
      <c r="I777" s="56">
        <v>700</v>
      </c>
      <c r="J777" s="58">
        <f>1-Table5_HotSale[[#This Row],[Hot Price]]/Table5_HotSale[[#This Row],[Base Price PST]]</f>
        <v>0.69108910891089104</v>
      </c>
      <c r="K777" s="59"/>
    </row>
    <row r="778" spans="1:11" x14ac:dyDescent="0.2">
      <c r="A778" s="43">
        <v>664</v>
      </c>
      <c r="B778" s="51">
        <v>22316</v>
      </c>
      <c r="C778" s="52" t="s">
        <v>204</v>
      </c>
      <c r="D778" s="53">
        <v>92</v>
      </c>
      <c r="E778" s="54">
        <v>2.61</v>
      </c>
      <c r="F778" s="55">
        <v>5.65</v>
      </c>
      <c r="G778" s="56" t="s">
        <v>2855</v>
      </c>
      <c r="H778" s="57">
        <v>10</v>
      </c>
      <c r="I778" s="56">
        <v>600</v>
      </c>
      <c r="J778" s="58">
        <f>1-Table5_HotSale[[#This Row],[Hot Price]]/Table5_HotSale[[#This Row],[Base Price PST]]</f>
        <v>0.53805309734513274</v>
      </c>
      <c r="K778" s="59"/>
    </row>
    <row r="779" spans="1:11" x14ac:dyDescent="0.2">
      <c r="A779" s="43">
        <v>1381</v>
      </c>
      <c r="B779" s="51">
        <v>21499</v>
      </c>
      <c r="C779" s="52" t="s">
        <v>204</v>
      </c>
      <c r="D779" s="53">
        <v>519</v>
      </c>
      <c r="E779" s="54">
        <v>1.58</v>
      </c>
      <c r="F779" s="55">
        <v>5.65</v>
      </c>
      <c r="G779" s="56" t="s">
        <v>2856</v>
      </c>
      <c r="H779" s="57">
        <v>15</v>
      </c>
      <c r="I779" s="56">
        <v>700</v>
      </c>
      <c r="J779" s="58">
        <f>1-Table5_HotSale[[#This Row],[Hot Price]]/Table5_HotSale[[#This Row],[Base Price PST]]</f>
        <v>0.72035398230088499</v>
      </c>
      <c r="K779" s="59"/>
    </row>
    <row r="780" spans="1:11" x14ac:dyDescent="0.2">
      <c r="A780" s="43">
        <v>432</v>
      </c>
      <c r="B780" s="51">
        <v>22144</v>
      </c>
      <c r="C780" s="52" t="s">
        <v>2615</v>
      </c>
      <c r="D780" s="53">
        <v>679</v>
      </c>
      <c r="E780" s="54">
        <v>2.2999999999999998</v>
      </c>
      <c r="F780" s="55">
        <v>7.54</v>
      </c>
      <c r="G780" s="56" t="s">
        <v>2855</v>
      </c>
      <c r="H780" s="57">
        <v>10</v>
      </c>
      <c r="I780" s="56">
        <v>600</v>
      </c>
      <c r="J780" s="58">
        <f>1-Table5_HotSale[[#This Row],[Hot Price]]/Table5_HotSale[[#This Row],[Base Price PST]]</f>
        <v>0.69496021220159154</v>
      </c>
      <c r="K780" s="59"/>
    </row>
    <row r="781" spans="1:11" x14ac:dyDescent="0.2">
      <c r="A781" s="43">
        <v>454</v>
      </c>
      <c r="B781" s="51">
        <v>22166</v>
      </c>
      <c r="C781" s="52" t="s">
        <v>2615</v>
      </c>
      <c r="D781" s="53">
        <v>75</v>
      </c>
      <c r="E781" s="54">
        <v>2.2999999999999998</v>
      </c>
      <c r="F781" s="55">
        <v>7.54</v>
      </c>
      <c r="G781" s="56" t="s">
        <v>2855</v>
      </c>
      <c r="H781" s="57">
        <v>10</v>
      </c>
      <c r="I781" s="56">
        <v>600</v>
      </c>
      <c r="J781" s="58">
        <f>1-Table5_HotSale[[#This Row],[Hot Price]]/Table5_HotSale[[#This Row],[Base Price PST]]</f>
        <v>0.69496021220159154</v>
      </c>
      <c r="K781" s="59"/>
    </row>
    <row r="782" spans="1:11" x14ac:dyDescent="0.2">
      <c r="A782" s="43">
        <v>620</v>
      </c>
      <c r="B782" s="51">
        <v>22368</v>
      </c>
      <c r="C782" s="52" t="s">
        <v>2615</v>
      </c>
      <c r="D782" s="53">
        <v>51</v>
      </c>
      <c r="E782" s="54">
        <v>2.66</v>
      </c>
      <c r="F782" s="55">
        <v>7.54</v>
      </c>
      <c r="G782" s="56" t="s">
        <v>2855</v>
      </c>
      <c r="H782" s="57">
        <v>10</v>
      </c>
      <c r="I782" s="56">
        <v>600</v>
      </c>
      <c r="J782" s="58">
        <f>1-Table5_HotSale[[#This Row],[Hot Price]]/Table5_HotSale[[#This Row],[Base Price PST]]</f>
        <v>0.64721485411140578</v>
      </c>
      <c r="K782" s="59"/>
    </row>
    <row r="783" spans="1:11" x14ac:dyDescent="0.2">
      <c r="A783" s="43">
        <v>1044</v>
      </c>
      <c r="B783" s="51">
        <v>21726</v>
      </c>
      <c r="C783" s="52" t="s">
        <v>2615</v>
      </c>
      <c r="D783" s="53">
        <v>739</v>
      </c>
      <c r="E783" s="54">
        <v>1.82</v>
      </c>
      <c r="F783" s="55">
        <v>7.54</v>
      </c>
      <c r="G783" s="56" t="s">
        <v>2856</v>
      </c>
      <c r="H783" s="57">
        <v>15</v>
      </c>
      <c r="I783" s="56">
        <v>700</v>
      </c>
      <c r="J783" s="58">
        <f>1-Table5_HotSale[[#This Row],[Hot Price]]/Table5_HotSale[[#This Row],[Base Price PST]]</f>
        <v>0.75862068965517238</v>
      </c>
      <c r="K783" s="59"/>
    </row>
    <row r="784" spans="1:11" x14ac:dyDescent="0.2">
      <c r="A784" s="43">
        <v>1119</v>
      </c>
      <c r="B784" s="51">
        <v>21801</v>
      </c>
      <c r="C784" s="52" t="s">
        <v>2615</v>
      </c>
      <c r="D784" s="53">
        <v>686</v>
      </c>
      <c r="E784" s="54">
        <v>1.84</v>
      </c>
      <c r="F784" s="55">
        <v>7.54</v>
      </c>
      <c r="G784" s="56" t="s">
        <v>2856</v>
      </c>
      <c r="H784" s="57">
        <v>15</v>
      </c>
      <c r="I784" s="56">
        <v>700</v>
      </c>
      <c r="J784" s="58">
        <f>1-Table5_HotSale[[#This Row],[Hot Price]]/Table5_HotSale[[#This Row],[Base Price PST]]</f>
        <v>0.75596816976127323</v>
      </c>
      <c r="K784" s="59"/>
    </row>
    <row r="785" spans="1:11" x14ac:dyDescent="0.2">
      <c r="A785" s="43">
        <v>172</v>
      </c>
      <c r="B785" s="51">
        <v>21277</v>
      </c>
      <c r="C785" s="52" t="s">
        <v>761</v>
      </c>
      <c r="D785" s="53">
        <v>98</v>
      </c>
      <c r="E785" s="54">
        <v>0.98</v>
      </c>
      <c r="F785" s="55">
        <v>3.82</v>
      </c>
      <c r="G785" s="56" t="s">
        <v>2855</v>
      </c>
      <c r="H785" s="57">
        <v>10</v>
      </c>
      <c r="I785" s="56">
        <v>600</v>
      </c>
      <c r="J785" s="58">
        <f>1-Table5_HotSale[[#This Row],[Hot Price]]/Table5_HotSale[[#This Row],[Base Price PST]]</f>
        <v>0.74345549738219896</v>
      </c>
      <c r="K785" s="59"/>
    </row>
    <row r="786" spans="1:11" x14ac:dyDescent="0.2">
      <c r="A786" s="43">
        <v>1617</v>
      </c>
      <c r="B786" s="51">
        <v>20925</v>
      </c>
      <c r="C786" s="52" t="s">
        <v>761</v>
      </c>
      <c r="D786" s="53">
        <v>118</v>
      </c>
      <c r="E786" s="54">
        <v>0.83</v>
      </c>
      <c r="F786" s="55">
        <v>3.82</v>
      </c>
      <c r="G786" s="56" t="s">
        <v>2856</v>
      </c>
      <c r="H786" s="57">
        <v>15</v>
      </c>
      <c r="I786" s="56">
        <v>700</v>
      </c>
      <c r="J786" s="58">
        <f>1-Table5_HotSale[[#This Row],[Hot Price]]/Table5_HotSale[[#This Row],[Base Price PST]]</f>
        <v>0.7827225130890052</v>
      </c>
      <c r="K786" s="59"/>
    </row>
    <row r="787" spans="1:11" x14ac:dyDescent="0.2">
      <c r="A787" s="43">
        <v>1634</v>
      </c>
      <c r="B787" s="51">
        <v>20943</v>
      </c>
      <c r="C787" s="52" t="s">
        <v>761</v>
      </c>
      <c r="D787" s="53">
        <v>6</v>
      </c>
      <c r="E787" s="54">
        <v>0.83</v>
      </c>
      <c r="F787" s="55">
        <v>3.82</v>
      </c>
      <c r="G787" s="56" t="s">
        <v>2856</v>
      </c>
      <c r="H787" s="57">
        <v>15</v>
      </c>
      <c r="I787" s="56">
        <v>700</v>
      </c>
      <c r="J787" s="58">
        <f>1-Table5_HotSale[[#This Row],[Hot Price]]/Table5_HotSale[[#This Row],[Base Price PST]]</f>
        <v>0.7827225130890052</v>
      </c>
      <c r="K787" s="59"/>
    </row>
    <row r="788" spans="1:11" x14ac:dyDescent="0.2">
      <c r="A788" s="43">
        <v>1133</v>
      </c>
      <c r="B788" s="51">
        <v>21815</v>
      </c>
      <c r="C788" s="52" t="s">
        <v>2007</v>
      </c>
      <c r="D788" s="53">
        <v>180</v>
      </c>
      <c r="E788" s="54">
        <v>1.84</v>
      </c>
      <c r="F788" s="55">
        <v>6.97</v>
      </c>
      <c r="G788" s="56" t="s">
        <v>2856</v>
      </c>
      <c r="H788" s="57">
        <v>15</v>
      </c>
      <c r="I788" s="56">
        <v>700</v>
      </c>
      <c r="J788" s="58">
        <f>1-Table5_HotSale[[#This Row],[Hot Price]]/Table5_HotSale[[#This Row],[Base Price PST]]</f>
        <v>0.7360114777618364</v>
      </c>
      <c r="K788" s="59"/>
    </row>
    <row r="789" spans="1:11" x14ac:dyDescent="0.2">
      <c r="A789" s="43">
        <v>1032</v>
      </c>
      <c r="B789" s="51">
        <v>21521</v>
      </c>
      <c r="C789" s="52" t="s">
        <v>478</v>
      </c>
      <c r="D789" s="53">
        <v>420</v>
      </c>
      <c r="E789" s="54">
        <v>1.63</v>
      </c>
      <c r="F789" s="55">
        <v>2.33</v>
      </c>
      <c r="G789" s="56" t="s">
        <v>2856</v>
      </c>
      <c r="H789" s="57">
        <v>15</v>
      </c>
      <c r="I789" s="56">
        <v>700</v>
      </c>
      <c r="J789" s="58">
        <f>1-Table5_HotSale[[#This Row],[Hot Price]]/Table5_HotSale[[#This Row],[Base Price PST]]</f>
        <v>0.3004291845493563</v>
      </c>
      <c r="K789" s="59"/>
    </row>
    <row r="790" spans="1:11" x14ac:dyDescent="0.2">
      <c r="A790" s="43">
        <v>1717</v>
      </c>
      <c r="B790" s="51">
        <v>20839</v>
      </c>
      <c r="C790" s="52" t="s">
        <v>478</v>
      </c>
      <c r="D790" s="53">
        <v>361</v>
      </c>
      <c r="E790" s="54">
        <v>0.76</v>
      </c>
      <c r="F790" s="55">
        <v>2.33</v>
      </c>
      <c r="G790" s="56" t="s">
        <v>2856</v>
      </c>
      <c r="H790" s="57">
        <v>15</v>
      </c>
      <c r="I790" s="56">
        <v>700</v>
      </c>
      <c r="J790" s="58">
        <f>1-Table5_HotSale[[#This Row],[Hot Price]]/Table5_HotSale[[#This Row],[Base Price PST]]</f>
        <v>0.67381974248927046</v>
      </c>
      <c r="K790" s="59"/>
    </row>
    <row r="791" spans="1:11" x14ac:dyDescent="0.2">
      <c r="A791" s="43">
        <v>443</v>
      </c>
      <c r="B791" s="51">
        <v>22155</v>
      </c>
      <c r="C791" s="52" t="s">
        <v>2369</v>
      </c>
      <c r="D791" s="53">
        <v>2870</v>
      </c>
      <c r="E791" s="54">
        <v>2.2999999999999998</v>
      </c>
      <c r="F791" s="55">
        <v>5.66</v>
      </c>
      <c r="G791" s="56" t="s">
        <v>2855</v>
      </c>
      <c r="H791" s="57">
        <v>10</v>
      </c>
      <c r="I791" s="56">
        <v>600</v>
      </c>
      <c r="J791" s="58">
        <f>1-Table5_HotSale[[#This Row],[Hot Price]]/Table5_HotSale[[#This Row],[Base Price PST]]</f>
        <v>0.59363957597173145</v>
      </c>
      <c r="K791" s="59"/>
    </row>
    <row r="792" spans="1:11" x14ac:dyDescent="0.2">
      <c r="A792" s="43">
        <v>463</v>
      </c>
      <c r="B792" s="51">
        <v>22175</v>
      </c>
      <c r="C792" s="52" t="s">
        <v>2369</v>
      </c>
      <c r="D792" s="53">
        <v>72</v>
      </c>
      <c r="E792" s="54">
        <v>2.2999999999999998</v>
      </c>
      <c r="F792" s="55">
        <v>5.66</v>
      </c>
      <c r="G792" s="56" t="s">
        <v>2855</v>
      </c>
      <c r="H792" s="57">
        <v>10</v>
      </c>
      <c r="I792" s="56">
        <v>600</v>
      </c>
      <c r="J792" s="58">
        <f>1-Table5_HotSale[[#This Row],[Hot Price]]/Table5_HotSale[[#This Row],[Base Price PST]]</f>
        <v>0.59363957597173145</v>
      </c>
      <c r="K792" s="59"/>
    </row>
    <row r="793" spans="1:11" x14ac:dyDescent="0.2">
      <c r="A793" s="43">
        <v>928</v>
      </c>
      <c r="B793" s="51">
        <v>21964</v>
      </c>
      <c r="C793" s="52" t="s">
        <v>659</v>
      </c>
      <c r="D793" s="53">
        <v>390</v>
      </c>
      <c r="E793" s="54">
        <v>2</v>
      </c>
      <c r="F793" s="55">
        <v>5</v>
      </c>
      <c r="G793" s="56" t="s">
        <v>2856</v>
      </c>
      <c r="H793" s="57">
        <v>15</v>
      </c>
      <c r="I793" s="56">
        <v>700</v>
      </c>
      <c r="J793" s="58">
        <f>1-Table5_HotSale[[#This Row],[Hot Price]]/Table5_HotSale[[#This Row],[Base Price PST]]</f>
        <v>0.6</v>
      </c>
      <c r="K793" s="59"/>
    </row>
    <row r="794" spans="1:11" x14ac:dyDescent="0.2">
      <c r="A794" s="43">
        <v>628</v>
      </c>
      <c r="B794" s="51">
        <v>22376</v>
      </c>
      <c r="C794" s="52" t="s">
        <v>2488</v>
      </c>
      <c r="D794" s="53">
        <v>1252</v>
      </c>
      <c r="E794" s="54">
        <v>2.74</v>
      </c>
      <c r="F794" s="55">
        <v>9.0299999999999994</v>
      </c>
      <c r="G794" s="56" t="s">
        <v>2855</v>
      </c>
      <c r="H794" s="57">
        <v>10</v>
      </c>
      <c r="I794" s="56">
        <v>600</v>
      </c>
      <c r="J794" s="58">
        <f>1-Table5_HotSale[[#This Row],[Hot Price]]/Table5_HotSale[[#This Row],[Base Price PST]]</f>
        <v>0.69656699889258022</v>
      </c>
      <c r="K794" s="59"/>
    </row>
    <row r="795" spans="1:11" x14ac:dyDescent="0.2">
      <c r="A795" s="43">
        <v>629</v>
      </c>
      <c r="B795" s="51">
        <v>22377</v>
      </c>
      <c r="C795" s="52" t="s">
        <v>2488</v>
      </c>
      <c r="D795" s="53">
        <v>326</v>
      </c>
      <c r="E795" s="54">
        <v>2.74</v>
      </c>
      <c r="F795" s="55">
        <v>9.0299999999999994</v>
      </c>
      <c r="G795" s="56" t="s">
        <v>2855</v>
      </c>
      <c r="H795" s="57">
        <v>10</v>
      </c>
      <c r="I795" s="56">
        <v>600</v>
      </c>
      <c r="J795" s="58">
        <f>1-Table5_HotSale[[#This Row],[Hot Price]]/Table5_HotSale[[#This Row],[Base Price PST]]</f>
        <v>0.69656699889258022</v>
      </c>
      <c r="K795" s="59"/>
    </row>
    <row r="796" spans="1:11" x14ac:dyDescent="0.2">
      <c r="A796" s="43">
        <v>630</v>
      </c>
      <c r="B796" s="51">
        <v>22378</v>
      </c>
      <c r="C796" s="52" t="s">
        <v>2488</v>
      </c>
      <c r="D796" s="53">
        <v>263</v>
      </c>
      <c r="E796" s="54">
        <v>2.74</v>
      </c>
      <c r="F796" s="55">
        <v>9.0299999999999994</v>
      </c>
      <c r="G796" s="56" t="s">
        <v>2855</v>
      </c>
      <c r="H796" s="57">
        <v>10</v>
      </c>
      <c r="I796" s="56">
        <v>600</v>
      </c>
      <c r="J796" s="58">
        <f>1-Table5_HotSale[[#This Row],[Hot Price]]/Table5_HotSale[[#This Row],[Base Price PST]]</f>
        <v>0.69656699889258022</v>
      </c>
      <c r="K796" s="59"/>
    </row>
    <row r="797" spans="1:11" x14ac:dyDescent="0.2">
      <c r="A797" s="43">
        <v>782</v>
      </c>
      <c r="B797" s="51">
        <v>22503</v>
      </c>
      <c r="C797" s="52" t="s">
        <v>2488</v>
      </c>
      <c r="D797" s="53">
        <v>30</v>
      </c>
      <c r="E797" s="54">
        <v>3.9</v>
      </c>
      <c r="F797" s="55">
        <v>9.0299999999999994</v>
      </c>
      <c r="G797" s="56" t="s">
        <v>2856</v>
      </c>
      <c r="H797" s="57">
        <v>15</v>
      </c>
      <c r="I797" s="56">
        <v>700</v>
      </c>
      <c r="J797" s="58">
        <f>1-Table5_HotSale[[#This Row],[Hot Price]]/Table5_HotSale[[#This Row],[Base Price PST]]</f>
        <v>0.56810631229235886</v>
      </c>
      <c r="K797" s="59"/>
    </row>
    <row r="798" spans="1:11" x14ac:dyDescent="0.2">
      <c r="A798" s="43">
        <v>907</v>
      </c>
      <c r="B798" s="51">
        <v>22102</v>
      </c>
      <c r="C798" s="52" t="s">
        <v>2488</v>
      </c>
      <c r="D798" s="53">
        <v>150</v>
      </c>
      <c r="E798" s="54">
        <v>2.15</v>
      </c>
      <c r="F798" s="55">
        <v>9.0299999999999994</v>
      </c>
      <c r="G798" s="56" t="s">
        <v>2856</v>
      </c>
      <c r="H798" s="57">
        <v>15</v>
      </c>
      <c r="I798" s="56">
        <v>700</v>
      </c>
      <c r="J798" s="58">
        <f>1-Table5_HotSale[[#This Row],[Hot Price]]/Table5_HotSale[[#This Row],[Base Price PST]]</f>
        <v>0.76190476190476186</v>
      </c>
      <c r="K798" s="59"/>
    </row>
    <row r="799" spans="1:11" x14ac:dyDescent="0.2">
      <c r="A799" s="43">
        <v>350</v>
      </c>
      <c r="B799" s="51">
        <v>21996</v>
      </c>
      <c r="C799" s="52" t="s">
        <v>2617</v>
      </c>
      <c r="D799" s="53">
        <v>39</v>
      </c>
      <c r="E799" s="54">
        <v>2.09</v>
      </c>
      <c r="F799" s="55">
        <v>5.3</v>
      </c>
      <c r="G799" s="56" t="s">
        <v>2855</v>
      </c>
      <c r="H799" s="57">
        <v>10</v>
      </c>
      <c r="I799" s="56">
        <v>600</v>
      </c>
      <c r="J799" s="58">
        <f>1-Table5_HotSale[[#This Row],[Hot Price]]/Table5_HotSale[[#This Row],[Base Price PST]]</f>
        <v>0.60566037735849054</v>
      </c>
      <c r="K799" s="59"/>
    </row>
    <row r="800" spans="1:11" x14ac:dyDescent="0.2">
      <c r="A800" s="43">
        <v>356</v>
      </c>
      <c r="B800" s="51">
        <v>22002</v>
      </c>
      <c r="C800" s="52" t="s">
        <v>2617</v>
      </c>
      <c r="D800" s="53">
        <v>38</v>
      </c>
      <c r="E800" s="54">
        <v>2.09</v>
      </c>
      <c r="F800" s="55">
        <v>5.3</v>
      </c>
      <c r="G800" s="56" t="s">
        <v>2855</v>
      </c>
      <c r="H800" s="57">
        <v>10</v>
      </c>
      <c r="I800" s="56">
        <v>600</v>
      </c>
      <c r="J800" s="58">
        <f>1-Table5_HotSale[[#This Row],[Hot Price]]/Table5_HotSale[[#This Row],[Base Price PST]]</f>
        <v>0.60566037735849054</v>
      </c>
      <c r="K800" s="59"/>
    </row>
    <row r="801" spans="1:11" x14ac:dyDescent="0.2">
      <c r="A801" s="43">
        <v>364</v>
      </c>
      <c r="B801" s="51">
        <v>22010</v>
      </c>
      <c r="C801" s="52" t="s">
        <v>2617</v>
      </c>
      <c r="D801" s="53">
        <v>152</v>
      </c>
      <c r="E801" s="54">
        <v>2.09</v>
      </c>
      <c r="F801" s="55">
        <v>5.3</v>
      </c>
      <c r="G801" s="56" t="s">
        <v>2855</v>
      </c>
      <c r="H801" s="57">
        <v>10</v>
      </c>
      <c r="I801" s="56">
        <v>600</v>
      </c>
      <c r="J801" s="58">
        <f>1-Table5_HotSale[[#This Row],[Hot Price]]/Table5_HotSale[[#This Row],[Base Price PST]]</f>
        <v>0.60566037735849054</v>
      </c>
      <c r="K801" s="59"/>
    </row>
    <row r="802" spans="1:11" x14ac:dyDescent="0.2">
      <c r="A802" s="43">
        <v>1283</v>
      </c>
      <c r="B802" s="51">
        <v>21593</v>
      </c>
      <c r="C802" s="52" t="s">
        <v>2617</v>
      </c>
      <c r="D802" s="53">
        <v>690</v>
      </c>
      <c r="E802" s="54">
        <v>1.67</v>
      </c>
      <c r="F802" s="55">
        <v>5.3</v>
      </c>
      <c r="G802" s="56" t="s">
        <v>2856</v>
      </c>
      <c r="H802" s="57">
        <v>15</v>
      </c>
      <c r="I802" s="56">
        <v>700</v>
      </c>
      <c r="J802" s="58">
        <f>1-Table5_HotSale[[#This Row],[Hot Price]]/Table5_HotSale[[#This Row],[Base Price PST]]</f>
        <v>0.68490566037735845</v>
      </c>
      <c r="K802" s="59"/>
    </row>
    <row r="803" spans="1:11" x14ac:dyDescent="0.2">
      <c r="A803" s="43">
        <v>1347</v>
      </c>
      <c r="B803" s="51">
        <v>21465</v>
      </c>
      <c r="C803" s="52" t="s">
        <v>2617</v>
      </c>
      <c r="D803" s="53">
        <v>332</v>
      </c>
      <c r="E803" s="54">
        <v>1.56</v>
      </c>
      <c r="F803" s="55">
        <v>5.3</v>
      </c>
      <c r="G803" s="56" t="s">
        <v>2856</v>
      </c>
      <c r="H803" s="57">
        <v>15</v>
      </c>
      <c r="I803" s="56">
        <v>700</v>
      </c>
      <c r="J803" s="58">
        <f>1-Table5_HotSale[[#This Row],[Hot Price]]/Table5_HotSale[[#This Row],[Base Price PST]]</f>
        <v>0.70566037735849052</v>
      </c>
      <c r="K803" s="59"/>
    </row>
    <row r="804" spans="1:11" x14ac:dyDescent="0.2">
      <c r="A804" s="43">
        <v>418</v>
      </c>
      <c r="B804" s="51">
        <v>22064</v>
      </c>
      <c r="C804" s="52" t="s">
        <v>259</v>
      </c>
      <c r="D804" s="53">
        <v>196</v>
      </c>
      <c r="E804" s="54">
        <v>2.09</v>
      </c>
      <c r="F804" s="55">
        <v>6.2</v>
      </c>
      <c r="G804" s="56" t="s">
        <v>2855</v>
      </c>
      <c r="H804" s="57">
        <v>10</v>
      </c>
      <c r="I804" s="56">
        <v>600</v>
      </c>
      <c r="J804" s="58">
        <f>1-Table5_HotSale[[#This Row],[Hot Price]]/Table5_HotSale[[#This Row],[Base Price PST]]</f>
        <v>0.66290322580645167</v>
      </c>
      <c r="K804" s="59"/>
    </row>
    <row r="805" spans="1:11" x14ac:dyDescent="0.2">
      <c r="A805" s="43">
        <v>573</v>
      </c>
      <c r="B805" s="51">
        <v>22289</v>
      </c>
      <c r="C805" s="52" t="s">
        <v>2489</v>
      </c>
      <c r="D805" s="53">
        <v>332</v>
      </c>
      <c r="E805" s="54">
        <v>2.52</v>
      </c>
      <c r="F805" s="55">
        <v>7.51</v>
      </c>
      <c r="G805" s="56" t="s">
        <v>2855</v>
      </c>
      <c r="H805" s="57">
        <v>10</v>
      </c>
      <c r="I805" s="56">
        <v>600</v>
      </c>
      <c r="J805" s="58">
        <f>1-Table5_HotSale[[#This Row],[Hot Price]]/Table5_HotSale[[#This Row],[Base Price PST]]</f>
        <v>0.66444740346205067</v>
      </c>
      <c r="K805" s="59"/>
    </row>
    <row r="806" spans="1:11" x14ac:dyDescent="0.2">
      <c r="A806" s="43">
        <v>579</v>
      </c>
      <c r="B806" s="51">
        <v>22295</v>
      </c>
      <c r="C806" s="52" t="s">
        <v>2489</v>
      </c>
      <c r="D806" s="53">
        <v>107</v>
      </c>
      <c r="E806" s="54">
        <v>2.52</v>
      </c>
      <c r="F806" s="55">
        <v>7.51</v>
      </c>
      <c r="G806" s="56" t="s">
        <v>2855</v>
      </c>
      <c r="H806" s="57">
        <v>10</v>
      </c>
      <c r="I806" s="56">
        <v>600</v>
      </c>
      <c r="J806" s="58">
        <f>1-Table5_HotSale[[#This Row],[Hot Price]]/Table5_HotSale[[#This Row],[Base Price PST]]</f>
        <v>0.66444740346205067</v>
      </c>
      <c r="K806" s="59"/>
    </row>
    <row r="807" spans="1:11" x14ac:dyDescent="0.2">
      <c r="A807" s="43">
        <v>766</v>
      </c>
      <c r="B807" s="51">
        <v>22539</v>
      </c>
      <c r="C807" s="52" t="s">
        <v>2489</v>
      </c>
      <c r="D807" s="53">
        <v>195</v>
      </c>
      <c r="E807" s="54">
        <v>4.68</v>
      </c>
      <c r="F807" s="55">
        <v>7.51</v>
      </c>
      <c r="G807" s="56" t="s">
        <v>2855</v>
      </c>
      <c r="H807" s="57">
        <v>10</v>
      </c>
      <c r="I807" s="56">
        <v>600</v>
      </c>
      <c r="J807" s="58">
        <f>1-Table5_HotSale[[#This Row],[Hot Price]]/Table5_HotSale[[#This Row],[Base Price PST]]</f>
        <v>0.37683089214380827</v>
      </c>
      <c r="K807" s="59"/>
    </row>
    <row r="808" spans="1:11" x14ac:dyDescent="0.2">
      <c r="A808" s="43">
        <v>966</v>
      </c>
      <c r="B808" s="51">
        <v>21913</v>
      </c>
      <c r="C808" s="52" t="s">
        <v>2489</v>
      </c>
      <c r="D808" s="53">
        <v>13</v>
      </c>
      <c r="E808" s="54">
        <v>1.99</v>
      </c>
      <c r="F808" s="55">
        <v>7.51</v>
      </c>
      <c r="G808" s="56" t="s">
        <v>2856</v>
      </c>
      <c r="H808" s="57">
        <v>15</v>
      </c>
      <c r="I808" s="56">
        <v>700</v>
      </c>
      <c r="J808" s="58">
        <f>1-Table5_HotSale[[#This Row],[Hot Price]]/Table5_HotSale[[#This Row],[Base Price PST]]</f>
        <v>0.73501997336884162</v>
      </c>
      <c r="K808" s="59"/>
    </row>
    <row r="809" spans="1:11" x14ac:dyDescent="0.2">
      <c r="A809" s="43">
        <v>130</v>
      </c>
      <c r="B809" s="51">
        <v>21235</v>
      </c>
      <c r="C809" s="52" t="s">
        <v>1012</v>
      </c>
      <c r="D809" s="53">
        <v>180</v>
      </c>
      <c r="E809" s="54">
        <v>0.98</v>
      </c>
      <c r="F809" s="55">
        <v>4.4800000000000004</v>
      </c>
      <c r="G809" s="56" t="s">
        <v>2855</v>
      </c>
      <c r="H809" s="57">
        <v>10</v>
      </c>
      <c r="I809" s="56">
        <v>600</v>
      </c>
      <c r="J809" s="58">
        <f>1-Table5_HotSale[[#This Row],[Hot Price]]/Table5_HotSale[[#This Row],[Base Price PST]]</f>
        <v>0.78125</v>
      </c>
      <c r="K809" s="59"/>
    </row>
    <row r="810" spans="1:11" x14ac:dyDescent="0.2">
      <c r="A810" s="43">
        <v>264</v>
      </c>
      <c r="B810" s="51">
        <v>21713</v>
      </c>
      <c r="C810" s="52" t="s">
        <v>1012</v>
      </c>
      <c r="D810" s="53">
        <v>117</v>
      </c>
      <c r="E810" s="54">
        <v>1.8</v>
      </c>
      <c r="F810" s="55">
        <v>4.4800000000000004</v>
      </c>
      <c r="G810" s="56" t="s">
        <v>2855</v>
      </c>
      <c r="H810" s="57">
        <v>10</v>
      </c>
      <c r="I810" s="56">
        <v>600</v>
      </c>
      <c r="J810" s="58">
        <f>1-Table5_HotSale[[#This Row],[Hot Price]]/Table5_HotSale[[#This Row],[Base Price PST]]</f>
        <v>0.59821428571428581</v>
      </c>
      <c r="K810" s="59"/>
    </row>
    <row r="811" spans="1:11" x14ac:dyDescent="0.2">
      <c r="A811" s="43">
        <v>1633</v>
      </c>
      <c r="B811" s="51">
        <v>20942</v>
      </c>
      <c r="C811" s="52" t="s">
        <v>1012</v>
      </c>
      <c r="D811" s="53">
        <v>4</v>
      </c>
      <c r="E811" s="54">
        <v>0.83</v>
      </c>
      <c r="F811" s="55">
        <v>4.4800000000000004</v>
      </c>
      <c r="G811" s="56" t="s">
        <v>2856</v>
      </c>
      <c r="H811" s="57">
        <v>15</v>
      </c>
      <c r="I811" s="56">
        <v>700</v>
      </c>
      <c r="J811" s="58">
        <f>1-Table5_HotSale[[#This Row],[Hot Price]]/Table5_HotSale[[#This Row],[Base Price PST]]</f>
        <v>0.8147321428571429</v>
      </c>
      <c r="K811" s="59"/>
    </row>
    <row r="812" spans="1:11" x14ac:dyDescent="0.2">
      <c r="A812" s="43">
        <v>84</v>
      </c>
      <c r="B812" s="51">
        <v>21114</v>
      </c>
      <c r="C812" s="52" t="s">
        <v>1014</v>
      </c>
      <c r="D812" s="53">
        <v>184</v>
      </c>
      <c r="E812" s="54">
        <v>0.9</v>
      </c>
      <c r="F812" s="55">
        <v>2.2999999999999998</v>
      </c>
      <c r="G812" s="56" t="s">
        <v>2855</v>
      </c>
      <c r="H812" s="57">
        <v>10</v>
      </c>
      <c r="I812" s="56">
        <v>600</v>
      </c>
      <c r="J812" s="58">
        <f>1-Table5_HotSale[[#This Row],[Hot Price]]/Table5_HotSale[[#This Row],[Base Price PST]]</f>
        <v>0.60869565217391308</v>
      </c>
      <c r="K812" s="59"/>
    </row>
    <row r="813" spans="1:11" x14ac:dyDescent="0.2">
      <c r="A813" s="43">
        <v>91</v>
      </c>
      <c r="B813" s="51">
        <v>21121</v>
      </c>
      <c r="C813" s="52" t="s">
        <v>1014</v>
      </c>
      <c r="D813" s="53">
        <v>221</v>
      </c>
      <c r="E813" s="54">
        <v>0.9</v>
      </c>
      <c r="F813" s="55">
        <v>2.2999999999999998</v>
      </c>
      <c r="G813" s="56" t="s">
        <v>2855</v>
      </c>
      <c r="H813" s="57">
        <v>10</v>
      </c>
      <c r="I813" s="56">
        <v>600</v>
      </c>
      <c r="J813" s="58">
        <f>1-Table5_HotSale[[#This Row],[Hot Price]]/Table5_HotSale[[#This Row],[Base Price PST]]</f>
        <v>0.60869565217391308</v>
      </c>
      <c r="K813" s="59"/>
    </row>
    <row r="814" spans="1:11" x14ac:dyDescent="0.2">
      <c r="A814" s="43">
        <v>1713</v>
      </c>
      <c r="B814" s="51">
        <v>20835</v>
      </c>
      <c r="C814" s="52" t="s">
        <v>1014</v>
      </c>
      <c r="D814" s="53">
        <v>745</v>
      </c>
      <c r="E814" s="54">
        <v>0.76</v>
      </c>
      <c r="F814" s="55">
        <v>2.2999999999999998</v>
      </c>
      <c r="G814" s="56" t="s">
        <v>2856</v>
      </c>
      <c r="H814" s="57">
        <v>15</v>
      </c>
      <c r="I814" s="56">
        <v>700</v>
      </c>
      <c r="J814" s="58">
        <f>1-Table5_HotSale[[#This Row],[Hot Price]]/Table5_HotSale[[#This Row],[Base Price PST]]</f>
        <v>0.66956521739130426</v>
      </c>
      <c r="K814" s="59"/>
    </row>
    <row r="815" spans="1:11" x14ac:dyDescent="0.2">
      <c r="A815" s="43">
        <v>940</v>
      </c>
      <c r="B815" s="51">
        <v>21828</v>
      </c>
      <c r="C815" s="52" t="s">
        <v>2618</v>
      </c>
      <c r="D815" s="53">
        <v>103</v>
      </c>
      <c r="E815" s="54">
        <v>1.84</v>
      </c>
      <c r="F815" s="55">
        <v>8.7799999999999994</v>
      </c>
      <c r="G815" s="56" t="s">
        <v>2856</v>
      </c>
      <c r="H815" s="57">
        <v>15</v>
      </c>
      <c r="I815" s="56">
        <v>700</v>
      </c>
      <c r="J815" s="58">
        <f>1-Table5_HotSale[[#This Row],[Hot Price]]/Table5_HotSale[[#This Row],[Base Price PST]]</f>
        <v>0.79043280182232345</v>
      </c>
      <c r="K815" s="59"/>
    </row>
    <row r="816" spans="1:11" x14ac:dyDescent="0.2">
      <c r="A816" s="43">
        <v>953</v>
      </c>
      <c r="B816" s="51">
        <v>21900</v>
      </c>
      <c r="C816" s="52" t="s">
        <v>2618</v>
      </c>
      <c r="D816" s="53">
        <v>888</v>
      </c>
      <c r="E816" s="54">
        <v>1.97</v>
      </c>
      <c r="F816" s="55">
        <v>8.7799999999999994</v>
      </c>
      <c r="G816" s="56" t="s">
        <v>2856</v>
      </c>
      <c r="H816" s="57">
        <v>15</v>
      </c>
      <c r="I816" s="56">
        <v>700</v>
      </c>
      <c r="J816" s="58">
        <f>1-Table5_HotSale[[#This Row],[Hot Price]]/Table5_HotSale[[#This Row],[Base Price PST]]</f>
        <v>0.77562642369020496</v>
      </c>
      <c r="K816" s="59"/>
    </row>
    <row r="817" spans="1:11" x14ac:dyDescent="0.2">
      <c r="A817" s="43">
        <v>944</v>
      </c>
      <c r="B817" s="51">
        <v>21832</v>
      </c>
      <c r="C817" s="52" t="s">
        <v>267</v>
      </c>
      <c r="D817" s="53">
        <v>55</v>
      </c>
      <c r="E817" s="54">
        <v>1.85</v>
      </c>
      <c r="F817" s="55">
        <v>4.93</v>
      </c>
      <c r="G817" s="56" t="s">
        <v>2856</v>
      </c>
      <c r="H817" s="57">
        <v>15</v>
      </c>
      <c r="I817" s="56">
        <v>700</v>
      </c>
      <c r="J817" s="58">
        <f>1-Table5_HotSale[[#This Row],[Hot Price]]/Table5_HotSale[[#This Row],[Base Price PST]]</f>
        <v>0.62474645030425957</v>
      </c>
      <c r="K817" s="59"/>
    </row>
    <row r="818" spans="1:11" x14ac:dyDescent="0.2">
      <c r="A818" s="43">
        <v>577</v>
      </c>
      <c r="B818" s="51">
        <v>22293</v>
      </c>
      <c r="C818" s="52" t="s">
        <v>2619</v>
      </c>
      <c r="D818" s="53">
        <v>27</v>
      </c>
      <c r="E818" s="54">
        <v>2.52</v>
      </c>
      <c r="F818" s="55">
        <v>6.58</v>
      </c>
      <c r="G818" s="56" t="s">
        <v>2855</v>
      </c>
      <c r="H818" s="57">
        <v>10</v>
      </c>
      <c r="I818" s="56">
        <v>600</v>
      </c>
      <c r="J818" s="58">
        <f>1-Table5_HotSale[[#This Row],[Hot Price]]/Table5_HotSale[[#This Row],[Base Price PST]]</f>
        <v>0.61702127659574468</v>
      </c>
      <c r="K818" s="59"/>
    </row>
    <row r="819" spans="1:11" x14ac:dyDescent="0.2">
      <c r="A819" s="43">
        <v>954</v>
      </c>
      <c r="B819" s="51">
        <v>21901</v>
      </c>
      <c r="C819" s="52" t="s">
        <v>2619</v>
      </c>
      <c r="D819" s="53">
        <v>905</v>
      </c>
      <c r="E819" s="54">
        <v>1.97</v>
      </c>
      <c r="F819" s="55">
        <v>6.58</v>
      </c>
      <c r="G819" s="56" t="s">
        <v>2856</v>
      </c>
      <c r="H819" s="57">
        <v>15</v>
      </c>
      <c r="I819" s="56">
        <v>700</v>
      </c>
      <c r="J819" s="58">
        <f>1-Table5_HotSale[[#This Row],[Hot Price]]/Table5_HotSale[[#This Row],[Base Price PST]]</f>
        <v>0.70060790273556228</v>
      </c>
      <c r="K819" s="59"/>
    </row>
    <row r="820" spans="1:11" x14ac:dyDescent="0.2">
      <c r="A820" s="43">
        <v>636</v>
      </c>
      <c r="B820" s="51">
        <v>22384</v>
      </c>
      <c r="C820" s="52" t="s">
        <v>2490</v>
      </c>
      <c r="D820" s="53">
        <v>463</v>
      </c>
      <c r="E820" s="54">
        <v>2.74</v>
      </c>
      <c r="F820" s="55">
        <v>7.2</v>
      </c>
      <c r="G820" s="56" t="s">
        <v>2855</v>
      </c>
      <c r="H820" s="57">
        <v>10</v>
      </c>
      <c r="I820" s="56">
        <v>600</v>
      </c>
      <c r="J820" s="58">
        <f>1-Table5_HotSale[[#This Row],[Hot Price]]/Table5_HotSale[[#This Row],[Base Price PST]]</f>
        <v>0.61944444444444446</v>
      </c>
      <c r="K820" s="59"/>
    </row>
    <row r="821" spans="1:11" x14ac:dyDescent="0.2">
      <c r="A821" s="43">
        <v>692</v>
      </c>
      <c r="B821" s="51">
        <v>22438</v>
      </c>
      <c r="C821" s="52" t="s">
        <v>2490</v>
      </c>
      <c r="D821" s="53">
        <v>457</v>
      </c>
      <c r="E821" s="54">
        <v>3.16</v>
      </c>
      <c r="F821" s="55">
        <v>7.2</v>
      </c>
      <c r="G821" s="56" t="s">
        <v>2855</v>
      </c>
      <c r="H821" s="57">
        <v>10</v>
      </c>
      <c r="I821" s="56">
        <v>600</v>
      </c>
      <c r="J821" s="58">
        <f>1-Table5_HotSale[[#This Row],[Hot Price]]/Table5_HotSale[[#This Row],[Base Price PST]]</f>
        <v>0.56111111111111112</v>
      </c>
      <c r="K821" s="59"/>
    </row>
    <row r="822" spans="1:11" x14ac:dyDescent="0.2">
      <c r="A822" s="43">
        <v>762</v>
      </c>
      <c r="B822" s="51">
        <v>22535</v>
      </c>
      <c r="C822" s="52" t="s">
        <v>2490</v>
      </c>
      <c r="D822" s="53">
        <v>64</v>
      </c>
      <c r="E822" s="54">
        <v>4.4800000000000004</v>
      </c>
      <c r="F822" s="55">
        <v>7.2</v>
      </c>
      <c r="G822" s="56" t="s">
        <v>2855</v>
      </c>
      <c r="H822" s="57">
        <v>10</v>
      </c>
      <c r="I822" s="56">
        <v>600</v>
      </c>
      <c r="J822" s="58">
        <f>1-Table5_HotSale[[#This Row],[Hot Price]]/Table5_HotSale[[#This Row],[Base Price PST]]</f>
        <v>0.37777777777777777</v>
      </c>
      <c r="K822" s="59"/>
    </row>
    <row r="823" spans="1:11" x14ac:dyDescent="0.2">
      <c r="A823" s="43">
        <v>1230</v>
      </c>
      <c r="B823" s="51">
        <v>21540</v>
      </c>
      <c r="C823" s="52" t="s">
        <v>1017</v>
      </c>
      <c r="D823" s="53">
        <v>88</v>
      </c>
      <c r="E823" s="54">
        <v>1.67</v>
      </c>
      <c r="F823" s="55">
        <v>3.39</v>
      </c>
      <c r="G823" s="56" t="s">
        <v>2856</v>
      </c>
      <c r="H823" s="57">
        <v>15</v>
      </c>
      <c r="I823" s="56">
        <v>700</v>
      </c>
      <c r="J823" s="58">
        <f>1-Table5_HotSale[[#This Row],[Hot Price]]/Table5_HotSale[[#This Row],[Base Price PST]]</f>
        <v>0.50737463126843663</v>
      </c>
      <c r="K823" s="59"/>
    </row>
    <row r="824" spans="1:11" x14ac:dyDescent="0.2">
      <c r="A824" s="43">
        <v>352</v>
      </c>
      <c r="B824" s="51">
        <v>21998</v>
      </c>
      <c r="C824" s="52" t="s">
        <v>2370</v>
      </c>
      <c r="D824" s="53">
        <v>49</v>
      </c>
      <c r="E824" s="54">
        <v>2.09</v>
      </c>
      <c r="F824" s="55">
        <v>4.53</v>
      </c>
      <c r="G824" s="56" t="s">
        <v>2855</v>
      </c>
      <c r="H824" s="57">
        <v>10</v>
      </c>
      <c r="I824" s="56">
        <v>600</v>
      </c>
      <c r="J824" s="58">
        <f>1-Table5_HotSale[[#This Row],[Hot Price]]/Table5_HotSale[[#This Row],[Base Price PST]]</f>
        <v>0.53863134657836653</v>
      </c>
      <c r="K824" s="59"/>
    </row>
    <row r="825" spans="1:11" x14ac:dyDescent="0.2">
      <c r="A825" s="43">
        <v>699</v>
      </c>
      <c r="B825" s="51">
        <v>22456</v>
      </c>
      <c r="C825" s="52" t="s">
        <v>2370</v>
      </c>
      <c r="D825" s="53">
        <v>35</v>
      </c>
      <c r="E825" s="54">
        <v>3.36</v>
      </c>
      <c r="F825" s="55">
        <v>4.53</v>
      </c>
      <c r="G825" s="56" t="s">
        <v>2855</v>
      </c>
      <c r="H825" s="57">
        <v>10</v>
      </c>
      <c r="I825" s="56">
        <v>600</v>
      </c>
      <c r="J825" s="58">
        <f>1-Table5_HotSale[[#This Row],[Hot Price]]/Table5_HotSale[[#This Row],[Base Price PST]]</f>
        <v>0.25827814569536434</v>
      </c>
      <c r="K825" s="59"/>
    </row>
    <row r="826" spans="1:11" x14ac:dyDescent="0.2">
      <c r="A826" s="43">
        <v>1391</v>
      </c>
      <c r="B826" s="51">
        <v>21509</v>
      </c>
      <c r="C826" s="52" t="s">
        <v>269</v>
      </c>
      <c r="D826" s="53">
        <v>214</v>
      </c>
      <c r="E826" s="54">
        <v>1.58</v>
      </c>
      <c r="F826" s="55">
        <v>4.46</v>
      </c>
      <c r="G826" s="56" t="s">
        <v>2856</v>
      </c>
      <c r="H826" s="57">
        <v>15</v>
      </c>
      <c r="I826" s="56">
        <v>700</v>
      </c>
      <c r="J826" s="58">
        <f>1-Table5_HotSale[[#This Row],[Hot Price]]/Table5_HotSale[[#This Row],[Base Price PST]]</f>
        <v>0.64573991031390132</v>
      </c>
      <c r="K826" s="59"/>
    </row>
    <row r="827" spans="1:11" x14ac:dyDescent="0.2">
      <c r="A827" s="43">
        <v>433</v>
      </c>
      <c r="B827" s="51">
        <v>22145</v>
      </c>
      <c r="C827" s="52" t="s">
        <v>2621</v>
      </c>
      <c r="D827" s="53">
        <v>3277</v>
      </c>
      <c r="E827" s="54">
        <v>2.2999999999999998</v>
      </c>
      <c r="F827" s="55">
        <v>5.94</v>
      </c>
      <c r="G827" s="56" t="s">
        <v>2855</v>
      </c>
      <c r="H827" s="57">
        <v>10</v>
      </c>
      <c r="I827" s="56">
        <v>600</v>
      </c>
      <c r="J827" s="58">
        <f>1-Table5_HotSale[[#This Row],[Hot Price]]/Table5_HotSale[[#This Row],[Base Price PST]]</f>
        <v>0.61279461279461289</v>
      </c>
      <c r="K827" s="59"/>
    </row>
    <row r="828" spans="1:11" x14ac:dyDescent="0.2">
      <c r="A828" s="43">
        <v>1192</v>
      </c>
      <c r="B828" s="51">
        <v>21649</v>
      </c>
      <c r="C828" s="52" t="s">
        <v>2621</v>
      </c>
      <c r="D828" s="53">
        <v>522</v>
      </c>
      <c r="E828" s="54">
        <v>1.7</v>
      </c>
      <c r="F828" s="55">
        <v>5.94</v>
      </c>
      <c r="G828" s="56" t="s">
        <v>2856</v>
      </c>
      <c r="H828" s="57">
        <v>15</v>
      </c>
      <c r="I828" s="56">
        <v>700</v>
      </c>
      <c r="J828" s="58">
        <f>1-Table5_HotSale[[#This Row],[Hot Price]]/Table5_HotSale[[#This Row],[Base Price PST]]</f>
        <v>0.71380471380471389</v>
      </c>
      <c r="K828" s="59"/>
    </row>
    <row r="829" spans="1:11" x14ac:dyDescent="0.2">
      <c r="A829" s="43">
        <v>695</v>
      </c>
      <c r="B829" s="51">
        <v>22441</v>
      </c>
      <c r="C829" s="52" t="s">
        <v>2371</v>
      </c>
      <c r="D829" s="53">
        <v>377</v>
      </c>
      <c r="E829" s="54">
        <v>3.16</v>
      </c>
      <c r="F829" s="55">
        <v>7.37</v>
      </c>
      <c r="G829" s="56" t="s">
        <v>2855</v>
      </c>
      <c r="H829" s="57">
        <v>10</v>
      </c>
      <c r="I829" s="56">
        <v>600</v>
      </c>
      <c r="J829" s="58">
        <f>1-Table5_HotSale[[#This Row],[Hot Price]]/Table5_HotSale[[#This Row],[Base Price PST]]</f>
        <v>0.57123473541383984</v>
      </c>
      <c r="K829" s="59"/>
    </row>
    <row r="830" spans="1:11" x14ac:dyDescent="0.2">
      <c r="A830" s="43">
        <v>902</v>
      </c>
      <c r="B830" s="51">
        <v>22097</v>
      </c>
      <c r="C830" s="52" t="s">
        <v>2371</v>
      </c>
      <c r="D830" s="53">
        <v>288</v>
      </c>
      <c r="E830" s="54">
        <v>2.15</v>
      </c>
      <c r="F830" s="55">
        <v>7.37</v>
      </c>
      <c r="G830" s="56" t="s">
        <v>2856</v>
      </c>
      <c r="H830" s="57">
        <v>15</v>
      </c>
      <c r="I830" s="56">
        <v>700</v>
      </c>
      <c r="J830" s="58">
        <f>1-Table5_HotSale[[#This Row],[Hot Price]]/Table5_HotSale[[#This Row],[Base Price PST]]</f>
        <v>0.70827679782903663</v>
      </c>
      <c r="K830" s="59"/>
    </row>
    <row r="831" spans="1:11" x14ac:dyDescent="0.2">
      <c r="A831" s="43">
        <v>30</v>
      </c>
      <c r="B831" s="51">
        <v>21015</v>
      </c>
      <c r="C831" s="52" t="s">
        <v>271</v>
      </c>
      <c r="D831" s="53">
        <v>260</v>
      </c>
      <c r="E831" s="54">
        <v>0.88</v>
      </c>
      <c r="F831" s="55">
        <v>2.8</v>
      </c>
      <c r="G831" s="56" t="s">
        <v>2855</v>
      </c>
      <c r="H831" s="57">
        <v>10</v>
      </c>
      <c r="I831" s="56">
        <v>600</v>
      </c>
      <c r="J831" s="58">
        <f>1-Table5_HotSale[[#This Row],[Hot Price]]/Table5_HotSale[[#This Row],[Base Price PST]]</f>
        <v>0.68571428571428572</v>
      </c>
      <c r="K831" s="59"/>
    </row>
    <row r="832" spans="1:11" x14ac:dyDescent="0.2">
      <c r="A832" s="43">
        <v>336</v>
      </c>
      <c r="B832" s="51">
        <v>21969</v>
      </c>
      <c r="C832" s="52" t="s">
        <v>271</v>
      </c>
      <c r="D832" s="53">
        <v>127</v>
      </c>
      <c r="E832" s="54">
        <v>2.04</v>
      </c>
      <c r="F832" s="55">
        <v>2.8</v>
      </c>
      <c r="G832" s="56" t="s">
        <v>2855</v>
      </c>
      <c r="H832" s="57">
        <v>10</v>
      </c>
      <c r="I832" s="56">
        <v>600</v>
      </c>
      <c r="J832" s="58">
        <f>1-Table5_HotSale[[#This Row],[Hot Price]]/Table5_HotSale[[#This Row],[Base Price PST]]</f>
        <v>0.27142857142857135</v>
      </c>
      <c r="K832" s="59"/>
    </row>
    <row r="833" spans="1:11" x14ac:dyDescent="0.2">
      <c r="A833" s="43">
        <v>337</v>
      </c>
      <c r="B833" s="51">
        <v>21970</v>
      </c>
      <c r="C833" s="52" t="s">
        <v>271</v>
      </c>
      <c r="D833" s="53">
        <v>190</v>
      </c>
      <c r="E833" s="54">
        <v>2.04</v>
      </c>
      <c r="F833" s="55">
        <v>2.8</v>
      </c>
      <c r="G833" s="56" t="s">
        <v>2855</v>
      </c>
      <c r="H833" s="57">
        <v>10</v>
      </c>
      <c r="I833" s="56">
        <v>600</v>
      </c>
      <c r="J833" s="58">
        <f>1-Table5_HotSale[[#This Row],[Hot Price]]/Table5_HotSale[[#This Row],[Base Price PST]]</f>
        <v>0.27142857142857135</v>
      </c>
      <c r="K833" s="59"/>
    </row>
    <row r="834" spans="1:11" x14ac:dyDescent="0.2">
      <c r="A834" s="43">
        <v>1641</v>
      </c>
      <c r="B834" s="51">
        <v>20950</v>
      </c>
      <c r="C834" s="52" t="s">
        <v>271</v>
      </c>
      <c r="D834" s="53">
        <v>1440</v>
      </c>
      <c r="E834" s="54">
        <v>0.83</v>
      </c>
      <c r="F834" s="55">
        <v>2.8</v>
      </c>
      <c r="G834" s="56" t="s">
        <v>2856</v>
      </c>
      <c r="H834" s="57">
        <v>15</v>
      </c>
      <c r="I834" s="56">
        <v>700</v>
      </c>
      <c r="J834" s="58">
        <f>1-Table5_HotSale[[#This Row],[Hot Price]]/Table5_HotSale[[#This Row],[Base Price PST]]</f>
        <v>0.70357142857142851</v>
      </c>
      <c r="K834" s="59"/>
    </row>
    <row r="835" spans="1:11" x14ac:dyDescent="0.2">
      <c r="A835" s="43">
        <v>221</v>
      </c>
      <c r="B835" s="51">
        <v>21350</v>
      </c>
      <c r="C835" s="52" t="s">
        <v>1021</v>
      </c>
      <c r="D835" s="53">
        <v>289</v>
      </c>
      <c r="E835" s="54">
        <v>1.17</v>
      </c>
      <c r="F835" s="55">
        <v>3.18</v>
      </c>
      <c r="G835" s="56" t="s">
        <v>2855</v>
      </c>
      <c r="H835" s="57">
        <v>10</v>
      </c>
      <c r="I835" s="56">
        <v>600</v>
      </c>
      <c r="J835" s="58">
        <f>1-Table5_HotSale[[#This Row],[Hot Price]]/Table5_HotSale[[#This Row],[Base Price PST]]</f>
        <v>0.63207547169811318</v>
      </c>
      <c r="K835" s="59"/>
    </row>
    <row r="836" spans="1:11" x14ac:dyDescent="0.2">
      <c r="A836" s="43">
        <v>243</v>
      </c>
      <c r="B836" s="51">
        <v>21388</v>
      </c>
      <c r="C836" s="52" t="s">
        <v>1021</v>
      </c>
      <c r="D836" s="53">
        <v>284</v>
      </c>
      <c r="E836" s="54">
        <v>1.38</v>
      </c>
      <c r="F836" s="55">
        <v>3.18</v>
      </c>
      <c r="G836" s="56" t="s">
        <v>2855</v>
      </c>
      <c r="H836" s="57">
        <v>10</v>
      </c>
      <c r="I836" s="56">
        <v>600</v>
      </c>
      <c r="J836" s="58">
        <f>1-Table5_HotSale[[#This Row],[Hot Price]]/Table5_HotSale[[#This Row],[Base Price PST]]</f>
        <v>0.5660377358490567</v>
      </c>
      <c r="K836" s="59"/>
    </row>
    <row r="837" spans="1:11" x14ac:dyDescent="0.2">
      <c r="A837" s="43">
        <v>1417</v>
      </c>
      <c r="B837" s="51">
        <v>21223</v>
      </c>
      <c r="C837" s="52" t="s">
        <v>1021</v>
      </c>
      <c r="D837" s="53">
        <v>35</v>
      </c>
      <c r="E837" s="54">
        <v>0.97</v>
      </c>
      <c r="F837" s="55">
        <v>3.18</v>
      </c>
      <c r="G837" s="56" t="s">
        <v>2856</v>
      </c>
      <c r="H837" s="57">
        <v>15</v>
      </c>
      <c r="I837" s="56">
        <v>700</v>
      </c>
      <c r="J837" s="58">
        <f>1-Table5_HotSale[[#This Row],[Hot Price]]/Table5_HotSale[[#This Row],[Base Price PST]]</f>
        <v>0.69496855345911945</v>
      </c>
      <c r="K837" s="59"/>
    </row>
    <row r="838" spans="1:11" x14ac:dyDescent="0.2">
      <c r="A838" s="43">
        <v>1206</v>
      </c>
      <c r="B838" s="51">
        <v>21663</v>
      </c>
      <c r="C838" s="52" t="s">
        <v>274</v>
      </c>
      <c r="D838" s="53">
        <v>134</v>
      </c>
      <c r="E838" s="54">
        <v>1.72</v>
      </c>
      <c r="F838" s="55">
        <v>7.08</v>
      </c>
      <c r="G838" s="56" t="s">
        <v>2856</v>
      </c>
      <c r="H838" s="57">
        <v>15</v>
      </c>
      <c r="I838" s="56">
        <v>700</v>
      </c>
      <c r="J838" s="58">
        <f>1-Table5_HotSale[[#This Row],[Hot Price]]/Table5_HotSale[[#This Row],[Base Price PST]]</f>
        <v>0.75706214689265539</v>
      </c>
      <c r="K838" s="59"/>
    </row>
    <row r="839" spans="1:11" x14ac:dyDescent="0.2">
      <c r="A839" s="43">
        <v>1740</v>
      </c>
      <c r="B839" s="51">
        <v>20863</v>
      </c>
      <c r="C839" s="52" t="s">
        <v>1022</v>
      </c>
      <c r="D839" s="53">
        <v>201</v>
      </c>
      <c r="E839" s="54">
        <v>0.76</v>
      </c>
      <c r="F839" s="55">
        <v>2.14</v>
      </c>
      <c r="G839" s="56" t="s">
        <v>2856</v>
      </c>
      <c r="H839" s="57">
        <v>15</v>
      </c>
      <c r="I839" s="56">
        <v>700</v>
      </c>
      <c r="J839" s="58">
        <f>1-Table5_HotSale[[#This Row],[Hot Price]]/Table5_HotSale[[#This Row],[Base Price PST]]</f>
        <v>0.64485981308411211</v>
      </c>
      <c r="K839" s="59"/>
    </row>
    <row r="840" spans="1:11" x14ac:dyDescent="0.2">
      <c r="A840" s="43">
        <v>858</v>
      </c>
      <c r="B840" s="51">
        <v>21879</v>
      </c>
      <c r="C840" s="52" t="s">
        <v>1026</v>
      </c>
      <c r="D840" s="53">
        <v>78</v>
      </c>
      <c r="E840" s="54">
        <v>1.93</v>
      </c>
      <c r="F840" s="55">
        <v>7.36</v>
      </c>
      <c r="G840" s="56" t="s">
        <v>2856</v>
      </c>
      <c r="H840" s="57">
        <v>15</v>
      </c>
      <c r="I840" s="56">
        <v>700</v>
      </c>
      <c r="J840" s="58">
        <f>1-Table5_HotSale[[#This Row],[Hot Price]]/Table5_HotSale[[#This Row],[Base Price PST]]</f>
        <v>0.73777173913043481</v>
      </c>
      <c r="K840" s="59"/>
    </row>
    <row r="841" spans="1:11" x14ac:dyDescent="0.2">
      <c r="A841" s="43">
        <v>1202</v>
      </c>
      <c r="B841" s="51">
        <v>21659</v>
      </c>
      <c r="C841" s="52" t="s">
        <v>2492</v>
      </c>
      <c r="D841" s="53">
        <v>23</v>
      </c>
      <c r="E841" s="54">
        <v>1.72</v>
      </c>
      <c r="F841" s="55">
        <v>9.82</v>
      </c>
      <c r="G841" s="56" t="s">
        <v>2856</v>
      </c>
      <c r="H841" s="57">
        <v>15</v>
      </c>
      <c r="I841" s="56">
        <v>700</v>
      </c>
      <c r="J841" s="58">
        <f>1-Table5_HotSale[[#This Row],[Hot Price]]/Table5_HotSale[[#This Row],[Base Price PST]]</f>
        <v>0.82484725050916496</v>
      </c>
      <c r="K841" s="59"/>
    </row>
    <row r="842" spans="1:11" x14ac:dyDescent="0.2">
      <c r="A842" s="43">
        <v>584</v>
      </c>
      <c r="B842" s="51">
        <v>22301</v>
      </c>
      <c r="C842" s="52" t="s">
        <v>672</v>
      </c>
      <c r="D842" s="53">
        <v>217</v>
      </c>
      <c r="E842" s="54">
        <v>2.52</v>
      </c>
      <c r="F842" s="55">
        <v>7.38</v>
      </c>
      <c r="G842" s="56" t="s">
        <v>2855</v>
      </c>
      <c r="H842" s="57">
        <v>10</v>
      </c>
      <c r="I842" s="56">
        <v>600</v>
      </c>
      <c r="J842" s="58">
        <f>1-Table5_HotSale[[#This Row],[Hot Price]]/Table5_HotSale[[#This Row],[Base Price PST]]</f>
        <v>0.65853658536585358</v>
      </c>
      <c r="K842" s="59"/>
    </row>
    <row r="843" spans="1:11" x14ac:dyDescent="0.2">
      <c r="A843" s="43">
        <v>923</v>
      </c>
      <c r="B843" s="51">
        <v>21959</v>
      </c>
      <c r="C843" s="52" t="s">
        <v>672</v>
      </c>
      <c r="D843" s="53">
        <v>880</v>
      </c>
      <c r="E843" s="54">
        <v>2</v>
      </c>
      <c r="F843" s="55">
        <v>7.38</v>
      </c>
      <c r="G843" s="56" t="s">
        <v>2856</v>
      </c>
      <c r="H843" s="57">
        <v>15</v>
      </c>
      <c r="I843" s="56">
        <v>700</v>
      </c>
      <c r="J843" s="58">
        <f>1-Table5_HotSale[[#This Row],[Hot Price]]/Table5_HotSale[[#This Row],[Base Price PST]]</f>
        <v>0.7289972899728997</v>
      </c>
      <c r="K843" s="59"/>
    </row>
    <row r="844" spans="1:11" x14ac:dyDescent="0.2">
      <c r="A844" s="43">
        <v>6</v>
      </c>
      <c r="B844" s="51">
        <v>20879</v>
      </c>
      <c r="C844" s="52" t="s">
        <v>276</v>
      </c>
      <c r="D844" s="53">
        <v>26</v>
      </c>
      <c r="E844" s="54">
        <v>0.78</v>
      </c>
      <c r="F844" s="55">
        <v>3.33</v>
      </c>
      <c r="G844" s="56" t="s">
        <v>2855</v>
      </c>
      <c r="H844" s="57">
        <v>10</v>
      </c>
      <c r="I844" s="56">
        <v>600</v>
      </c>
      <c r="J844" s="58">
        <f>1-Table5_HotSale[[#This Row],[Hot Price]]/Table5_HotSale[[#This Row],[Base Price PST]]</f>
        <v>0.76576576576576572</v>
      </c>
      <c r="K844" s="59"/>
    </row>
    <row r="845" spans="1:11" x14ac:dyDescent="0.2">
      <c r="A845" s="43">
        <v>1738</v>
      </c>
      <c r="B845" s="51">
        <v>20861</v>
      </c>
      <c r="C845" s="52" t="s">
        <v>276</v>
      </c>
      <c r="D845" s="53">
        <v>660</v>
      </c>
      <c r="E845" s="54">
        <v>0.76</v>
      </c>
      <c r="F845" s="55">
        <v>3.33</v>
      </c>
      <c r="G845" s="56" t="s">
        <v>2856</v>
      </c>
      <c r="H845" s="57">
        <v>15</v>
      </c>
      <c r="I845" s="56">
        <v>700</v>
      </c>
      <c r="J845" s="58">
        <f>1-Table5_HotSale[[#This Row],[Hot Price]]/Table5_HotSale[[#This Row],[Base Price PST]]</f>
        <v>0.77177177177177181</v>
      </c>
      <c r="K845" s="59"/>
    </row>
    <row r="846" spans="1:11" x14ac:dyDescent="0.2">
      <c r="A846" s="43">
        <v>1229</v>
      </c>
      <c r="B846" s="51">
        <v>21539</v>
      </c>
      <c r="C846" s="52" t="s">
        <v>2493</v>
      </c>
      <c r="D846" s="53">
        <v>338</v>
      </c>
      <c r="E846" s="54">
        <v>1.67</v>
      </c>
      <c r="F846" s="55">
        <v>4.7699999999999996</v>
      </c>
      <c r="G846" s="56" t="s">
        <v>2856</v>
      </c>
      <c r="H846" s="57">
        <v>15</v>
      </c>
      <c r="I846" s="56">
        <v>700</v>
      </c>
      <c r="J846" s="58">
        <f>1-Table5_HotSale[[#This Row],[Hot Price]]/Table5_HotSale[[#This Row],[Base Price PST]]</f>
        <v>0.64989517819706499</v>
      </c>
      <c r="K846" s="59"/>
    </row>
    <row r="847" spans="1:11" x14ac:dyDescent="0.2">
      <c r="A847" s="43">
        <v>917</v>
      </c>
      <c r="B847" s="51">
        <v>21953</v>
      </c>
      <c r="C847" s="52" t="s">
        <v>2002</v>
      </c>
      <c r="D847" s="53">
        <v>63</v>
      </c>
      <c r="E847" s="54">
        <v>2</v>
      </c>
      <c r="F847" s="55">
        <v>6.01</v>
      </c>
      <c r="G847" s="56" t="s">
        <v>2856</v>
      </c>
      <c r="H847" s="57">
        <v>15</v>
      </c>
      <c r="I847" s="56">
        <v>700</v>
      </c>
      <c r="J847" s="58">
        <f>1-Table5_HotSale[[#This Row],[Hot Price]]/Table5_HotSale[[#This Row],[Base Price PST]]</f>
        <v>0.6672212978369384</v>
      </c>
      <c r="K847" s="59"/>
    </row>
    <row r="848" spans="1:11" x14ac:dyDescent="0.2">
      <c r="A848" s="43">
        <v>24</v>
      </c>
      <c r="B848" s="51">
        <v>20909</v>
      </c>
      <c r="C848" s="52" t="s">
        <v>247</v>
      </c>
      <c r="D848" s="53">
        <v>730</v>
      </c>
      <c r="E848" s="54">
        <v>0.81</v>
      </c>
      <c r="F848" s="55">
        <v>6.49</v>
      </c>
      <c r="G848" s="56" t="s">
        <v>2855</v>
      </c>
      <c r="H848" s="57">
        <v>10</v>
      </c>
      <c r="I848" s="56">
        <v>600</v>
      </c>
      <c r="J848" s="58">
        <f>1-Table5_HotSale[[#This Row],[Hot Price]]/Table5_HotSale[[#This Row],[Base Price PST]]</f>
        <v>0.87519260400616328</v>
      </c>
      <c r="K848" s="59"/>
    </row>
    <row r="849" spans="1:11" x14ac:dyDescent="0.2">
      <c r="A849" s="43">
        <v>25</v>
      </c>
      <c r="B849" s="51">
        <v>20910</v>
      </c>
      <c r="C849" s="52" t="s">
        <v>247</v>
      </c>
      <c r="D849" s="53">
        <v>129</v>
      </c>
      <c r="E849" s="54">
        <v>0.81</v>
      </c>
      <c r="F849" s="55">
        <v>6.49</v>
      </c>
      <c r="G849" s="56" t="s">
        <v>2855</v>
      </c>
      <c r="H849" s="57">
        <v>10</v>
      </c>
      <c r="I849" s="56">
        <v>600</v>
      </c>
      <c r="J849" s="58">
        <f>1-Table5_HotSale[[#This Row],[Hot Price]]/Table5_HotSale[[#This Row],[Base Price PST]]</f>
        <v>0.87519260400616328</v>
      </c>
      <c r="K849" s="59"/>
    </row>
    <row r="850" spans="1:11" x14ac:dyDescent="0.2">
      <c r="A850" s="43">
        <v>1560</v>
      </c>
      <c r="B850" s="51">
        <v>21052</v>
      </c>
      <c r="C850" s="52" t="s">
        <v>1030</v>
      </c>
      <c r="D850" s="53">
        <v>565</v>
      </c>
      <c r="E850" s="54">
        <v>0.89</v>
      </c>
      <c r="F850" s="55">
        <v>4.37</v>
      </c>
      <c r="G850" s="56" t="s">
        <v>2856</v>
      </c>
      <c r="H850" s="57">
        <v>15</v>
      </c>
      <c r="I850" s="56">
        <v>700</v>
      </c>
      <c r="J850" s="58">
        <f>1-Table5_HotSale[[#This Row],[Hot Price]]/Table5_HotSale[[#This Row],[Base Price PST]]</f>
        <v>0.79633867276887871</v>
      </c>
      <c r="K850" s="59"/>
    </row>
    <row r="851" spans="1:11" x14ac:dyDescent="0.2">
      <c r="A851" s="43">
        <v>866</v>
      </c>
      <c r="B851" s="51">
        <v>21982</v>
      </c>
      <c r="C851" s="52" t="s">
        <v>1032</v>
      </c>
      <c r="D851" s="53">
        <v>313</v>
      </c>
      <c r="E851" s="54">
        <v>2.09</v>
      </c>
      <c r="F851" s="55">
        <v>6.48</v>
      </c>
      <c r="G851" s="56" t="s">
        <v>2856</v>
      </c>
      <c r="H851" s="57">
        <v>15</v>
      </c>
      <c r="I851" s="56">
        <v>700</v>
      </c>
      <c r="J851" s="58">
        <f>1-Table5_HotSale[[#This Row],[Hot Price]]/Table5_HotSale[[#This Row],[Base Price PST]]</f>
        <v>0.67746913580246915</v>
      </c>
      <c r="K851" s="59"/>
    </row>
    <row r="852" spans="1:11" x14ac:dyDescent="0.2">
      <c r="A852" s="43">
        <v>589</v>
      </c>
      <c r="B852" s="51">
        <v>22306</v>
      </c>
      <c r="C852" s="52" t="s">
        <v>2372</v>
      </c>
      <c r="D852" s="53">
        <v>243</v>
      </c>
      <c r="E852" s="54">
        <v>2.52</v>
      </c>
      <c r="F852" s="55">
        <v>8.64</v>
      </c>
      <c r="G852" s="56" t="s">
        <v>2855</v>
      </c>
      <c r="H852" s="57">
        <v>10</v>
      </c>
      <c r="I852" s="56">
        <v>600</v>
      </c>
      <c r="J852" s="58">
        <f>1-Table5_HotSale[[#This Row],[Hot Price]]/Table5_HotSale[[#This Row],[Base Price PST]]</f>
        <v>0.70833333333333337</v>
      </c>
      <c r="K852" s="59"/>
    </row>
    <row r="853" spans="1:11" x14ac:dyDescent="0.2">
      <c r="A853" s="43">
        <v>637</v>
      </c>
      <c r="B853" s="51">
        <v>22389</v>
      </c>
      <c r="C853" s="52" t="s">
        <v>2372</v>
      </c>
      <c r="D853" s="53">
        <v>16</v>
      </c>
      <c r="E853" s="54">
        <v>2.84</v>
      </c>
      <c r="F853" s="55">
        <v>8.64</v>
      </c>
      <c r="G853" s="56" t="s">
        <v>2855</v>
      </c>
      <c r="H853" s="57">
        <v>10</v>
      </c>
      <c r="I853" s="56">
        <v>600</v>
      </c>
      <c r="J853" s="58">
        <f>1-Table5_HotSale[[#This Row],[Hot Price]]/Table5_HotSale[[#This Row],[Base Price PST]]</f>
        <v>0.67129629629629628</v>
      </c>
      <c r="K853" s="59"/>
    </row>
    <row r="854" spans="1:11" x14ac:dyDescent="0.2">
      <c r="A854" s="43">
        <v>765</v>
      </c>
      <c r="B854" s="51">
        <v>22538</v>
      </c>
      <c r="C854" s="52" t="s">
        <v>2372</v>
      </c>
      <c r="D854" s="53">
        <v>109</v>
      </c>
      <c r="E854" s="54">
        <v>4.68</v>
      </c>
      <c r="F854" s="55">
        <v>8.64</v>
      </c>
      <c r="G854" s="56" t="s">
        <v>2855</v>
      </c>
      <c r="H854" s="57">
        <v>10</v>
      </c>
      <c r="I854" s="56">
        <v>600</v>
      </c>
      <c r="J854" s="58">
        <f>1-Table5_HotSale[[#This Row],[Hot Price]]/Table5_HotSale[[#This Row],[Base Price PST]]</f>
        <v>0.45833333333333337</v>
      </c>
      <c r="K854" s="59"/>
    </row>
    <row r="855" spans="1:11" x14ac:dyDescent="0.2">
      <c r="A855" s="43">
        <v>683</v>
      </c>
      <c r="B855" s="51">
        <v>22335</v>
      </c>
      <c r="C855" s="52" t="s">
        <v>2624</v>
      </c>
      <c r="D855" s="53">
        <v>204</v>
      </c>
      <c r="E855" s="54">
        <v>2.61</v>
      </c>
      <c r="F855" s="55">
        <v>7.68</v>
      </c>
      <c r="G855" s="56" t="s">
        <v>2855</v>
      </c>
      <c r="H855" s="57">
        <v>10</v>
      </c>
      <c r="I855" s="56">
        <v>600</v>
      </c>
      <c r="J855" s="58">
        <f>1-Table5_HotSale[[#This Row],[Hot Price]]/Table5_HotSale[[#This Row],[Base Price PST]]</f>
        <v>0.66015625</v>
      </c>
      <c r="K855" s="59"/>
    </row>
    <row r="856" spans="1:11" x14ac:dyDescent="0.2">
      <c r="A856" s="43">
        <v>911</v>
      </c>
      <c r="B856" s="51">
        <v>22106</v>
      </c>
      <c r="C856" s="52" t="s">
        <v>2624</v>
      </c>
      <c r="D856" s="53">
        <v>424</v>
      </c>
      <c r="E856" s="54">
        <v>2.15</v>
      </c>
      <c r="F856" s="55">
        <v>7.68</v>
      </c>
      <c r="G856" s="56" t="s">
        <v>2856</v>
      </c>
      <c r="H856" s="57">
        <v>15</v>
      </c>
      <c r="I856" s="56">
        <v>700</v>
      </c>
      <c r="J856" s="58">
        <f>1-Table5_HotSale[[#This Row],[Hot Price]]/Table5_HotSale[[#This Row],[Base Price PST]]</f>
        <v>0.72005208333333326</v>
      </c>
      <c r="K856" s="59"/>
    </row>
    <row r="857" spans="1:11" x14ac:dyDescent="0.2">
      <c r="A857" s="43">
        <v>875</v>
      </c>
      <c r="B857" s="51">
        <v>22220</v>
      </c>
      <c r="C857" s="52" t="s">
        <v>2625</v>
      </c>
      <c r="D857" s="53">
        <v>150</v>
      </c>
      <c r="E857" s="54">
        <v>2.3199999999999998</v>
      </c>
      <c r="F857" s="55">
        <v>7.7</v>
      </c>
      <c r="G857" s="56" t="s">
        <v>2856</v>
      </c>
      <c r="H857" s="57">
        <v>15</v>
      </c>
      <c r="I857" s="56">
        <v>700</v>
      </c>
      <c r="J857" s="58">
        <f>1-Table5_HotSale[[#This Row],[Hot Price]]/Table5_HotSale[[#This Row],[Base Price PST]]</f>
        <v>0.69870129870129871</v>
      </c>
      <c r="K857" s="59"/>
    </row>
    <row r="858" spans="1:11" x14ac:dyDescent="0.2">
      <c r="A858" s="43">
        <v>558</v>
      </c>
      <c r="B858" s="51">
        <v>22257</v>
      </c>
      <c r="C858" s="52" t="s">
        <v>2626</v>
      </c>
      <c r="D858" s="53">
        <v>150</v>
      </c>
      <c r="E858" s="54">
        <v>2.4</v>
      </c>
      <c r="F858" s="55">
        <v>3.57</v>
      </c>
      <c r="G858" s="56" t="s">
        <v>2855</v>
      </c>
      <c r="H858" s="57">
        <v>10</v>
      </c>
      <c r="I858" s="56">
        <v>600</v>
      </c>
      <c r="J858" s="58">
        <f>1-Table5_HotSale[[#This Row],[Hot Price]]/Table5_HotSale[[#This Row],[Base Price PST]]</f>
        <v>0.32773109243697474</v>
      </c>
      <c r="K858" s="59"/>
    </row>
    <row r="859" spans="1:11" x14ac:dyDescent="0.2">
      <c r="A859" s="43">
        <v>1340</v>
      </c>
      <c r="B859" s="51">
        <v>21458</v>
      </c>
      <c r="C859" s="52" t="s">
        <v>2626</v>
      </c>
      <c r="D859" s="53">
        <v>1209</v>
      </c>
      <c r="E859" s="54">
        <v>1.55</v>
      </c>
      <c r="F859" s="55">
        <v>3.57</v>
      </c>
      <c r="G859" s="56" t="s">
        <v>2856</v>
      </c>
      <c r="H859" s="57">
        <v>15</v>
      </c>
      <c r="I859" s="56">
        <v>700</v>
      </c>
      <c r="J859" s="58">
        <f>1-Table5_HotSale[[#This Row],[Hot Price]]/Table5_HotSale[[#This Row],[Base Price PST]]</f>
        <v>0.56582633053221287</v>
      </c>
      <c r="K859" s="59"/>
    </row>
    <row r="860" spans="1:11" x14ac:dyDescent="0.2">
      <c r="A860" s="43">
        <v>1366</v>
      </c>
      <c r="B860" s="51">
        <v>21484</v>
      </c>
      <c r="C860" s="52" t="s">
        <v>674</v>
      </c>
      <c r="D860" s="53">
        <v>693</v>
      </c>
      <c r="E860" s="54">
        <v>1.58</v>
      </c>
      <c r="F860" s="55">
        <v>4.37</v>
      </c>
      <c r="G860" s="56" t="s">
        <v>2856</v>
      </c>
      <c r="H860" s="57">
        <v>15</v>
      </c>
      <c r="I860" s="56">
        <v>700</v>
      </c>
      <c r="J860" s="58">
        <f>1-Table5_HotSale[[#This Row],[Hot Price]]/Table5_HotSale[[#This Row],[Base Price PST]]</f>
        <v>0.63844393592677351</v>
      </c>
      <c r="K860" s="59"/>
    </row>
    <row r="861" spans="1:11" x14ac:dyDescent="0.2">
      <c r="A861" s="43">
        <v>1367</v>
      </c>
      <c r="B861" s="51">
        <v>21485</v>
      </c>
      <c r="C861" s="52" t="s">
        <v>674</v>
      </c>
      <c r="D861" s="53">
        <v>77</v>
      </c>
      <c r="E861" s="54">
        <v>1.58</v>
      </c>
      <c r="F861" s="55">
        <v>4.37</v>
      </c>
      <c r="G861" s="56" t="s">
        <v>2856</v>
      </c>
      <c r="H861" s="57">
        <v>15</v>
      </c>
      <c r="I861" s="56">
        <v>700</v>
      </c>
      <c r="J861" s="58">
        <f>1-Table5_HotSale[[#This Row],[Hot Price]]/Table5_HotSale[[#This Row],[Base Price PST]]</f>
        <v>0.63844393592677351</v>
      </c>
      <c r="K861" s="59"/>
    </row>
    <row r="862" spans="1:11" x14ac:dyDescent="0.2">
      <c r="A862" s="43">
        <v>444</v>
      </c>
      <c r="B862" s="51">
        <v>22156</v>
      </c>
      <c r="C862" s="52" t="s">
        <v>2627</v>
      </c>
      <c r="D862" s="53">
        <v>80</v>
      </c>
      <c r="E862" s="54">
        <v>2.2999999999999998</v>
      </c>
      <c r="F862" s="55">
        <v>9.6</v>
      </c>
      <c r="G862" s="56" t="s">
        <v>2855</v>
      </c>
      <c r="H862" s="57">
        <v>10</v>
      </c>
      <c r="I862" s="56">
        <v>600</v>
      </c>
      <c r="J862" s="58">
        <f>1-Table5_HotSale[[#This Row],[Hot Price]]/Table5_HotSale[[#This Row],[Base Price PST]]</f>
        <v>0.76041666666666674</v>
      </c>
      <c r="K862" s="59"/>
    </row>
    <row r="863" spans="1:11" x14ac:dyDescent="0.2">
      <c r="A863" s="43">
        <v>678</v>
      </c>
      <c r="B863" s="51">
        <v>22330</v>
      </c>
      <c r="C863" s="52" t="s">
        <v>2627</v>
      </c>
      <c r="D863" s="53">
        <v>48</v>
      </c>
      <c r="E863" s="54">
        <v>2.61</v>
      </c>
      <c r="F863" s="55">
        <v>9.6</v>
      </c>
      <c r="G863" s="56" t="s">
        <v>2855</v>
      </c>
      <c r="H863" s="57">
        <v>10</v>
      </c>
      <c r="I863" s="56">
        <v>600</v>
      </c>
      <c r="J863" s="58">
        <f>1-Table5_HotSale[[#This Row],[Hot Price]]/Table5_HotSale[[#This Row],[Base Price PST]]</f>
        <v>0.72812500000000002</v>
      </c>
      <c r="K863" s="59"/>
    </row>
    <row r="864" spans="1:11" x14ac:dyDescent="0.2">
      <c r="A864" s="43">
        <v>733</v>
      </c>
      <c r="B864" s="51">
        <v>22490</v>
      </c>
      <c r="C864" s="52" t="s">
        <v>2627</v>
      </c>
      <c r="D864" s="53">
        <v>131</v>
      </c>
      <c r="E864" s="54">
        <v>3.74</v>
      </c>
      <c r="F864" s="55">
        <v>9.6</v>
      </c>
      <c r="G864" s="56" t="s">
        <v>2855</v>
      </c>
      <c r="H864" s="57">
        <v>10</v>
      </c>
      <c r="I864" s="56">
        <v>600</v>
      </c>
      <c r="J864" s="58">
        <f>1-Table5_HotSale[[#This Row],[Hot Price]]/Table5_HotSale[[#This Row],[Base Price PST]]</f>
        <v>0.61041666666666661</v>
      </c>
      <c r="K864" s="59"/>
    </row>
    <row r="865" spans="1:11" x14ac:dyDescent="0.2">
      <c r="A865" s="43">
        <v>1196</v>
      </c>
      <c r="B865" s="51">
        <v>21653</v>
      </c>
      <c r="C865" s="52" t="s">
        <v>2627</v>
      </c>
      <c r="D865" s="53">
        <v>558</v>
      </c>
      <c r="E865" s="54">
        <v>1.7</v>
      </c>
      <c r="F865" s="55">
        <v>9.6</v>
      </c>
      <c r="G865" s="56" t="s">
        <v>2856</v>
      </c>
      <c r="H865" s="57">
        <v>15</v>
      </c>
      <c r="I865" s="56">
        <v>700</v>
      </c>
      <c r="J865" s="58">
        <f>1-Table5_HotSale[[#This Row],[Hot Price]]/Table5_HotSale[[#This Row],[Base Price PST]]</f>
        <v>0.82291666666666663</v>
      </c>
      <c r="K865" s="59"/>
    </row>
    <row r="866" spans="1:11" x14ac:dyDescent="0.2">
      <c r="A866" s="43">
        <v>1182</v>
      </c>
      <c r="B866" s="51">
        <v>21639</v>
      </c>
      <c r="C866" s="52" t="s">
        <v>436</v>
      </c>
      <c r="D866" s="53">
        <v>491</v>
      </c>
      <c r="E866" s="54">
        <v>1.7</v>
      </c>
      <c r="F866" s="55">
        <v>5.73</v>
      </c>
      <c r="G866" s="56" t="s">
        <v>2856</v>
      </c>
      <c r="H866" s="57">
        <v>15</v>
      </c>
      <c r="I866" s="56">
        <v>700</v>
      </c>
      <c r="J866" s="58">
        <f>1-Table5_HotSale[[#This Row],[Hot Price]]/Table5_HotSale[[#This Row],[Base Price PST]]</f>
        <v>0.70331588132635259</v>
      </c>
      <c r="K866" s="59"/>
    </row>
    <row r="867" spans="1:11" x14ac:dyDescent="0.2">
      <c r="A867" s="43">
        <v>1185</v>
      </c>
      <c r="B867" s="51">
        <v>21642</v>
      </c>
      <c r="C867" s="52" t="s">
        <v>1924</v>
      </c>
      <c r="D867" s="53">
        <v>78</v>
      </c>
      <c r="E867" s="54">
        <v>1.7</v>
      </c>
      <c r="F867" s="55">
        <v>6.91</v>
      </c>
      <c r="G867" s="56" t="s">
        <v>2856</v>
      </c>
      <c r="H867" s="57">
        <v>15</v>
      </c>
      <c r="I867" s="56">
        <v>700</v>
      </c>
      <c r="J867" s="58">
        <f>1-Table5_HotSale[[#This Row],[Hot Price]]/Table5_HotSale[[#This Row],[Base Price PST]]</f>
        <v>0.75397973950795949</v>
      </c>
      <c r="K867" s="59"/>
    </row>
    <row r="868" spans="1:11" x14ac:dyDescent="0.2">
      <c r="A868" s="43">
        <v>456</v>
      </c>
      <c r="B868" s="51">
        <v>22168</v>
      </c>
      <c r="C868" s="52" t="s">
        <v>2402</v>
      </c>
      <c r="D868" s="53">
        <v>94</v>
      </c>
      <c r="E868" s="54">
        <v>2.2999999999999998</v>
      </c>
      <c r="F868" s="55">
        <v>8.17</v>
      </c>
      <c r="G868" s="56" t="s">
        <v>2855</v>
      </c>
      <c r="H868" s="57">
        <v>10</v>
      </c>
      <c r="I868" s="56">
        <v>600</v>
      </c>
      <c r="J868" s="58">
        <f>1-Table5_HotSale[[#This Row],[Hot Price]]/Table5_HotSale[[#This Row],[Base Price PST]]</f>
        <v>0.71848225214198291</v>
      </c>
      <c r="K868" s="59"/>
    </row>
    <row r="869" spans="1:11" x14ac:dyDescent="0.2">
      <c r="A869" s="43">
        <v>498</v>
      </c>
      <c r="B869" s="51">
        <v>22210</v>
      </c>
      <c r="C869" s="52" t="s">
        <v>2402</v>
      </c>
      <c r="D869" s="53">
        <v>35</v>
      </c>
      <c r="E869" s="54">
        <v>2.2999999999999998</v>
      </c>
      <c r="F869" s="55">
        <v>8.17</v>
      </c>
      <c r="G869" s="56" t="s">
        <v>2855</v>
      </c>
      <c r="H869" s="57">
        <v>10</v>
      </c>
      <c r="I869" s="56">
        <v>600</v>
      </c>
      <c r="J869" s="58">
        <f>1-Table5_HotSale[[#This Row],[Hot Price]]/Table5_HotSale[[#This Row],[Base Price PST]]</f>
        <v>0.71848225214198291</v>
      </c>
      <c r="K869" s="59"/>
    </row>
    <row r="870" spans="1:11" x14ac:dyDescent="0.2">
      <c r="A870" s="43">
        <v>504</v>
      </c>
      <c r="B870" s="51">
        <v>22216</v>
      </c>
      <c r="C870" s="52" t="s">
        <v>2402</v>
      </c>
      <c r="D870" s="53">
        <v>164</v>
      </c>
      <c r="E870" s="54">
        <v>2.2999999999999998</v>
      </c>
      <c r="F870" s="55">
        <v>8.17</v>
      </c>
      <c r="G870" s="56" t="s">
        <v>2855</v>
      </c>
      <c r="H870" s="57">
        <v>10</v>
      </c>
      <c r="I870" s="56">
        <v>600</v>
      </c>
      <c r="J870" s="58">
        <f>1-Table5_HotSale[[#This Row],[Hot Price]]/Table5_HotSale[[#This Row],[Base Price PST]]</f>
        <v>0.71848225214198291</v>
      </c>
      <c r="K870" s="59"/>
    </row>
    <row r="871" spans="1:11" x14ac:dyDescent="0.2">
      <c r="A871" s="43">
        <v>894</v>
      </c>
      <c r="B871" s="51">
        <v>22089</v>
      </c>
      <c r="C871" s="52" t="s">
        <v>2402</v>
      </c>
      <c r="D871" s="53">
        <v>761</v>
      </c>
      <c r="E871" s="54">
        <v>2.14</v>
      </c>
      <c r="F871" s="55">
        <v>8.17</v>
      </c>
      <c r="G871" s="56" t="s">
        <v>2856</v>
      </c>
      <c r="H871" s="57">
        <v>15</v>
      </c>
      <c r="I871" s="56">
        <v>700</v>
      </c>
      <c r="J871" s="58">
        <f>1-Table5_HotSale[[#This Row],[Hot Price]]/Table5_HotSale[[#This Row],[Base Price PST]]</f>
        <v>0.73806609547123614</v>
      </c>
      <c r="K871" s="59"/>
    </row>
    <row r="872" spans="1:11" x14ac:dyDescent="0.2">
      <c r="A872" s="43">
        <v>1163</v>
      </c>
      <c r="B872" s="51">
        <v>21620</v>
      </c>
      <c r="C872" s="52" t="s">
        <v>1035</v>
      </c>
      <c r="D872" s="53">
        <v>334</v>
      </c>
      <c r="E872" s="54">
        <v>1.68</v>
      </c>
      <c r="F872" s="55">
        <v>3</v>
      </c>
      <c r="G872" s="56" t="s">
        <v>2856</v>
      </c>
      <c r="H872" s="57">
        <v>15</v>
      </c>
      <c r="I872" s="56">
        <v>700</v>
      </c>
      <c r="J872" s="58">
        <f>1-Table5_HotSale[[#This Row],[Hot Price]]/Table5_HotSale[[#This Row],[Base Price PST]]</f>
        <v>0.44000000000000006</v>
      </c>
      <c r="K872" s="59"/>
    </row>
    <row r="873" spans="1:11" x14ac:dyDescent="0.2">
      <c r="A873" s="43">
        <v>514</v>
      </c>
      <c r="B873" s="51">
        <v>22117</v>
      </c>
      <c r="C873" s="52" t="s">
        <v>2494</v>
      </c>
      <c r="D873" s="53">
        <v>473</v>
      </c>
      <c r="E873" s="54">
        <v>2.15</v>
      </c>
      <c r="F873" s="55">
        <v>3.43</v>
      </c>
      <c r="G873" s="56" t="s">
        <v>2855</v>
      </c>
      <c r="H873" s="57">
        <v>10</v>
      </c>
      <c r="I873" s="56">
        <v>600</v>
      </c>
      <c r="J873" s="58">
        <f>1-Table5_HotSale[[#This Row],[Hot Price]]/Table5_HotSale[[#This Row],[Base Price PST]]</f>
        <v>0.37317784256559772</v>
      </c>
      <c r="K873" s="59"/>
    </row>
    <row r="874" spans="1:11" x14ac:dyDescent="0.2">
      <c r="A874" s="43">
        <v>1320</v>
      </c>
      <c r="B874" s="51">
        <v>21438</v>
      </c>
      <c r="C874" s="52" t="s">
        <v>2494</v>
      </c>
      <c r="D874" s="53">
        <v>579</v>
      </c>
      <c r="E874" s="54">
        <v>1.52</v>
      </c>
      <c r="F874" s="55">
        <v>3.43</v>
      </c>
      <c r="G874" s="56" t="s">
        <v>2856</v>
      </c>
      <c r="H874" s="57">
        <v>15</v>
      </c>
      <c r="I874" s="56">
        <v>700</v>
      </c>
      <c r="J874" s="58">
        <f>1-Table5_HotSale[[#This Row],[Hot Price]]/Table5_HotSale[[#This Row],[Base Price PST]]</f>
        <v>0.5568513119533528</v>
      </c>
      <c r="K874" s="59"/>
    </row>
    <row r="875" spans="1:11" x14ac:dyDescent="0.2">
      <c r="A875" s="43">
        <v>299</v>
      </c>
      <c r="B875" s="51">
        <v>21844</v>
      </c>
      <c r="C875" s="52" t="s">
        <v>1958</v>
      </c>
      <c r="D875" s="53">
        <v>77</v>
      </c>
      <c r="E875" s="54">
        <v>1.89</v>
      </c>
      <c r="F875" s="55">
        <v>3.31</v>
      </c>
      <c r="G875" s="56" t="s">
        <v>2855</v>
      </c>
      <c r="H875" s="57">
        <v>10</v>
      </c>
      <c r="I875" s="56">
        <v>600</v>
      </c>
      <c r="J875" s="58">
        <f>1-Table5_HotSale[[#This Row],[Hot Price]]/Table5_HotSale[[#This Row],[Base Price PST]]</f>
        <v>0.42900302114803635</v>
      </c>
      <c r="K875" s="59"/>
    </row>
    <row r="876" spans="1:11" x14ac:dyDescent="0.2">
      <c r="A876" s="43">
        <v>1007</v>
      </c>
      <c r="B876" s="51">
        <v>21875</v>
      </c>
      <c r="C876" s="52" t="s">
        <v>675</v>
      </c>
      <c r="D876" s="53">
        <v>1335</v>
      </c>
      <c r="E876" s="54">
        <v>1.9</v>
      </c>
      <c r="F876" s="55">
        <v>5.18</v>
      </c>
      <c r="G876" s="56" t="s">
        <v>2856</v>
      </c>
      <c r="H876" s="57">
        <v>15</v>
      </c>
      <c r="I876" s="56">
        <v>700</v>
      </c>
      <c r="J876" s="58">
        <f>1-Table5_HotSale[[#This Row],[Hot Price]]/Table5_HotSale[[#This Row],[Base Price PST]]</f>
        <v>0.63320463320463327</v>
      </c>
      <c r="K876" s="59"/>
    </row>
    <row r="877" spans="1:11" x14ac:dyDescent="0.2">
      <c r="A877" s="43">
        <v>441</v>
      </c>
      <c r="B877" s="51">
        <v>22153</v>
      </c>
      <c r="C877" s="52" t="s">
        <v>2495</v>
      </c>
      <c r="D877" s="53">
        <v>765</v>
      </c>
      <c r="E877" s="54">
        <v>2.2999999999999998</v>
      </c>
      <c r="F877" s="55">
        <v>8.6</v>
      </c>
      <c r="G877" s="56" t="s">
        <v>2855</v>
      </c>
      <c r="H877" s="57">
        <v>10</v>
      </c>
      <c r="I877" s="56">
        <v>600</v>
      </c>
      <c r="J877" s="58">
        <f>1-Table5_HotSale[[#This Row],[Hot Price]]/Table5_HotSale[[#This Row],[Base Price PST]]</f>
        <v>0.73255813953488369</v>
      </c>
      <c r="K877" s="59"/>
    </row>
    <row r="878" spans="1:11" x14ac:dyDescent="0.2">
      <c r="A878" s="43">
        <v>442</v>
      </c>
      <c r="B878" s="51">
        <v>22154</v>
      </c>
      <c r="C878" s="52" t="s">
        <v>2495</v>
      </c>
      <c r="D878" s="53">
        <v>2950</v>
      </c>
      <c r="E878" s="54">
        <v>2.2999999999999998</v>
      </c>
      <c r="F878" s="55">
        <v>8.6</v>
      </c>
      <c r="G878" s="56" t="s">
        <v>2855</v>
      </c>
      <c r="H878" s="57">
        <v>10</v>
      </c>
      <c r="I878" s="56">
        <v>600</v>
      </c>
      <c r="J878" s="58">
        <f>1-Table5_HotSale[[#This Row],[Hot Price]]/Table5_HotSale[[#This Row],[Base Price PST]]</f>
        <v>0.73255813953488369</v>
      </c>
      <c r="K878" s="59"/>
    </row>
    <row r="879" spans="1:11" x14ac:dyDescent="0.2">
      <c r="A879" s="43">
        <v>723</v>
      </c>
      <c r="B879" s="51">
        <v>22480</v>
      </c>
      <c r="C879" s="52" t="s">
        <v>2495</v>
      </c>
      <c r="D879" s="53">
        <v>216</v>
      </c>
      <c r="E879" s="54">
        <v>3.74</v>
      </c>
      <c r="F879" s="55">
        <v>8.6</v>
      </c>
      <c r="G879" s="56" t="s">
        <v>2855</v>
      </c>
      <c r="H879" s="57">
        <v>10</v>
      </c>
      <c r="I879" s="56">
        <v>600</v>
      </c>
      <c r="J879" s="58">
        <f>1-Table5_HotSale[[#This Row],[Hot Price]]/Table5_HotSale[[#This Row],[Base Price PST]]</f>
        <v>0.56511627906976747</v>
      </c>
      <c r="K879" s="59"/>
    </row>
    <row r="880" spans="1:11" x14ac:dyDescent="0.2">
      <c r="A880" s="43">
        <v>724</v>
      </c>
      <c r="B880" s="51">
        <v>22481</v>
      </c>
      <c r="C880" s="52" t="s">
        <v>2495</v>
      </c>
      <c r="D880" s="53">
        <v>89</v>
      </c>
      <c r="E880" s="54">
        <v>3.74</v>
      </c>
      <c r="F880" s="55">
        <v>8.6</v>
      </c>
      <c r="G880" s="56" t="s">
        <v>2855</v>
      </c>
      <c r="H880" s="57">
        <v>10</v>
      </c>
      <c r="I880" s="56">
        <v>600</v>
      </c>
      <c r="J880" s="58">
        <f>1-Table5_HotSale[[#This Row],[Hot Price]]/Table5_HotSale[[#This Row],[Base Price PST]]</f>
        <v>0.56511627906976747</v>
      </c>
      <c r="K880" s="59"/>
    </row>
    <row r="881" spans="1:11" x14ac:dyDescent="0.2">
      <c r="A881" s="43">
        <v>388</v>
      </c>
      <c r="B881" s="51">
        <v>22034</v>
      </c>
      <c r="C881" s="52" t="s">
        <v>677</v>
      </c>
      <c r="D881" s="53">
        <v>423</v>
      </c>
      <c r="E881" s="54">
        <v>2.09</v>
      </c>
      <c r="F881" s="55">
        <v>3.26</v>
      </c>
      <c r="G881" s="56" t="s">
        <v>2855</v>
      </c>
      <c r="H881" s="57">
        <v>10</v>
      </c>
      <c r="I881" s="56">
        <v>600</v>
      </c>
      <c r="J881" s="58">
        <f>1-Table5_HotSale[[#This Row],[Hot Price]]/Table5_HotSale[[#This Row],[Base Price PST]]</f>
        <v>0.35889570552147243</v>
      </c>
      <c r="K881" s="59"/>
    </row>
    <row r="882" spans="1:11" x14ac:dyDescent="0.2">
      <c r="A882" s="43">
        <v>389</v>
      </c>
      <c r="B882" s="51">
        <v>22035</v>
      </c>
      <c r="C882" s="52" t="s">
        <v>677</v>
      </c>
      <c r="D882" s="53">
        <v>182</v>
      </c>
      <c r="E882" s="54">
        <v>2.09</v>
      </c>
      <c r="F882" s="55">
        <v>3.26</v>
      </c>
      <c r="G882" s="56" t="s">
        <v>2855</v>
      </c>
      <c r="H882" s="57">
        <v>10</v>
      </c>
      <c r="I882" s="56">
        <v>600</v>
      </c>
      <c r="J882" s="58">
        <f>1-Table5_HotSale[[#This Row],[Hot Price]]/Table5_HotSale[[#This Row],[Base Price PST]]</f>
        <v>0.35889570552147243</v>
      </c>
      <c r="K882" s="59"/>
    </row>
    <row r="883" spans="1:11" x14ac:dyDescent="0.2">
      <c r="A883" s="43">
        <v>1220</v>
      </c>
      <c r="B883" s="51">
        <v>21677</v>
      </c>
      <c r="C883" s="52" t="s">
        <v>677</v>
      </c>
      <c r="D883" s="53">
        <v>513</v>
      </c>
      <c r="E883" s="54">
        <v>1.75</v>
      </c>
      <c r="F883" s="55">
        <v>3.26</v>
      </c>
      <c r="G883" s="56" t="s">
        <v>2856</v>
      </c>
      <c r="H883" s="57">
        <v>15</v>
      </c>
      <c r="I883" s="56">
        <v>700</v>
      </c>
      <c r="J883" s="58">
        <f>1-Table5_HotSale[[#This Row],[Hot Price]]/Table5_HotSale[[#This Row],[Base Price PST]]</f>
        <v>0.46319018404907975</v>
      </c>
      <c r="K883" s="59"/>
    </row>
    <row r="884" spans="1:11" x14ac:dyDescent="0.2">
      <c r="A884" s="43">
        <v>405</v>
      </c>
      <c r="B884" s="51">
        <v>22051</v>
      </c>
      <c r="C884" s="52" t="s">
        <v>2496</v>
      </c>
      <c r="D884" s="53">
        <v>202</v>
      </c>
      <c r="E884" s="54">
        <v>2.09</v>
      </c>
      <c r="F884" s="55">
        <v>4.34</v>
      </c>
      <c r="G884" s="56" t="s">
        <v>2855</v>
      </c>
      <c r="H884" s="57">
        <v>10</v>
      </c>
      <c r="I884" s="56">
        <v>600</v>
      </c>
      <c r="J884" s="58">
        <f>1-Table5_HotSale[[#This Row],[Hot Price]]/Table5_HotSale[[#This Row],[Base Price PST]]</f>
        <v>0.51843317972350234</v>
      </c>
      <c r="K884" s="59"/>
    </row>
    <row r="885" spans="1:11" x14ac:dyDescent="0.2">
      <c r="A885" s="43">
        <v>99</v>
      </c>
      <c r="B885" s="51">
        <v>21153</v>
      </c>
      <c r="C885" s="52" t="s">
        <v>1036</v>
      </c>
      <c r="D885" s="53">
        <v>163</v>
      </c>
      <c r="E885" s="54">
        <v>0.91</v>
      </c>
      <c r="F885" s="55">
        <v>0.9</v>
      </c>
      <c r="G885" s="56" t="s">
        <v>2855</v>
      </c>
      <c r="H885" s="57">
        <v>10</v>
      </c>
      <c r="I885" s="56">
        <v>600</v>
      </c>
      <c r="J885" s="58">
        <f>1-Table5_HotSale[[#This Row],[Hot Price]]/Table5_HotSale[[#This Row],[Base Price PST]]</f>
        <v>-1.1111111111111072E-2</v>
      </c>
      <c r="K885" s="59"/>
    </row>
    <row r="886" spans="1:11" x14ac:dyDescent="0.2">
      <c r="A886" s="43">
        <v>156</v>
      </c>
      <c r="B886" s="51">
        <v>21261</v>
      </c>
      <c r="C886" s="52" t="s">
        <v>1036</v>
      </c>
      <c r="D886" s="53">
        <v>63431</v>
      </c>
      <c r="E886" s="54">
        <v>0.98</v>
      </c>
      <c r="F886" s="55">
        <v>0.9</v>
      </c>
      <c r="G886" s="56" t="s">
        <v>2855</v>
      </c>
      <c r="H886" s="57">
        <v>10</v>
      </c>
      <c r="I886" s="56">
        <v>600</v>
      </c>
      <c r="J886" s="58">
        <f>1-Table5_HotSale[[#This Row],[Hot Price]]/Table5_HotSale[[#This Row],[Base Price PST]]</f>
        <v>-8.8888888888888795E-2</v>
      </c>
      <c r="K886" s="59"/>
    </row>
    <row r="887" spans="1:11" x14ac:dyDescent="0.2">
      <c r="A887" s="43">
        <v>223</v>
      </c>
      <c r="B887" s="51">
        <v>21352</v>
      </c>
      <c r="C887" s="52" t="s">
        <v>1036</v>
      </c>
      <c r="D887" s="53">
        <v>158</v>
      </c>
      <c r="E887" s="54">
        <v>1.17</v>
      </c>
      <c r="F887" s="55">
        <v>0.9</v>
      </c>
      <c r="G887" s="56" t="s">
        <v>2855</v>
      </c>
      <c r="H887" s="57">
        <v>10</v>
      </c>
      <c r="I887" s="56">
        <v>600</v>
      </c>
      <c r="J887" s="58">
        <f>1-Table5_HotSale[[#This Row],[Hot Price]]/Table5_HotSale[[#This Row],[Base Price PST]]</f>
        <v>-0.29999999999999982</v>
      </c>
      <c r="K887" s="59"/>
    </row>
    <row r="888" spans="1:11" x14ac:dyDescent="0.2">
      <c r="A888" s="43">
        <v>250</v>
      </c>
      <c r="B888" s="51">
        <v>21527</v>
      </c>
      <c r="C888" s="52" t="s">
        <v>1036</v>
      </c>
      <c r="D888" s="53">
        <v>240</v>
      </c>
      <c r="E888" s="54">
        <v>1.65</v>
      </c>
      <c r="F888" s="55">
        <v>0.9</v>
      </c>
      <c r="G888" s="56" t="s">
        <v>2855</v>
      </c>
      <c r="H888" s="57">
        <v>10</v>
      </c>
      <c r="I888" s="56">
        <v>600</v>
      </c>
      <c r="J888" s="58">
        <f>1-Table5_HotSale[[#This Row],[Hot Price]]/Table5_HotSale[[#This Row],[Base Price PST]]</f>
        <v>-0.83333333333333326</v>
      </c>
      <c r="K888" s="59"/>
    </row>
    <row r="889" spans="1:11" x14ac:dyDescent="0.2">
      <c r="A889" s="43">
        <v>1615</v>
      </c>
      <c r="B889" s="51">
        <v>20923</v>
      </c>
      <c r="C889" s="52" t="s">
        <v>1036</v>
      </c>
      <c r="D889" s="53">
        <v>1441</v>
      </c>
      <c r="E889" s="54">
        <v>0.83</v>
      </c>
      <c r="F889" s="55">
        <v>0.9</v>
      </c>
      <c r="G889" s="56" t="s">
        <v>2856</v>
      </c>
      <c r="H889" s="57">
        <v>15</v>
      </c>
      <c r="I889" s="56">
        <v>700</v>
      </c>
      <c r="J889" s="58">
        <f>1-Table5_HotSale[[#This Row],[Hot Price]]/Table5_HotSale[[#This Row],[Base Price PST]]</f>
        <v>7.7777777777777835E-2</v>
      </c>
      <c r="K889" s="59"/>
    </row>
    <row r="890" spans="1:11" x14ac:dyDescent="0.2">
      <c r="A890" s="43">
        <v>1090</v>
      </c>
      <c r="B890" s="51">
        <v>21772</v>
      </c>
      <c r="C890" s="52" t="s">
        <v>2628</v>
      </c>
      <c r="D890" s="53">
        <v>194</v>
      </c>
      <c r="E890" s="54">
        <v>1.84</v>
      </c>
      <c r="F890" s="55">
        <v>5.5</v>
      </c>
      <c r="G890" s="56" t="s">
        <v>2856</v>
      </c>
      <c r="H890" s="57">
        <v>15</v>
      </c>
      <c r="I890" s="56">
        <v>700</v>
      </c>
      <c r="J890" s="58">
        <f>1-Table5_HotSale[[#This Row],[Hot Price]]/Table5_HotSale[[#This Row],[Base Price PST]]</f>
        <v>0.66545454545454552</v>
      </c>
      <c r="K890" s="59"/>
    </row>
    <row r="891" spans="1:11" x14ac:dyDescent="0.2">
      <c r="A891" s="43">
        <v>869</v>
      </c>
      <c r="B891" s="51">
        <v>21985</v>
      </c>
      <c r="C891" s="52" t="s">
        <v>1038</v>
      </c>
      <c r="D891" s="53">
        <v>366</v>
      </c>
      <c r="E891" s="54">
        <v>2.09</v>
      </c>
      <c r="F891" s="55">
        <v>7.92</v>
      </c>
      <c r="G891" s="56" t="s">
        <v>2856</v>
      </c>
      <c r="H891" s="57">
        <v>15</v>
      </c>
      <c r="I891" s="56">
        <v>700</v>
      </c>
      <c r="J891" s="58">
        <f>1-Table5_HotSale[[#This Row],[Hot Price]]/Table5_HotSale[[#This Row],[Base Price PST]]</f>
        <v>0.73611111111111116</v>
      </c>
      <c r="K891" s="59"/>
    </row>
    <row r="892" spans="1:11" x14ac:dyDescent="0.2">
      <c r="A892" s="43">
        <v>590</v>
      </c>
      <c r="B892" s="51">
        <v>22307</v>
      </c>
      <c r="C892" s="52" t="s">
        <v>2498</v>
      </c>
      <c r="D892" s="53">
        <v>193</v>
      </c>
      <c r="E892" s="54">
        <v>2.52</v>
      </c>
      <c r="F892" s="55">
        <v>10.56</v>
      </c>
      <c r="G892" s="56" t="s">
        <v>2855</v>
      </c>
      <c r="H892" s="57">
        <v>10</v>
      </c>
      <c r="I892" s="56">
        <v>600</v>
      </c>
      <c r="J892" s="58">
        <f>1-Table5_HotSale[[#This Row],[Hot Price]]/Table5_HotSale[[#This Row],[Base Price PST]]</f>
        <v>0.76136363636363635</v>
      </c>
      <c r="K892" s="59"/>
    </row>
    <row r="893" spans="1:11" x14ac:dyDescent="0.2">
      <c r="A893" s="43">
        <v>785</v>
      </c>
      <c r="B893" s="51">
        <v>22493</v>
      </c>
      <c r="C893" s="52" t="s">
        <v>2631</v>
      </c>
      <c r="D893" s="53">
        <v>150</v>
      </c>
      <c r="E893" s="54">
        <v>3.77</v>
      </c>
      <c r="F893" s="55">
        <v>6.65</v>
      </c>
      <c r="G893" s="56" t="s">
        <v>2856</v>
      </c>
      <c r="H893" s="57">
        <v>15</v>
      </c>
      <c r="I893" s="56">
        <v>700</v>
      </c>
      <c r="J893" s="58">
        <f>1-Table5_HotSale[[#This Row],[Hot Price]]/Table5_HotSale[[#This Row],[Base Price PST]]</f>
        <v>0.43308270676691729</v>
      </c>
      <c r="K893" s="59"/>
    </row>
    <row r="894" spans="1:11" x14ac:dyDescent="0.2">
      <c r="A894" s="43">
        <v>971</v>
      </c>
      <c r="B894" s="51">
        <v>21918</v>
      </c>
      <c r="C894" s="52" t="s">
        <v>2631</v>
      </c>
      <c r="D894" s="53">
        <v>148</v>
      </c>
      <c r="E894" s="54">
        <v>1.99</v>
      </c>
      <c r="F894" s="55">
        <v>6.65</v>
      </c>
      <c r="G894" s="56" t="s">
        <v>2856</v>
      </c>
      <c r="H894" s="57">
        <v>15</v>
      </c>
      <c r="I894" s="56">
        <v>700</v>
      </c>
      <c r="J894" s="58">
        <f>1-Table5_HotSale[[#This Row],[Hot Price]]/Table5_HotSale[[#This Row],[Base Price PST]]</f>
        <v>0.70075187969924813</v>
      </c>
      <c r="K894" s="59"/>
    </row>
    <row r="895" spans="1:11" x14ac:dyDescent="0.2">
      <c r="A895" s="43">
        <v>1179</v>
      </c>
      <c r="B895" s="51">
        <v>21636</v>
      </c>
      <c r="C895" s="52" t="s">
        <v>1992</v>
      </c>
      <c r="D895" s="53">
        <v>41</v>
      </c>
      <c r="E895" s="54">
        <v>1.7</v>
      </c>
      <c r="F895" s="55">
        <v>4.8499999999999996</v>
      </c>
      <c r="G895" s="56" t="s">
        <v>2856</v>
      </c>
      <c r="H895" s="57">
        <v>15</v>
      </c>
      <c r="I895" s="56">
        <v>700</v>
      </c>
      <c r="J895" s="58">
        <f>1-Table5_HotSale[[#This Row],[Hot Price]]/Table5_HotSale[[#This Row],[Base Price PST]]</f>
        <v>0.64948453608247414</v>
      </c>
      <c r="K895" s="59"/>
    </row>
    <row r="896" spans="1:11" x14ac:dyDescent="0.2">
      <c r="A896" s="43">
        <v>1099</v>
      </c>
      <c r="B896" s="51">
        <v>21781</v>
      </c>
      <c r="C896" s="52" t="s">
        <v>2403</v>
      </c>
      <c r="D896" s="53">
        <v>177</v>
      </c>
      <c r="E896" s="54">
        <v>1.84</v>
      </c>
      <c r="F896" s="55">
        <v>6.43</v>
      </c>
      <c r="G896" s="56" t="s">
        <v>2856</v>
      </c>
      <c r="H896" s="57">
        <v>15</v>
      </c>
      <c r="I896" s="56">
        <v>700</v>
      </c>
      <c r="J896" s="58">
        <f>1-Table5_HotSale[[#This Row],[Hot Price]]/Table5_HotSale[[#This Row],[Base Price PST]]</f>
        <v>0.71384136858475888</v>
      </c>
      <c r="K896" s="59"/>
    </row>
    <row r="897" spans="1:11" x14ac:dyDescent="0.2">
      <c r="A897" s="43">
        <v>1603</v>
      </c>
      <c r="B897" s="51">
        <v>20911</v>
      </c>
      <c r="C897" s="52" t="s">
        <v>289</v>
      </c>
      <c r="D897" s="53">
        <v>15</v>
      </c>
      <c r="E897" s="54">
        <v>0.82</v>
      </c>
      <c r="F897" s="55">
        <v>3.15</v>
      </c>
      <c r="G897" s="56" t="s">
        <v>2856</v>
      </c>
      <c r="H897" s="57">
        <v>15</v>
      </c>
      <c r="I897" s="56">
        <v>700</v>
      </c>
      <c r="J897" s="58">
        <f>1-Table5_HotSale[[#This Row],[Hot Price]]/Table5_HotSale[[#This Row],[Base Price PST]]</f>
        <v>0.73968253968253972</v>
      </c>
      <c r="K897" s="59"/>
    </row>
    <row r="898" spans="1:11" x14ac:dyDescent="0.2">
      <c r="A898" s="43">
        <v>784</v>
      </c>
      <c r="B898" s="51">
        <v>22505</v>
      </c>
      <c r="C898" s="52" t="s">
        <v>2632</v>
      </c>
      <c r="D898" s="53">
        <v>200</v>
      </c>
      <c r="E898" s="54">
        <v>3.9</v>
      </c>
      <c r="F898" s="55">
        <v>6.89</v>
      </c>
      <c r="G898" s="56" t="s">
        <v>2856</v>
      </c>
      <c r="H898" s="57">
        <v>15</v>
      </c>
      <c r="I898" s="56">
        <v>700</v>
      </c>
      <c r="J898" s="58">
        <f>1-Table5_HotSale[[#This Row],[Hot Price]]/Table5_HotSale[[#This Row],[Base Price PST]]</f>
        <v>0.43396226415094341</v>
      </c>
      <c r="K898" s="59"/>
    </row>
    <row r="899" spans="1:11" x14ac:dyDescent="0.2">
      <c r="A899" s="43">
        <v>398</v>
      </c>
      <c r="B899" s="51">
        <v>22044</v>
      </c>
      <c r="C899" s="52" t="s">
        <v>1039</v>
      </c>
      <c r="D899" s="53">
        <v>219</v>
      </c>
      <c r="E899" s="54">
        <v>2.09</v>
      </c>
      <c r="F899" s="55">
        <v>5.09</v>
      </c>
      <c r="G899" s="56" t="s">
        <v>2855</v>
      </c>
      <c r="H899" s="57">
        <v>10</v>
      </c>
      <c r="I899" s="56">
        <v>600</v>
      </c>
      <c r="J899" s="58">
        <f>1-Table5_HotSale[[#This Row],[Hot Price]]/Table5_HotSale[[#This Row],[Base Price PST]]</f>
        <v>0.58939096267190572</v>
      </c>
      <c r="K899" s="59"/>
    </row>
    <row r="900" spans="1:11" x14ac:dyDescent="0.2">
      <c r="A900" s="43">
        <v>706</v>
      </c>
      <c r="B900" s="51">
        <v>22463</v>
      </c>
      <c r="C900" s="52" t="s">
        <v>1039</v>
      </c>
      <c r="D900" s="53">
        <v>154</v>
      </c>
      <c r="E900" s="54">
        <v>3.36</v>
      </c>
      <c r="F900" s="55">
        <v>5.09</v>
      </c>
      <c r="G900" s="56" t="s">
        <v>2855</v>
      </c>
      <c r="H900" s="57">
        <v>10</v>
      </c>
      <c r="I900" s="56">
        <v>600</v>
      </c>
      <c r="J900" s="58">
        <f>1-Table5_HotSale[[#This Row],[Hot Price]]/Table5_HotSale[[#This Row],[Base Price PST]]</f>
        <v>0.33988212180746558</v>
      </c>
      <c r="K900" s="59"/>
    </row>
    <row r="901" spans="1:11" x14ac:dyDescent="0.2">
      <c r="A901" s="43">
        <v>1232</v>
      </c>
      <c r="B901" s="51">
        <v>21542</v>
      </c>
      <c r="C901" s="52" t="s">
        <v>1039</v>
      </c>
      <c r="D901" s="53">
        <v>1116</v>
      </c>
      <c r="E901" s="54">
        <v>1.67</v>
      </c>
      <c r="F901" s="55">
        <v>5.09</v>
      </c>
      <c r="G901" s="56" t="s">
        <v>2856</v>
      </c>
      <c r="H901" s="57">
        <v>15</v>
      </c>
      <c r="I901" s="56">
        <v>700</v>
      </c>
      <c r="J901" s="58">
        <f>1-Table5_HotSale[[#This Row],[Hot Price]]/Table5_HotSale[[#This Row],[Base Price PST]]</f>
        <v>0.67190569744597251</v>
      </c>
      <c r="K901" s="59"/>
    </row>
    <row r="902" spans="1:11" x14ac:dyDescent="0.2">
      <c r="A902" s="43">
        <v>1233</v>
      </c>
      <c r="B902" s="51">
        <v>21543</v>
      </c>
      <c r="C902" s="52" t="s">
        <v>1039</v>
      </c>
      <c r="D902" s="53">
        <v>111</v>
      </c>
      <c r="E902" s="54">
        <v>1.67</v>
      </c>
      <c r="F902" s="55">
        <v>5.09</v>
      </c>
      <c r="G902" s="56" t="s">
        <v>2856</v>
      </c>
      <c r="H902" s="57">
        <v>15</v>
      </c>
      <c r="I902" s="56">
        <v>700</v>
      </c>
      <c r="J902" s="58">
        <f>1-Table5_HotSale[[#This Row],[Hot Price]]/Table5_HotSale[[#This Row],[Base Price PST]]</f>
        <v>0.67190569744597251</v>
      </c>
      <c r="K902" s="59"/>
    </row>
    <row r="903" spans="1:11" x14ac:dyDescent="0.2">
      <c r="A903" s="43">
        <v>1345</v>
      </c>
      <c r="B903" s="51">
        <v>21463</v>
      </c>
      <c r="C903" s="52" t="s">
        <v>1039</v>
      </c>
      <c r="D903" s="53">
        <v>695</v>
      </c>
      <c r="E903" s="54">
        <v>1.55</v>
      </c>
      <c r="F903" s="55">
        <v>5.09</v>
      </c>
      <c r="G903" s="56" t="s">
        <v>2856</v>
      </c>
      <c r="H903" s="57">
        <v>15</v>
      </c>
      <c r="I903" s="56">
        <v>700</v>
      </c>
      <c r="J903" s="58">
        <f>1-Table5_HotSale[[#This Row],[Hot Price]]/Table5_HotSale[[#This Row],[Base Price PST]]</f>
        <v>0.69548133595284867</v>
      </c>
      <c r="K903" s="59"/>
    </row>
    <row r="904" spans="1:11" x14ac:dyDescent="0.2">
      <c r="A904" s="43">
        <v>924</v>
      </c>
      <c r="B904" s="51">
        <v>21960</v>
      </c>
      <c r="C904" s="52" t="s">
        <v>683</v>
      </c>
      <c r="D904" s="53">
        <v>32</v>
      </c>
      <c r="E904" s="54">
        <v>2</v>
      </c>
      <c r="F904" s="55">
        <v>4.55</v>
      </c>
      <c r="G904" s="56" t="s">
        <v>2856</v>
      </c>
      <c r="H904" s="57">
        <v>15</v>
      </c>
      <c r="I904" s="56">
        <v>700</v>
      </c>
      <c r="J904" s="58">
        <f>1-Table5_HotSale[[#This Row],[Hot Price]]/Table5_HotSale[[#This Row],[Base Price PST]]</f>
        <v>0.56043956043956045</v>
      </c>
      <c r="K904" s="59"/>
    </row>
    <row r="905" spans="1:11" x14ac:dyDescent="0.2">
      <c r="A905" s="43">
        <v>857</v>
      </c>
      <c r="B905" s="51">
        <v>22133</v>
      </c>
      <c r="C905" s="52" t="s">
        <v>1040</v>
      </c>
      <c r="D905" s="53">
        <v>729</v>
      </c>
      <c r="E905" s="54">
        <v>2.25</v>
      </c>
      <c r="F905" s="55">
        <v>7.38</v>
      </c>
      <c r="G905" s="56" t="s">
        <v>2856</v>
      </c>
      <c r="H905" s="57">
        <v>15</v>
      </c>
      <c r="I905" s="56">
        <v>700</v>
      </c>
      <c r="J905" s="58">
        <f>1-Table5_HotSale[[#This Row],[Hot Price]]/Table5_HotSale[[#This Row],[Base Price PST]]</f>
        <v>0.69512195121951215</v>
      </c>
      <c r="K905" s="59"/>
    </row>
    <row r="906" spans="1:11" x14ac:dyDescent="0.2">
      <c r="A906" s="43">
        <v>1006</v>
      </c>
      <c r="B906" s="51">
        <v>21874</v>
      </c>
      <c r="C906" s="52" t="s">
        <v>1040</v>
      </c>
      <c r="D906" s="53">
        <v>276</v>
      </c>
      <c r="E906" s="54">
        <v>1.9</v>
      </c>
      <c r="F906" s="55">
        <v>7.38</v>
      </c>
      <c r="G906" s="56" t="s">
        <v>2856</v>
      </c>
      <c r="H906" s="57">
        <v>15</v>
      </c>
      <c r="I906" s="56">
        <v>700</v>
      </c>
      <c r="J906" s="58">
        <f>1-Table5_HotSale[[#This Row],[Hot Price]]/Table5_HotSale[[#This Row],[Base Price PST]]</f>
        <v>0.74254742547425479</v>
      </c>
      <c r="K906" s="59"/>
    </row>
    <row r="907" spans="1:11" x14ac:dyDescent="0.2">
      <c r="A907" s="43">
        <v>870</v>
      </c>
      <c r="B907" s="51">
        <v>21986</v>
      </c>
      <c r="C907" s="52" t="s">
        <v>1922</v>
      </c>
      <c r="D907" s="53">
        <v>514</v>
      </c>
      <c r="E907" s="54">
        <v>2.09</v>
      </c>
      <c r="F907" s="55">
        <v>5.23</v>
      </c>
      <c r="G907" s="56" t="s">
        <v>2856</v>
      </c>
      <c r="H907" s="57">
        <v>15</v>
      </c>
      <c r="I907" s="56">
        <v>700</v>
      </c>
      <c r="J907" s="58">
        <f>1-Table5_HotSale[[#This Row],[Hot Price]]/Table5_HotSale[[#This Row],[Base Price PST]]</f>
        <v>0.60038240917782026</v>
      </c>
      <c r="K907" s="59"/>
    </row>
    <row r="908" spans="1:11" x14ac:dyDescent="0.2">
      <c r="A908" s="43">
        <v>1076</v>
      </c>
      <c r="B908" s="51">
        <v>21758</v>
      </c>
      <c r="C908" s="52" t="s">
        <v>2633</v>
      </c>
      <c r="D908" s="53">
        <v>1122</v>
      </c>
      <c r="E908" s="54">
        <v>1.84</v>
      </c>
      <c r="F908" s="55">
        <v>6.65</v>
      </c>
      <c r="G908" s="56" t="s">
        <v>2856</v>
      </c>
      <c r="H908" s="57">
        <v>15</v>
      </c>
      <c r="I908" s="56">
        <v>700</v>
      </c>
      <c r="J908" s="58">
        <f>1-Table5_HotSale[[#This Row],[Hot Price]]/Table5_HotSale[[#This Row],[Base Price PST]]</f>
        <v>0.72330827067669179</v>
      </c>
      <c r="K908" s="59"/>
    </row>
    <row r="909" spans="1:11" x14ac:dyDescent="0.2">
      <c r="A909" s="43">
        <v>1264</v>
      </c>
      <c r="B909" s="51">
        <v>21574</v>
      </c>
      <c r="C909" s="52" t="s">
        <v>2634</v>
      </c>
      <c r="D909" s="53">
        <v>583</v>
      </c>
      <c r="E909" s="54">
        <v>1.67</v>
      </c>
      <c r="F909" s="55">
        <v>9.18</v>
      </c>
      <c r="G909" s="56" t="s">
        <v>2856</v>
      </c>
      <c r="H909" s="57">
        <v>15</v>
      </c>
      <c r="I909" s="56">
        <v>700</v>
      </c>
      <c r="J909" s="58">
        <f>1-Table5_HotSale[[#This Row],[Hot Price]]/Table5_HotSale[[#This Row],[Base Price PST]]</f>
        <v>0.81808278867102402</v>
      </c>
      <c r="K909" s="59"/>
    </row>
    <row r="910" spans="1:11" x14ac:dyDescent="0.2">
      <c r="A910" s="43">
        <v>1180</v>
      </c>
      <c r="B910" s="51">
        <v>21637</v>
      </c>
      <c r="C910" s="52" t="s">
        <v>1042</v>
      </c>
      <c r="D910" s="53">
        <v>3370</v>
      </c>
      <c r="E910" s="54">
        <v>1.7</v>
      </c>
      <c r="F910" s="55">
        <v>3.59</v>
      </c>
      <c r="G910" s="56" t="s">
        <v>2856</v>
      </c>
      <c r="H910" s="57">
        <v>15</v>
      </c>
      <c r="I910" s="56">
        <v>700</v>
      </c>
      <c r="J910" s="58">
        <f>1-Table5_HotSale[[#This Row],[Hot Price]]/Table5_HotSale[[#This Row],[Base Price PST]]</f>
        <v>0.52646239554317553</v>
      </c>
      <c r="K910" s="59"/>
    </row>
    <row r="911" spans="1:11" x14ac:dyDescent="0.2">
      <c r="A911" s="43">
        <v>603</v>
      </c>
      <c r="B911" s="51">
        <v>22351</v>
      </c>
      <c r="C911" s="52" t="s">
        <v>2405</v>
      </c>
      <c r="D911" s="53">
        <v>1234</v>
      </c>
      <c r="E911" s="54">
        <v>2.66</v>
      </c>
      <c r="F911" s="55">
        <v>4.9800000000000004</v>
      </c>
      <c r="G911" s="56" t="s">
        <v>2855</v>
      </c>
      <c r="H911" s="57">
        <v>10</v>
      </c>
      <c r="I911" s="56">
        <v>600</v>
      </c>
      <c r="J911" s="58">
        <f>1-Table5_HotSale[[#This Row],[Hot Price]]/Table5_HotSale[[#This Row],[Base Price PST]]</f>
        <v>0.46586345381526106</v>
      </c>
      <c r="K911" s="59"/>
    </row>
    <row r="912" spans="1:11" x14ac:dyDescent="0.2">
      <c r="A912" s="43">
        <v>604</v>
      </c>
      <c r="B912" s="51">
        <v>22352</v>
      </c>
      <c r="C912" s="52" t="s">
        <v>2405</v>
      </c>
      <c r="D912" s="53">
        <v>150</v>
      </c>
      <c r="E912" s="54">
        <v>2.66</v>
      </c>
      <c r="F912" s="55">
        <v>4.9800000000000004</v>
      </c>
      <c r="G912" s="56" t="s">
        <v>2855</v>
      </c>
      <c r="H912" s="57">
        <v>10</v>
      </c>
      <c r="I912" s="56">
        <v>600</v>
      </c>
      <c r="J912" s="58">
        <f>1-Table5_HotSale[[#This Row],[Hot Price]]/Table5_HotSale[[#This Row],[Base Price PST]]</f>
        <v>0.46586345381526106</v>
      </c>
      <c r="K912" s="59"/>
    </row>
    <row r="913" spans="1:11" x14ac:dyDescent="0.2">
      <c r="A913" s="43">
        <v>1429</v>
      </c>
      <c r="B913" s="51">
        <v>21337</v>
      </c>
      <c r="C913" s="52" t="s">
        <v>295</v>
      </c>
      <c r="D913" s="53">
        <v>627</v>
      </c>
      <c r="E913" s="54">
        <v>1.08</v>
      </c>
      <c r="F913" s="55">
        <v>4.99</v>
      </c>
      <c r="G913" s="56" t="s">
        <v>2856</v>
      </c>
      <c r="H913" s="57">
        <v>15</v>
      </c>
      <c r="I913" s="56">
        <v>700</v>
      </c>
      <c r="J913" s="58">
        <f>1-Table5_HotSale[[#This Row],[Hot Price]]/Table5_HotSale[[#This Row],[Base Price PST]]</f>
        <v>0.78356713426853708</v>
      </c>
      <c r="K913" s="59"/>
    </row>
    <row r="914" spans="1:11" x14ac:dyDescent="0.2">
      <c r="A914" s="43">
        <v>865</v>
      </c>
      <c r="B914" s="51">
        <v>21981</v>
      </c>
      <c r="C914" s="52" t="s">
        <v>686</v>
      </c>
      <c r="D914" s="53">
        <v>1871</v>
      </c>
      <c r="E914" s="54">
        <v>2.09</v>
      </c>
      <c r="F914" s="55">
        <v>3.6124999999999998</v>
      </c>
      <c r="G914" s="56" t="s">
        <v>2856</v>
      </c>
      <c r="H914" s="57">
        <v>15</v>
      </c>
      <c r="I914" s="56">
        <v>700</v>
      </c>
      <c r="J914" s="58">
        <f>1-Table5_HotSale[[#This Row],[Hot Price]]/Table5_HotSale[[#This Row],[Base Price PST]]</f>
        <v>0.42145328719723185</v>
      </c>
      <c r="K914" s="59"/>
    </row>
    <row r="915" spans="1:11" x14ac:dyDescent="0.2">
      <c r="A915" s="43">
        <v>705</v>
      </c>
      <c r="B915" s="51">
        <v>22462</v>
      </c>
      <c r="C915" s="52" t="s">
        <v>1043</v>
      </c>
      <c r="D915" s="53">
        <v>36</v>
      </c>
      <c r="E915" s="54">
        <v>3.36</v>
      </c>
      <c r="F915" s="55">
        <v>2.89</v>
      </c>
      <c r="G915" s="56" t="s">
        <v>2855</v>
      </c>
      <c r="H915" s="57">
        <v>10</v>
      </c>
      <c r="I915" s="56">
        <v>600</v>
      </c>
      <c r="J915" s="58">
        <f>1-Table5_HotSale[[#This Row],[Hot Price]]/Table5_HotSale[[#This Row],[Base Price PST]]</f>
        <v>-0.16262975778546696</v>
      </c>
      <c r="K915" s="59"/>
    </row>
    <row r="916" spans="1:11" x14ac:dyDescent="0.2">
      <c r="A916" s="43">
        <v>399</v>
      </c>
      <c r="B916" s="51">
        <v>22045</v>
      </c>
      <c r="C916" s="52" t="s">
        <v>2501</v>
      </c>
      <c r="D916" s="53">
        <v>211</v>
      </c>
      <c r="E916" s="54">
        <v>2.09</v>
      </c>
      <c r="F916" s="55">
        <v>7.58</v>
      </c>
      <c r="G916" s="56" t="s">
        <v>2855</v>
      </c>
      <c r="H916" s="57">
        <v>10</v>
      </c>
      <c r="I916" s="56">
        <v>600</v>
      </c>
      <c r="J916" s="58">
        <f>1-Table5_HotSale[[#This Row],[Hot Price]]/Table5_HotSale[[#This Row],[Base Price PST]]</f>
        <v>0.72427440633245377</v>
      </c>
      <c r="K916" s="59"/>
    </row>
    <row r="917" spans="1:11" x14ac:dyDescent="0.2">
      <c r="A917" s="43">
        <v>624</v>
      </c>
      <c r="B917" s="51">
        <v>22372</v>
      </c>
      <c r="C917" s="52" t="s">
        <v>2501</v>
      </c>
      <c r="D917" s="53">
        <v>66</v>
      </c>
      <c r="E917" s="54">
        <v>2.71</v>
      </c>
      <c r="F917" s="55">
        <v>7.58</v>
      </c>
      <c r="G917" s="56" t="s">
        <v>2855</v>
      </c>
      <c r="H917" s="57">
        <v>10</v>
      </c>
      <c r="I917" s="56">
        <v>600</v>
      </c>
      <c r="J917" s="58">
        <f>1-Table5_HotSale[[#This Row],[Hot Price]]/Table5_HotSale[[#This Row],[Base Price PST]]</f>
        <v>0.64248021108179421</v>
      </c>
      <c r="K917" s="59"/>
    </row>
    <row r="918" spans="1:11" x14ac:dyDescent="0.2">
      <c r="A918" s="43">
        <v>932</v>
      </c>
      <c r="B918" s="51">
        <v>21888</v>
      </c>
      <c r="C918" s="52" t="s">
        <v>2501</v>
      </c>
      <c r="D918" s="53">
        <v>1300</v>
      </c>
      <c r="E918" s="54">
        <v>1.95</v>
      </c>
      <c r="F918" s="55">
        <v>7.58</v>
      </c>
      <c r="G918" s="56" t="s">
        <v>2856</v>
      </c>
      <c r="H918" s="57">
        <v>15</v>
      </c>
      <c r="I918" s="56">
        <v>700</v>
      </c>
      <c r="J918" s="58">
        <f>1-Table5_HotSale[[#This Row],[Hot Price]]/Table5_HotSale[[#This Row],[Base Price PST]]</f>
        <v>0.74274406332453824</v>
      </c>
      <c r="K918" s="59"/>
    </row>
    <row r="919" spans="1:11" x14ac:dyDescent="0.2">
      <c r="A919" s="43">
        <v>323</v>
      </c>
      <c r="B919" s="51">
        <v>21868</v>
      </c>
      <c r="C919" s="52" t="s">
        <v>2502</v>
      </c>
      <c r="D919" s="53">
        <v>81</v>
      </c>
      <c r="E919" s="54">
        <v>1.89</v>
      </c>
      <c r="F919" s="55">
        <v>7.38</v>
      </c>
      <c r="G919" s="56" t="s">
        <v>2855</v>
      </c>
      <c r="H919" s="57">
        <v>10</v>
      </c>
      <c r="I919" s="56">
        <v>600</v>
      </c>
      <c r="J919" s="58">
        <f>1-Table5_HotSale[[#This Row],[Hot Price]]/Table5_HotSale[[#This Row],[Base Price PST]]</f>
        <v>0.74390243902439024</v>
      </c>
      <c r="K919" s="59"/>
    </row>
    <row r="920" spans="1:11" x14ac:dyDescent="0.2">
      <c r="A920" s="43">
        <v>324</v>
      </c>
      <c r="B920" s="51">
        <v>21869</v>
      </c>
      <c r="C920" s="52" t="s">
        <v>2502</v>
      </c>
      <c r="D920" s="53">
        <v>75</v>
      </c>
      <c r="E920" s="54">
        <v>1.89</v>
      </c>
      <c r="F920" s="55">
        <v>7.38</v>
      </c>
      <c r="G920" s="56" t="s">
        <v>2855</v>
      </c>
      <c r="H920" s="57">
        <v>10</v>
      </c>
      <c r="I920" s="56">
        <v>600</v>
      </c>
      <c r="J920" s="58">
        <f>1-Table5_HotSale[[#This Row],[Hot Price]]/Table5_HotSale[[#This Row],[Base Price PST]]</f>
        <v>0.74390243902439024</v>
      </c>
      <c r="K920" s="59"/>
    </row>
    <row r="921" spans="1:11" x14ac:dyDescent="0.2">
      <c r="A921" s="43">
        <v>903</v>
      </c>
      <c r="B921" s="51">
        <v>22098</v>
      </c>
      <c r="C921" s="52" t="s">
        <v>2635</v>
      </c>
      <c r="D921" s="53">
        <v>50</v>
      </c>
      <c r="E921" s="54">
        <v>2.15</v>
      </c>
      <c r="F921" s="55">
        <v>6.94</v>
      </c>
      <c r="G921" s="56" t="s">
        <v>2856</v>
      </c>
      <c r="H921" s="57">
        <v>15</v>
      </c>
      <c r="I921" s="56">
        <v>700</v>
      </c>
      <c r="J921" s="58">
        <f>1-Table5_HotSale[[#This Row],[Hot Price]]/Table5_HotSale[[#This Row],[Base Price PST]]</f>
        <v>0.69020172910662825</v>
      </c>
      <c r="K921" s="59"/>
    </row>
    <row r="922" spans="1:11" x14ac:dyDescent="0.2">
      <c r="A922" s="43">
        <v>1093</v>
      </c>
      <c r="B922" s="51">
        <v>21775</v>
      </c>
      <c r="C922" s="52" t="s">
        <v>2636</v>
      </c>
      <c r="D922" s="53">
        <v>66</v>
      </c>
      <c r="E922" s="54">
        <v>1.84</v>
      </c>
      <c r="F922" s="55">
        <v>6.75</v>
      </c>
      <c r="G922" s="56" t="s">
        <v>2856</v>
      </c>
      <c r="H922" s="57">
        <v>15</v>
      </c>
      <c r="I922" s="56">
        <v>700</v>
      </c>
      <c r="J922" s="58">
        <f>1-Table5_HotSale[[#This Row],[Hot Price]]/Table5_HotSale[[#This Row],[Base Price PST]]</f>
        <v>0.72740740740740739</v>
      </c>
      <c r="K922" s="59"/>
    </row>
    <row r="923" spans="1:11" x14ac:dyDescent="0.2">
      <c r="A923" s="43">
        <v>626</v>
      </c>
      <c r="B923" s="51">
        <v>22374</v>
      </c>
      <c r="C923" s="52" t="s">
        <v>693</v>
      </c>
      <c r="D923" s="53">
        <v>31</v>
      </c>
      <c r="E923" s="54">
        <v>2.74</v>
      </c>
      <c r="F923" s="55">
        <v>3.81</v>
      </c>
      <c r="G923" s="56" t="s">
        <v>2855</v>
      </c>
      <c r="H923" s="57">
        <v>10</v>
      </c>
      <c r="I923" s="56">
        <v>600</v>
      </c>
      <c r="J923" s="58">
        <f>1-Table5_HotSale[[#This Row],[Hot Price]]/Table5_HotSale[[#This Row],[Base Price PST]]</f>
        <v>0.28083989501312334</v>
      </c>
      <c r="K923" s="59"/>
    </row>
    <row r="924" spans="1:11" x14ac:dyDescent="0.2">
      <c r="A924" s="43">
        <v>881</v>
      </c>
      <c r="B924" s="51">
        <v>22076</v>
      </c>
      <c r="C924" s="52" t="s">
        <v>2503</v>
      </c>
      <c r="D924" s="53">
        <v>632</v>
      </c>
      <c r="E924" s="54">
        <v>2.12</v>
      </c>
      <c r="F924" s="55">
        <v>4.34</v>
      </c>
      <c r="G924" s="56" t="s">
        <v>2856</v>
      </c>
      <c r="H924" s="57">
        <v>15</v>
      </c>
      <c r="I924" s="56">
        <v>700</v>
      </c>
      <c r="J924" s="58">
        <f>1-Table5_HotSale[[#This Row],[Hot Price]]/Table5_HotSale[[#This Row],[Base Price PST]]</f>
        <v>0.51152073732718883</v>
      </c>
      <c r="K924" s="59"/>
    </row>
    <row r="925" spans="1:11" x14ac:dyDescent="0.2">
      <c r="A925" s="43">
        <v>905</v>
      </c>
      <c r="B925" s="51">
        <v>22100</v>
      </c>
      <c r="C925" s="52" t="s">
        <v>2503</v>
      </c>
      <c r="D925" s="53">
        <v>429</v>
      </c>
      <c r="E925" s="54">
        <v>2.15</v>
      </c>
      <c r="F925" s="55">
        <v>4.34</v>
      </c>
      <c r="G925" s="56" t="s">
        <v>2856</v>
      </c>
      <c r="H925" s="57">
        <v>15</v>
      </c>
      <c r="I925" s="56">
        <v>700</v>
      </c>
      <c r="J925" s="58">
        <f>1-Table5_HotSale[[#This Row],[Hot Price]]/Table5_HotSale[[#This Row],[Base Price PST]]</f>
        <v>0.50460829493087556</v>
      </c>
      <c r="K925" s="59"/>
    </row>
    <row r="926" spans="1:11" x14ac:dyDescent="0.2">
      <c r="A926" s="43">
        <v>1003</v>
      </c>
      <c r="B926" s="51">
        <v>21871</v>
      </c>
      <c r="C926" s="52" t="s">
        <v>1044</v>
      </c>
      <c r="D926" s="53">
        <v>1510</v>
      </c>
      <c r="E926" s="54">
        <v>1.9</v>
      </c>
      <c r="F926" s="55">
        <v>4.08</v>
      </c>
      <c r="G926" s="56" t="s">
        <v>2856</v>
      </c>
      <c r="H926" s="57">
        <v>15</v>
      </c>
      <c r="I926" s="56">
        <v>700</v>
      </c>
      <c r="J926" s="58">
        <f>1-Table5_HotSale[[#This Row],[Hot Price]]/Table5_HotSale[[#This Row],[Base Price PST]]</f>
        <v>0.53431372549019618</v>
      </c>
      <c r="K926" s="59"/>
    </row>
    <row r="927" spans="1:11" x14ac:dyDescent="0.2">
      <c r="A927" s="43">
        <v>406</v>
      </c>
      <c r="B927" s="51">
        <v>22052</v>
      </c>
      <c r="C927" s="52" t="s">
        <v>2637</v>
      </c>
      <c r="D927" s="53">
        <v>688</v>
      </c>
      <c r="E927" s="54">
        <v>2.09</v>
      </c>
      <c r="F927" s="55">
        <v>4.2699999999999996</v>
      </c>
      <c r="G927" s="56" t="s">
        <v>2855</v>
      </c>
      <c r="H927" s="57">
        <v>10</v>
      </c>
      <c r="I927" s="56">
        <v>600</v>
      </c>
      <c r="J927" s="58">
        <f>1-Table5_HotSale[[#This Row],[Hot Price]]/Table5_HotSale[[#This Row],[Base Price PST]]</f>
        <v>0.51053864168618268</v>
      </c>
      <c r="K927" s="59"/>
    </row>
    <row r="928" spans="1:11" x14ac:dyDescent="0.2">
      <c r="A928" s="43">
        <v>1117</v>
      </c>
      <c r="B928" s="51">
        <v>21799</v>
      </c>
      <c r="C928" s="52" t="s">
        <v>2638</v>
      </c>
      <c r="D928" s="53">
        <v>1502</v>
      </c>
      <c r="E928" s="54">
        <v>1.84</v>
      </c>
      <c r="F928" s="55">
        <v>11.33</v>
      </c>
      <c r="G928" s="56" t="s">
        <v>2856</v>
      </c>
      <c r="H928" s="57">
        <v>15</v>
      </c>
      <c r="I928" s="56">
        <v>700</v>
      </c>
      <c r="J928" s="58">
        <f>1-Table5_HotSale[[#This Row],[Hot Price]]/Table5_HotSale[[#This Row],[Base Price PST]]</f>
        <v>0.83759929390997345</v>
      </c>
      <c r="K928" s="59"/>
    </row>
    <row r="929" spans="1:11" x14ac:dyDescent="0.2">
      <c r="A929" s="43">
        <v>539</v>
      </c>
      <c r="B929" s="51">
        <v>22235</v>
      </c>
      <c r="C929" s="52" t="s">
        <v>299</v>
      </c>
      <c r="D929" s="53">
        <v>274</v>
      </c>
      <c r="E929" s="54">
        <v>2.35</v>
      </c>
      <c r="F929" s="55">
        <v>5.0999999999999996</v>
      </c>
      <c r="G929" s="56" t="s">
        <v>2855</v>
      </c>
      <c r="H929" s="57">
        <v>10</v>
      </c>
      <c r="I929" s="56">
        <v>600</v>
      </c>
      <c r="J929" s="58">
        <f>1-Table5_HotSale[[#This Row],[Hot Price]]/Table5_HotSale[[#This Row],[Base Price PST]]</f>
        <v>0.53921568627450978</v>
      </c>
      <c r="K929" s="59"/>
    </row>
    <row r="930" spans="1:11" x14ac:dyDescent="0.2">
      <c r="A930" s="43">
        <v>1309</v>
      </c>
      <c r="B930" s="51">
        <v>21427</v>
      </c>
      <c r="C930" s="52" t="s">
        <v>299</v>
      </c>
      <c r="D930" s="53">
        <v>503</v>
      </c>
      <c r="E930" s="54">
        <v>1.47</v>
      </c>
      <c r="F930" s="55">
        <v>5.0999999999999996</v>
      </c>
      <c r="G930" s="56" t="s">
        <v>2856</v>
      </c>
      <c r="H930" s="57">
        <v>15</v>
      </c>
      <c r="I930" s="56">
        <v>700</v>
      </c>
      <c r="J930" s="58">
        <f>1-Table5_HotSale[[#This Row],[Hot Price]]/Table5_HotSale[[#This Row],[Base Price PST]]</f>
        <v>0.71176470588235285</v>
      </c>
      <c r="K930" s="59"/>
    </row>
    <row r="931" spans="1:11" x14ac:dyDescent="0.2">
      <c r="A931" s="43">
        <v>345</v>
      </c>
      <c r="B931" s="51">
        <v>21991</v>
      </c>
      <c r="C931" s="52" t="s">
        <v>2639</v>
      </c>
      <c r="D931" s="53">
        <v>583</v>
      </c>
      <c r="E931" s="54">
        <v>2.09</v>
      </c>
      <c r="F931" s="55">
        <v>10.63</v>
      </c>
      <c r="G931" s="56" t="s">
        <v>2855</v>
      </c>
      <c r="H931" s="57">
        <v>10</v>
      </c>
      <c r="I931" s="56">
        <v>600</v>
      </c>
      <c r="J931" s="58">
        <f>1-Table5_HotSale[[#This Row],[Hot Price]]/Table5_HotSale[[#This Row],[Base Price PST]]</f>
        <v>0.80338664158043271</v>
      </c>
      <c r="K931" s="59"/>
    </row>
    <row r="932" spans="1:11" x14ac:dyDescent="0.2">
      <c r="A932" s="43">
        <v>370</v>
      </c>
      <c r="B932" s="51">
        <v>22016</v>
      </c>
      <c r="C932" s="52" t="s">
        <v>2639</v>
      </c>
      <c r="D932" s="53">
        <v>201</v>
      </c>
      <c r="E932" s="54">
        <v>2.09</v>
      </c>
      <c r="F932" s="55">
        <v>10.63</v>
      </c>
      <c r="G932" s="56" t="s">
        <v>2855</v>
      </c>
      <c r="H932" s="57">
        <v>10</v>
      </c>
      <c r="I932" s="56">
        <v>600</v>
      </c>
      <c r="J932" s="58">
        <f>1-Table5_HotSale[[#This Row],[Hot Price]]/Table5_HotSale[[#This Row],[Base Price PST]]</f>
        <v>0.80338664158043271</v>
      </c>
      <c r="K932" s="59"/>
    </row>
    <row r="933" spans="1:11" x14ac:dyDescent="0.2">
      <c r="A933" s="43">
        <v>412</v>
      </c>
      <c r="B933" s="51">
        <v>22058</v>
      </c>
      <c r="C933" s="52" t="s">
        <v>2639</v>
      </c>
      <c r="D933" s="53">
        <v>3</v>
      </c>
      <c r="E933" s="54">
        <v>2.09</v>
      </c>
      <c r="F933" s="55">
        <v>10.63</v>
      </c>
      <c r="G933" s="56" t="s">
        <v>2855</v>
      </c>
      <c r="H933" s="57">
        <v>10</v>
      </c>
      <c r="I933" s="56">
        <v>600</v>
      </c>
      <c r="J933" s="58">
        <f>1-Table5_HotSale[[#This Row],[Hot Price]]/Table5_HotSale[[#This Row],[Base Price PST]]</f>
        <v>0.80338664158043271</v>
      </c>
      <c r="K933" s="59"/>
    </row>
    <row r="934" spans="1:11" x14ac:dyDescent="0.2">
      <c r="A934" s="43">
        <v>737</v>
      </c>
      <c r="B934" s="51">
        <v>22496</v>
      </c>
      <c r="C934" s="52" t="s">
        <v>2639</v>
      </c>
      <c r="D934" s="53">
        <v>64</v>
      </c>
      <c r="E934" s="54">
        <v>3.83</v>
      </c>
      <c r="F934" s="55">
        <v>10.63</v>
      </c>
      <c r="G934" s="56" t="s">
        <v>2855</v>
      </c>
      <c r="H934" s="57">
        <v>10</v>
      </c>
      <c r="I934" s="56">
        <v>600</v>
      </c>
      <c r="J934" s="58">
        <f>1-Table5_HotSale[[#This Row],[Hot Price]]/Table5_HotSale[[#This Row],[Base Price PST]]</f>
        <v>0.63969896519285041</v>
      </c>
      <c r="K934" s="59"/>
    </row>
    <row r="935" spans="1:11" x14ac:dyDescent="0.2">
      <c r="A935" s="43">
        <v>806</v>
      </c>
      <c r="B935" s="51">
        <v>22450</v>
      </c>
      <c r="C935" s="52" t="s">
        <v>2639</v>
      </c>
      <c r="D935" s="53">
        <v>1234</v>
      </c>
      <c r="E935" s="54">
        <v>3.26</v>
      </c>
      <c r="F935" s="55">
        <v>10.63</v>
      </c>
      <c r="G935" s="56" t="s">
        <v>2856</v>
      </c>
      <c r="H935" s="57">
        <v>15</v>
      </c>
      <c r="I935" s="56">
        <v>700</v>
      </c>
      <c r="J935" s="58">
        <f>1-Table5_HotSale[[#This Row],[Hot Price]]/Table5_HotSale[[#This Row],[Base Price PST]]</f>
        <v>0.69332079021636883</v>
      </c>
      <c r="K935" s="59"/>
    </row>
    <row r="936" spans="1:11" x14ac:dyDescent="0.2">
      <c r="A936" s="43">
        <v>1135</v>
      </c>
      <c r="B936" s="51">
        <v>21817</v>
      </c>
      <c r="C936" s="52" t="s">
        <v>2639</v>
      </c>
      <c r="D936" s="53">
        <v>491</v>
      </c>
      <c r="E936" s="54">
        <v>1.84</v>
      </c>
      <c r="F936" s="55">
        <v>10.63</v>
      </c>
      <c r="G936" s="56" t="s">
        <v>2856</v>
      </c>
      <c r="H936" s="57">
        <v>15</v>
      </c>
      <c r="I936" s="56">
        <v>700</v>
      </c>
      <c r="J936" s="58">
        <f>1-Table5_HotSale[[#This Row],[Hot Price]]/Table5_HotSale[[#This Row],[Base Price PST]]</f>
        <v>0.82690498588899342</v>
      </c>
      <c r="K936" s="59"/>
    </row>
    <row r="937" spans="1:11" x14ac:dyDescent="0.2">
      <c r="A937" s="43">
        <v>1279</v>
      </c>
      <c r="B937" s="51">
        <v>21589</v>
      </c>
      <c r="C937" s="52" t="s">
        <v>2639</v>
      </c>
      <c r="D937" s="53">
        <v>325</v>
      </c>
      <c r="E937" s="54">
        <v>1.67</v>
      </c>
      <c r="F937" s="55">
        <v>10.63</v>
      </c>
      <c r="G937" s="56" t="s">
        <v>2856</v>
      </c>
      <c r="H937" s="57">
        <v>15</v>
      </c>
      <c r="I937" s="56">
        <v>700</v>
      </c>
      <c r="J937" s="58">
        <f>1-Table5_HotSale[[#This Row],[Hot Price]]/Table5_HotSale[[#This Row],[Base Price PST]]</f>
        <v>0.84289746001881471</v>
      </c>
      <c r="K937" s="59"/>
    </row>
    <row r="938" spans="1:11" x14ac:dyDescent="0.2">
      <c r="A938" s="43">
        <v>1374</v>
      </c>
      <c r="B938" s="51">
        <v>21492</v>
      </c>
      <c r="C938" s="52" t="s">
        <v>586</v>
      </c>
      <c r="D938" s="53">
        <v>61</v>
      </c>
      <c r="E938" s="54">
        <v>1.58</v>
      </c>
      <c r="F938" s="55">
        <v>4.82</v>
      </c>
      <c r="G938" s="56" t="s">
        <v>2856</v>
      </c>
      <c r="H938" s="57">
        <v>15</v>
      </c>
      <c r="I938" s="56">
        <v>700</v>
      </c>
      <c r="J938" s="58">
        <f>1-Table5_HotSale[[#This Row],[Hot Price]]/Table5_HotSale[[#This Row],[Base Price PST]]</f>
        <v>0.67219917012448138</v>
      </c>
      <c r="K938" s="59"/>
    </row>
    <row r="939" spans="1:11" x14ac:dyDescent="0.2">
      <c r="A939" s="43">
        <v>608</v>
      </c>
      <c r="B939" s="51">
        <v>22356</v>
      </c>
      <c r="C939" s="52" t="s">
        <v>2406</v>
      </c>
      <c r="D939" s="53">
        <v>256</v>
      </c>
      <c r="E939" s="54">
        <v>2.66</v>
      </c>
      <c r="F939" s="55">
        <v>6.43</v>
      </c>
      <c r="G939" s="56" t="s">
        <v>2855</v>
      </c>
      <c r="H939" s="57">
        <v>10</v>
      </c>
      <c r="I939" s="56">
        <v>600</v>
      </c>
      <c r="J939" s="58">
        <f>1-Table5_HotSale[[#This Row],[Hot Price]]/Table5_HotSale[[#This Row],[Base Price PST]]</f>
        <v>0.58631415241057538</v>
      </c>
      <c r="K939" s="59"/>
    </row>
    <row r="940" spans="1:11" x14ac:dyDescent="0.2">
      <c r="A940" s="43">
        <v>674</v>
      </c>
      <c r="B940" s="51">
        <v>22326</v>
      </c>
      <c r="C940" s="52" t="s">
        <v>2406</v>
      </c>
      <c r="D940" s="53">
        <v>352</v>
      </c>
      <c r="E940" s="54">
        <v>2.61</v>
      </c>
      <c r="F940" s="55">
        <v>6.43</v>
      </c>
      <c r="G940" s="56" t="s">
        <v>2855</v>
      </c>
      <c r="H940" s="57">
        <v>10</v>
      </c>
      <c r="I940" s="56">
        <v>600</v>
      </c>
      <c r="J940" s="58">
        <f>1-Table5_HotSale[[#This Row],[Hot Price]]/Table5_HotSale[[#This Row],[Base Price PST]]</f>
        <v>0.59409020217729391</v>
      </c>
      <c r="K940" s="59"/>
    </row>
    <row r="941" spans="1:11" x14ac:dyDescent="0.2">
      <c r="A941" s="43">
        <v>1070</v>
      </c>
      <c r="B941" s="51">
        <v>21752</v>
      </c>
      <c r="C941" s="52" t="s">
        <v>2406</v>
      </c>
      <c r="D941" s="53">
        <v>1005</v>
      </c>
      <c r="E941" s="54">
        <v>1.83</v>
      </c>
      <c r="F941" s="55">
        <v>6.43</v>
      </c>
      <c r="G941" s="56" t="s">
        <v>2856</v>
      </c>
      <c r="H941" s="57">
        <v>15</v>
      </c>
      <c r="I941" s="56">
        <v>700</v>
      </c>
      <c r="J941" s="58">
        <f>1-Table5_HotSale[[#This Row],[Hot Price]]/Table5_HotSale[[#This Row],[Base Price PST]]</f>
        <v>0.71539657853810268</v>
      </c>
      <c r="K941" s="59"/>
    </row>
    <row r="942" spans="1:11" x14ac:dyDescent="0.2">
      <c r="A942" s="43">
        <v>1299</v>
      </c>
      <c r="B942" s="51">
        <v>21417</v>
      </c>
      <c r="C942" s="52" t="s">
        <v>697</v>
      </c>
      <c r="D942" s="53">
        <v>1030</v>
      </c>
      <c r="E942" s="54">
        <v>1.47</v>
      </c>
      <c r="F942" s="55">
        <v>3.3</v>
      </c>
      <c r="G942" s="56" t="s">
        <v>2856</v>
      </c>
      <c r="H942" s="57">
        <v>15</v>
      </c>
      <c r="I942" s="56">
        <v>700</v>
      </c>
      <c r="J942" s="58">
        <f>1-Table5_HotSale[[#This Row],[Hot Price]]/Table5_HotSale[[#This Row],[Base Price PST]]</f>
        <v>0.55454545454545445</v>
      </c>
      <c r="K942" s="59"/>
    </row>
    <row r="943" spans="1:11" x14ac:dyDescent="0.2">
      <c r="A943" s="43">
        <v>1356</v>
      </c>
      <c r="B943" s="51">
        <v>21474</v>
      </c>
      <c r="C943" s="52" t="s">
        <v>697</v>
      </c>
      <c r="D943" s="53">
        <v>305</v>
      </c>
      <c r="E943" s="54">
        <v>1.57</v>
      </c>
      <c r="F943" s="55">
        <v>3.3</v>
      </c>
      <c r="G943" s="56" t="s">
        <v>2856</v>
      </c>
      <c r="H943" s="57">
        <v>15</v>
      </c>
      <c r="I943" s="56">
        <v>700</v>
      </c>
      <c r="J943" s="58">
        <f>1-Table5_HotSale[[#This Row],[Hot Price]]/Table5_HotSale[[#This Row],[Base Price PST]]</f>
        <v>0.52424242424242418</v>
      </c>
      <c r="K943" s="59"/>
    </row>
    <row r="944" spans="1:11" x14ac:dyDescent="0.2">
      <c r="A944" s="43">
        <v>348</v>
      </c>
      <c r="B944" s="51">
        <v>21994</v>
      </c>
      <c r="C944" s="52" t="s">
        <v>2640</v>
      </c>
      <c r="D944" s="53">
        <v>2621</v>
      </c>
      <c r="E944" s="54">
        <v>2.09</v>
      </c>
      <c r="F944" s="55">
        <v>8.4700000000000006</v>
      </c>
      <c r="G944" s="56" t="s">
        <v>2855</v>
      </c>
      <c r="H944" s="57">
        <v>10</v>
      </c>
      <c r="I944" s="56">
        <v>600</v>
      </c>
      <c r="J944" s="58">
        <f>1-Table5_HotSale[[#This Row],[Hot Price]]/Table5_HotSale[[#This Row],[Base Price PST]]</f>
        <v>0.75324675324675328</v>
      </c>
      <c r="K944" s="59"/>
    </row>
    <row r="945" spans="1:11" x14ac:dyDescent="0.2">
      <c r="A945" s="43">
        <v>373</v>
      </c>
      <c r="B945" s="51">
        <v>22019</v>
      </c>
      <c r="C945" s="52" t="s">
        <v>2640</v>
      </c>
      <c r="D945" s="53">
        <v>194</v>
      </c>
      <c r="E945" s="54">
        <v>2.09</v>
      </c>
      <c r="F945" s="55">
        <v>8.4700000000000006</v>
      </c>
      <c r="G945" s="56" t="s">
        <v>2855</v>
      </c>
      <c r="H945" s="57">
        <v>10</v>
      </c>
      <c r="I945" s="56">
        <v>600</v>
      </c>
      <c r="J945" s="58">
        <f>1-Table5_HotSale[[#This Row],[Hot Price]]/Table5_HotSale[[#This Row],[Base Price PST]]</f>
        <v>0.75324675324675328</v>
      </c>
      <c r="K945" s="59"/>
    </row>
    <row r="946" spans="1:11" x14ac:dyDescent="0.2">
      <c r="A946" s="43">
        <v>548</v>
      </c>
      <c r="B946" s="51">
        <v>22247</v>
      </c>
      <c r="C946" s="52" t="s">
        <v>2640</v>
      </c>
      <c r="D946" s="53">
        <v>2530</v>
      </c>
      <c r="E946" s="54">
        <v>2.4</v>
      </c>
      <c r="F946" s="55">
        <v>8.4700000000000006</v>
      </c>
      <c r="G946" s="56" t="s">
        <v>2855</v>
      </c>
      <c r="H946" s="57">
        <v>10</v>
      </c>
      <c r="I946" s="56">
        <v>600</v>
      </c>
      <c r="J946" s="58">
        <f>1-Table5_HotSale[[#This Row],[Hot Price]]/Table5_HotSale[[#This Row],[Base Price PST]]</f>
        <v>0.71664698937426219</v>
      </c>
      <c r="K946" s="59"/>
    </row>
    <row r="947" spans="1:11" x14ac:dyDescent="0.2">
      <c r="A947" s="43">
        <v>555</v>
      </c>
      <c r="B947" s="51">
        <v>22254</v>
      </c>
      <c r="C947" s="52" t="s">
        <v>2640</v>
      </c>
      <c r="D947" s="53">
        <v>726</v>
      </c>
      <c r="E947" s="54">
        <v>2.4</v>
      </c>
      <c r="F947" s="55">
        <v>8.4700000000000006</v>
      </c>
      <c r="G947" s="56" t="s">
        <v>2855</v>
      </c>
      <c r="H947" s="57">
        <v>10</v>
      </c>
      <c r="I947" s="56">
        <v>600</v>
      </c>
      <c r="J947" s="58">
        <f>1-Table5_HotSale[[#This Row],[Hot Price]]/Table5_HotSale[[#This Row],[Base Price PST]]</f>
        <v>0.71664698937426219</v>
      </c>
      <c r="K947" s="59"/>
    </row>
    <row r="948" spans="1:11" x14ac:dyDescent="0.2">
      <c r="A948" s="43">
        <v>1225</v>
      </c>
      <c r="B948" s="51">
        <v>21535</v>
      </c>
      <c r="C948" s="52" t="s">
        <v>2640</v>
      </c>
      <c r="D948" s="53">
        <v>379</v>
      </c>
      <c r="E948" s="54">
        <v>1.65</v>
      </c>
      <c r="F948" s="55">
        <v>8.4700000000000006</v>
      </c>
      <c r="G948" s="56" t="s">
        <v>2856</v>
      </c>
      <c r="H948" s="57">
        <v>15</v>
      </c>
      <c r="I948" s="56">
        <v>700</v>
      </c>
      <c r="J948" s="58">
        <f>1-Table5_HotSale[[#This Row],[Hot Price]]/Table5_HotSale[[#This Row],[Base Price PST]]</f>
        <v>0.80519480519480524</v>
      </c>
      <c r="K948" s="59"/>
    </row>
    <row r="949" spans="1:11" x14ac:dyDescent="0.2">
      <c r="A949" s="43">
        <v>1266</v>
      </c>
      <c r="B949" s="51">
        <v>21576</v>
      </c>
      <c r="C949" s="52" t="s">
        <v>2640</v>
      </c>
      <c r="D949" s="53">
        <v>423</v>
      </c>
      <c r="E949" s="54">
        <v>1.67</v>
      </c>
      <c r="F949" s="55">
        <v>8.4700000000000006</v>
      </c>
      <c r="G949" s="56" t="s">
        <v>2856</v>
      </c>
      <c r="H949" s="57">
        <v>15</v>
      </c>
      <c r="I949" s="56">
        <v>700</v>
      </c>
      <c r="J949" s="58">
        <f>1-Table5_HotSale[[#This Row],[Hot Price]]/Table5_HotSale[[#This Row],[Base Price PST]]</f>
        <v>0.80283353010625746</v>
      </c>
      <c r="K949" s="59"/>
    </row>
    <row r="950" spans="1:11" x14ac:dyDescent="0.2">
      <c r="A950" s="43">
        <v>1546</v>
      </c>
      <c r="B950" s="51">
        <v>21001</v>
      </c>
      <c r="C950" s="52" t="s">
        <v>333</v>
      </c>
      <c r="D950" s="53">
        <v>670</v>
      </c>
      <c r="E950" s="54">
        <v>0.88</v>
      </c>
      <c r="F950" s="55">
        <v>1.89</v>
      </c>
      <c r="G950" s="56" t="s">
        <v>2856</v>
      </c>
      <c r="H950" s="57">
        <v>15</v>
      </c>
      <c r="I950" s="56">
        <v>700</v>
      </c>
      <c r="J950" s="58">
        <f>1-Table5_HotSale[[#This Row],[Hot Price]]/Table5_HotSale[[#This Row],[Base Price PST]]</f>
        <v>0.53439153439153442</v>
      </c>
      <c r="K950" s="59"/>
    </row>
    <row r="951" spans="1:11" x14ac:dyDescent="0.2">
      <c r="A951" s="43">
        <v>621</v>
      </c>
      <c r="B951" s="51">
        <v>22369</v>
      </c>
      <c r="C951" s="52" t="s">
        <v>2641</v>
      </c>
      <c r="D951" s="53">
        <v>40</v>
      </c>
      <c r="E951" s="54">
        <v>2.66</v>
      </c>
      <c r="F951" s="55">
        <v>8.82</v>
      </c>
      <c r="G951" s="56" t="s">
        <v>2855</v>
      </c>
      <c r="H951" s="57">
        <v>10</v>
      </c>
      <c r="I951" s="56">
        <v>600</v>
      </c>
      <c r="J951" s="58">
        <f>1-Table5_HotSale[[#This Row],[Hot Price]]/Table5_HotSale[[#This Row],[Base Price PST]]</f>
        <v>0.69841269841269837</v>
      </c>
      <c r="K951" s="59"/>
    </row>
    <row r="952" spans="1:11" x14ac:dyDescent="0.2">
      <c r="A952" s="43">
        <v>1221</v>
      </c>
      <c r="B952" s="51">
        <v>21678</v>
      </c>
      <c r="C952" s="52" t="s">
        <v>1045</v>
      </c>
      <c r="D952" s="53">
        <v>1303</v>
      </c>
      <c r="E952" s="54">
        <v>1.75</v>
      </c>
      <c r="F952" s="55">
        <v>5.43</v>
      </c>
      <c r="G952" s="56" t="s">
        <v>2856</v>
      </c>
      <c r="H952" s="57">
        <v>15</v>
      </c>
      <c r="I952" s="56">
        <v>700</v>
      </c>
      <c r="J952" s="58">
        <f>1-Table5_HotSale[[#This Row],[Hot Price]]/Table5_HotSale[[#This Row],[Base Price PST]]</f>
        <v>0.67771639042357279</v>
      </c>
      <c r="K952" s="59"/>
    </row>
    <row r="953" spans="1:11" x14ac:dyDescent="0.2">
      <c r="A953" s="43">
        <v>274</v>
      </c>
      <c r="B953" s="51">
        <v>21723</v>
      </c>
      <c r="C953" s="52" t="s">
        <v>302</v>
      </c>
      <c r="D953" s="53">
        <v>104</v>
      </c>
      <c r="E953" s="54">
        <v>1.82</v>
      </c>
      <c r="F953" s="55">
        <v>8.35</v>
      </c>
      <c r="G953" s="56" t="s">
        <v>2855</v>
      </c>
      <c r="H953" s="57">
        <v>10</v>
      </c>
      <c r="I953" s="56">
        <v>600</v>
      </c>
      <c r="J953" s="58">
        <f>1-Table5_HotSale[[#This Row],[Hot Price]]/Table5_HotSale[[#This Row],[Base Price PST]]</f>
        <v>0.78203592814371259</v>
      </c>
      <c r="K953" s="59"/>
    </row>
    <row r="954" spans="1:11" x14ac:dyDescent="0.2">
      <c r="A954" s="43">
        <v>1503</v>
      </c>
      <c r="B954" s="51">
        <v>21126</v>
      </c>
      <c r="C954" s="52" t="s">
        <v>302</v>
      </c>
      <c r="D954" s="53">
        <v>440</v>
      </c>
      <c r="E954" s="54">
        <v>0.91</v>
      </c>
      <c r="F954" s="55">
        <v>8.35</v>
      </c>
      <c r="G954" s="56" t="s">
        <v>2856</v>
      </c>
      <c r="H954" s="57">
        <v>15</v>
      </c>
      <c r="I954" s="56">
        <v>700</v>
      </c>
      <c r="J954" s="58">
        <f>1-Table5_HotSale[[#This Row],[Hot Price]]/Table5_HotSale[[#This Row],[Base Price PST]]</f>
        <v>0.89101796407185629</v>
      </c>
      <c r="K954" s="59"/>
    </row>
    <row r="955" spans="1:11" x14ac:dyDescent="0.2">
      <c r="A955" s="43">
        <v>1538</v>
      </c>
      <c r="B955" s="51">
        <v>20993</v>
      </c>
      <c r="C955" s="52" t="s">
        <v>302</v>
      </c>
      <c r="D955" s="53">
        <v>740</v>
      </c>
      <c r="E955" s="54">
        <v>0.86</v>
      </c>
      <c r="F955" s="55">
        <v>8.35</v>
      </c>
      <c r="G955" s="56" t="s">
        <v>2856</v>
      </c>
      <c r="H955" s="57">
        <v>15</v>
      </c>
      <c r="I955" s="56">
        <v>700</v>
      </c>
      <c r="J955" s="58">
        <f>1-Table5_HotSale[[#This Row],[Hot Price]]/Table5_HotSale[[#This Row],[Base Price PST]]</f>
        <v>0.89700598802395204</v>
      </c>
      <c r="K955" s="59"/>
    </row>
    <row r="956" spans="1:11" x14ac:dyDescent="0.2">
      <c r="A956" s="43">
        <v>213</v>
      </c>
      <c r="B956" s="51">
        <v>21298</v>
      </c>
      <c r="C956" s="52" t="s">
        <v>596</v>
      </c>
      <c r="D956" s="53">
        <v>199</v>
      </c>
      <c r="E956" s="54">
        <v>1.01</v>
      </c>
      <c r="F956" s="55">
        <v>2.56</v>
      </c>
      <c r="G956" s="56" t="s">
        <v>2855</v>
      </c>
      <c r="H956" s="57">
        <v>10</v>
      </c>
      <c r="I956" s="56">
        <v>600</v>
      </c>
      <c r="J956" s="58">
        <f>1-Table5_HotSale[[#This Row],[Hot Price]]/Table5_HotSale[[#This Row],[Base Price PST]]</f>
        <v>0.60546875</v>
      </c>
      <c r="K956" s="59"/>
    </row>
    <row r="957" spans="1:11" x14ac:dyDescent="0.2">
      <c r="A957" s="43">
        <v>214</v>
      </c>
      <c r="B957" s="51">
        <v>21299</v>
      </c>
      <c r="C957" s="52" t="s">
        <v>596</v>
      </c>
      <c r="D957" s="53">
        <v>79</v>
      </c>
      <c r="E957" s="54">
        <v>1.01</v>
      </c>
      <c r="F957" s="55">
        <v>2.56</v>
      </c>
      <c r="G957" s="56" t="s">
        <v>2855</v>
      </c>
      <c r="H957" s="57">
        <v>10</v>
      </c>
      <c r="I957" s="56">
        <v>600</v>
      </c>
      <c r="J957" s="58">
        <f>1-Table5_HotSale[[#This Row],[Hot Price]]/Table5_HotSale[[#This Row],[Base Price PST]]</f>
        <v>0.60546875</v>
      </c>
      <c r="K957" s="59"/>
    </row>
    <row r="958" spans="1:11" x14ac:dyDescent="0.2">
      <c r="A958" s="43">
        <v>520</v>
      </c>
      <c r="B958" s="51">
        <v>22123</v>
      </c>
      <c r="C958" s="52" t="s">
        <v>596</v>
      </c>
      <c r="D958" s="53">
        <v>14</v>
      </c>
      <c r="E958" s="54">
        <v>2.2000000000000002</v>
      </c>
      <c r="F958" s="55">
        <v>2.56</v>
      </c>
      <c r="G958" s="56" t="s">
        <v>2855</v>
      </c>
      <c r="H958" s="57">
        <v>10</v>
      </c>
      <c r="I958" s="56">
        <v>600</v>
      </c>
      <c r="J958" s="58">
        <f>1-Table5_HotSale[[#This Row],[Hot Price]]/Table5_HotSale[[#This Row],[Base Price PST]]</f>
        <v>0.140625</v>
      </c>
      <c r="K958" s="59"/>
    </row>
    <row r="959" spans="1:11" x14ac:dyDescent="0.2">
      <c r="A959" s="43">
        <v>687</v>
      </c>
      <c r="B959" s="51">
        <v>22271</v>
      </c>
      <c r="C959" s="52" t="s">
        <v>596</v>
      </c>
      <c r="D959" s="53">
        <v>1461</v>
      </c>
      <c r="E959" s="54">
        <v>2.46</v>
      </c>
      <c r="F959" s="55">
        <v>2.56</v>
      </c>
      <c r="G959" s="56" t="s">
        <v>2855</v>
      </c>
      <c r="H959" s="57">
        <v>10</v>
      </c>
      <c r="I959" s="56">
        <v>600</v>
      </c>
      <c r="J959" s="58">
        <f>1-Table5_HotSale[[#This Row],[Hot Price]]/Table5_HotSale[[#This Row],[Base Price PST]]</f>
        <v>3.90625E-2</v>
      </c>
      <c r="K959" s="59"/>
    </row>
    <row r="960" spans="1:11" x14ac:dyDescent="0.2">
      <c r="A960" s="43">
        <v>1478</v>
      </c>
      <c r="B960" s="51">
        <v>21181</v>
      </c>
      <c r="C960" s="52" t="s">
        <v>596</v>
      </c>
      <c r="D960" s="53">
        <v>471</v>
      </c>
      <c r="E960" s="54">
        <v>0.95</v>
      </c>
      <c r="F960" s="55">
        <v>2.56</v>
      </c>
      <c r="G960" s="56" t="s">
        <v>2856</v>
      </c>
      <c r="H960" s="57">
        <v>15</v>
      </c>
      <c r="I960" s="56">
        <v>700</v>
      </c>
      <c r="J960" s="58">
        <f>1-Table5_HotSale[[#This Row],[Hot Price]]/Table5_HotSale[[#This Row],[Base Price PST]]</f>
        <v>0.62890625</v>
      </c>
      <c r="K960" s="59"/>
    </row>
    <row r="961" spans="1:11" x14ac:dyDescent="0.2">
      <c r="A961" s="43">
        <v>1517</v>
      </c>
      <c r="B961" s="51">
        <v>21140</v>
      </c>
      <c r="C961" s="52" t="s">
        <v>596</v>
      </c>
      <c r="D961" s="53">
        <v>172</v>
      </c>
      <c r="E961" s="54">
        <v>0.91</v>
      </c>
      <c r="F961" s="55">
        <v>2.56</v>
      </c>
      <c r="G961" s="56" t="s">
        <v>2856</v>
      </c>
      <c r="H961" s="57">
        <v>15</v>
      </c>
      <c r="I961" s="56">
        <v>700</v>
      </c>
      <c r="J961" s="58">
        <f>1-Table5_HotSale[[#This Row],[Hot Price]]/Table5_HotSale[[#This Row],[Base Price PST]]</f>
        <v>0.64453125</v>
      </c>
      <c r="K961" s="59"/>
    </row>
    <row r="962" spans="1:11" x14ac:dyDescent="0.2">
      <c r="A962" s="43">
        <v>1525</v>
      </c>
      <c r="B962" s="51">
        <v>21148</v>
      </c>
      <c r="C962" s="52" t="s">
        <v>1048</v>
      </c>
      <c r="D962" s="53">
        <v>75</v>
      </c>
      <c r="E962" s="54">
        <v>0.91</v>
      </c>
      <c r="F962" s="55">
        <v>3.11</v>
      </c>
      <c r="G962" s="56" t="s">
        <v>2856</v>
      </c>
      <c r="H962" s="57">
        <v>15</v>
      </c>
      <c r="I962" s="56">
        <v>700</v>
      </c>
      <c r="J962" s="58">
        <f>1-Table5_HotSale[[#This Row],[Hot Price]]/Table5_HotSale[[#This Row],[Base Price PST]]</f>
        <v>0.707395498392283</v>
      </c>
      <c r="K962" s="59"/>
    </row>
    <row r="963" spans="1:11" x14ac:dyDescent="0.2">
      <c r="A963" s="43">
        <v>948</v>
      </c>
      <c r="B963" s="51">
        <v>21836</v>
      </c>
      <c r="C963" s="52" t="s">
        <v>699</v>
      </c>
      <c r="D963" s="53">
        <v>101</v>
      </c>
      <c r="E963" s="54">
        <v>1.85</v>
      </c>
      <c r="F963" s="55">
        <v>4.8600000000000003</v>
      </c>
      <c r="G963" s="56" t="s">
        <v>2856</v>
      </c>
      <c r="H963" s="57">
        <v>15</v>
      </c>
      <c r="I963" s="56">
        <v>700</v>
      </c>
      <c r="J963" s="58">
        <f>1-Table5_HotSale[[#This Row],[Hot Price]]/Table5_HotSale[[#This Row],[Base Price PST]]</f>
        <v>0.61934156378600824</v>
      </c>
      <c r="K963" s="59"/>
    </row>
    <row r="964" spans="1:11" x14ac:dyDescent="0.2">
      <c r="A964" s="43">
        <v>2</v>
      </c>
      <c r="B964" s="51">
        <v>20810</v>
      </c>
      <c r="C964" s="52" t="s">
        <v>1050</v>
      </c>
      <c r="D964" s="53">
        <v>739</v>
      </c>
      <c r="E964" s="54">
        <v>0.71</v>
      </c>
      <c r="F964" s="55">
        <v>1.85</v>
      </c>
      <c r="G964" s="56" t="s">
        <v>2855</v>
      </c>
      <c r="H964" s="57">
        <v>10</v>
      </c>
      <c r="I964" s="56">
        <v>600</v>
      </c>
      <c r="J964" s="58">
        <f>1-Table5_HotSale[[#This Row],[Hot Price]]/Table5_HotSale[[#This Row],[Base Price PST]]</f>
        <v>0.61621621621621625</v>
      </c>
      <c r="K964" s="59"/>
    </row>
    <row r="965" spans="1:11" x14ac:dyDescent="0.2">
      <c r="A965" s="43">
        <v>627</v>
      </c>
      <c r="B965" s="51">
        <v>22375</v>
      </c>
      <c r="C965" s="52" t="s">
        <v>701</v>
      </c>
      <c r="D965" s="53">
        <v>211</v>
      </c>
      <c r="E965" s="54">
        <v>2.74</v>
      </c>
      <c r="F965" s="55">
        <v>7.61</v>
      </c>
      <c r="G965" s="56" t="s">
        <v>2855</v>
      </c>
      <c r="H965" s="57">
        <v>10</v>
      </c>
      <c r="I965" s="56">
        <v>600</v>
      </c>
      <c r="J965" s="58">
        <f>1-Table5_HotSale[[#This Row],[Hot Price]]/Table5_HotSale[[#This Row],[Base Price PST]]</f>
        <v>0.6399474375821288</v>
      </c>
      <c r="K965" s="59"/>
    </row>
    <row r="966" spans="1:11" x14ac:dyDescent="0.2">
      <c r="A966" s="43">
        <v>761</v>
      </c>
      <c r="B966" s="51">
        <v>22534</v>
      </c>
      <c r="C966" s="52" t="s">
        <v>701</v>
      </c>
      <c r="D966" s="53">
        <v>220</v>
      </c>
      <c r="E966" s="54">
        <v>4.4800000000000004</v>
      </c>
      <c r="F966" s="55">
        <v>7.61</v>
      </c>
      <c r="G966" s="56" t="s">
        <v>2855</v>
      </c>
      <c r="H966" s="57">
        <v>10</v>
      </c>
      <c r="I966" s="56">
        <v>600</v>
      </c>
      <c r="J966" s="58">
        <f>1-Table5_HotSale[[#This Row],[Hot Price]]/Table5_HotSale[[#This Row],[Base Price PST]]</f>
        <v>0.41130091984231276</v>
      </c>
      <c r="K966" s="59"/>
    </row>
    <row r="967" spans="1:11" x14ac:dyDescent="0.2">
      <c r="A967" s="43">
        <v>634</v>
      </c>
      <c r="B967" s="51">
        <v>22382</v>
      </c>
      <c r="C967" s="52" t="s">
        <v>2504</v>
      </c>
      <c r="D967" s="53">
        <v>1000</v>
      </c>
      <c r="E967" s="54">
        <v>2.74</v>
      </c>
      <c r="F967" s="55">
        <v>4.03</v>
      </c>
      <c r="G967" s="56" t="s">
        <v>2855</v>
      </c>
      <c r="H967" s="57">
        <v>10</v>
      </c>
      <c r="I967" s="56">
        <v>600</v>
      </c>
      <c r="J967" s="58">
        <f>1-Table5_HotSale[[#This Row],[Hot Price]]/Table5_HotSale[[#This Row],[Base Price PST]]</f>
        <v>0.32009925558312657</v>
      </c>
      <c r="K967" s="59"/>
    </row>
    <row r="968" spans="1:11" x14ac:dyDescent="0.2">
      <c r="A968" s="43">
        <v>645</v>
      </c>
      <c r="B968" s="51">
        <v>22397</v>
      </c>
      <c r="C968" s="52" t="s">
        <v>2504</v>
      </c>
      <c r="D968" s="53">
        <v>179</v>
      </c>
      <c r="E968" s="54">
        <v>2.91</v>
      </c>
      <c r="F968" s="55">
        <v>4.03</v>
      </c>
      <c r="G968" s="56" t="s">
        <v>2855</v>
      </c>
      <c r="H968" s="57">
        <v>10</v>
      </c>
      <c r="I968" s="56">
        <v>600</v>
      </c>
      <c r="J968" s="58">
        <f>1-Table5_HotSale[[#This Row],[Hot Price]]/Table5_HotSale[[#This Row],[Base Price PST]]</f>
        <v>0.27791563275434239</v>
      </c>
      <c r="K968" s="59"/>
    </row>
    <row r="969" spans="1:11" x14ac:dyDescent="0.2">
      <c r="A969" s="43">
        <v>909</v>
      </c>
      <c r="B969" s="51">
        <v>22104</v>
      </c>
      <c r="C969" s="52" t="s">
        <v>2504</v>
      </c>
      <c r="D969" s="53">
        <v>89</v>
      </c>
      <c r="E969" s="54">
        <v>2.15</v>
      </c>
      <c r="F969" s="55">
        <v>4.03</v>
      </c>
      <c r="G969" s="56" t="s">
        <v>2856</v>
      </c>
      <c r="H969" s="57">
        <v>15</v>
      </c>
      <c r="I969" s="56">
        <v>700</v>
      </c>
      <c r="J969" s="58">
        <f>1-Table5_HotSale[[#This Row],[Hot Price]]/Table5_HotSale[[#This Row],[Base Price PST]]</f>
        <v>0.46650124069478915</v>
      </c>
      <c r="K969" s="59"/>
    </row>
    <row r="970" spans="1:11" x14ac:dyDescent="0.2">
      <c r="A970" s="43">
        <v>477</v>
      </c>
      <c r="B970" s="51">
        <v>22189</v>
      </c>
      <c r="C970" s="52" t="s">
        <v>2644</v>
      </c>
      <c r="D970" s="53">
        <v>90</v>
      </c>
      <c r="E970" s="54">
        <v>2.2999999999999998</v>
      </c>
      <c r="F970" s="55">
        <v>9.6</v>
      </c>
      <c r="G970" s="56" t="s">
        <v>2855</v>
      </c>
      <c r="H970" s="57">
        <v>10</v>
      </c>
      <c r="I970" s="56">
        <v>600</v>
      </c>
      <c r="J970" s="58">
        <f>1-Table5_HotSale[[#This Row],[Hot Price]]/Table5_HotSale[[#This Row],[Base Price PST]]</f>
        <v>0.76041666666666674</v>
      </c>
      <c r="K970" s="59"/>
    </row>
    <row r="971" spans="1:11" x14ac:dyDescent="0.2">
      <c r="A971" s="43">
        <v>883</v>
      </c>
      <c r="B971" s="51">
        <v>22078</v>
      </c>
      <c r="C971" s="52" t="s">
        <v>2644</v>
      </c>
      <c r="D971" s="53">
        <v>96</v>
      </c>
      <c r="E971" s="54">
        <v>2.12</v>
      </c>
      <c r="F971" s="55">
        <v>9.6</v>
      </c>
      <c r="G971" s="56" t="s">
        <v>2856</v>
      </c>
      <c r="H971" s="57">
        <v>15</v>
      </c>
      <c r="I971" s="56">
        <v>700</v>
      </c>
      <c r="J971" s="58">
        <f>1-Table5_HotSale[[#This Row],[Hot Price]]/Table5_HotSale[[#This Row],[Base Price PST]]</f>
        <v>0.77916666666666667</v>
      </c>
      <c r="K971" s="59"/>
    </row>
    <row r="972" spans="1:11" x14ac:dyDescent="0.2">
      <c r="A972" s="43">
        <v>631</v>
      </c>
      <c r="B972" s="51">
        <v>22379</v>
      </c>
      <c r="C972" s="52" t="s">
        <v>2505</v>
      </c>
      <c r="D972" s="53">
        <v>435</v>
      </c>
      <c r="E972" s="54">
        <v>2.74</v>
      </c>
      <c r="F972" s="55">
        <v>6.77</v>
      </c>
      <c r="G972" s="56" t="s">
        <v>2855</v>
      </c>
      <c r="H972" s="57">
        <v>10</v>
      </c>
      <c r="I972" s="56">
        <v>600</v>
      </c>
      <c r="J972" s="58">
        <f>1-Table5_HotSale[[#This Row],[Hot Price]]/Table5_HotSale[[#This Row],[Base Price PST]]</f>
        <v>0.59527326440177242</v>
      </c>
      <c r="K972" s="59"/>
    </row>
    <row r="973" spans="1:11" x14ac:dyDescent="0.2">
      <c r="A973" s="43">
        <v>686</v>
      </c>
      <c r="B973" s="51">
        <v>22338</v>
      </c>
      <c r="C973" s="52" t="s">
        <v>2505</v>
      </c>
      <c r="D973" s="53">
        <v>250</v>
      </c>
      <c r="E973" s="54">
        <v>2.62</v>
      </c>
      <c r="F973" s="55">
        <v>6.77</v>
      </c>
      <c r="G973" s="56" t="s">
        <v>2855</v>
      </c>
      <c r="H973" s="57">
        <v>10</v>
      </c>
      <c r="I973" s="56">
        <v>600</v>
      </c>
      <c r="J973" s="58">
        <f>1-Table5_HotSale[[#This Row],[Hot Price]]/Table5_HotSale[[#This Row],[Base Price PST]]</f>
        <v>0.61299852289512557</v>
      </c>
      <c r="K973" s="59"/>
    </row>
    <row r="974" spans="1:11" x14ac:dyDescent="0.2">
      <c r="A974" s="43">
        <v>822</v>
      </c>
      <c r="B974" s="51">
        <v>22280</v>
      </c>
      <c r="C974" s="52" t="s">
        <v>2505</v>
      </c>
      <c r="D974" s="53">
        <v>420</v>
      </c>
      <c r="E974" s="54">
        <v>2.52</v>
      </c>
      <c r="F974" s="55">
        <v>6.77</v>
      </c>
      <c r="G974" s="56" t="s">
        <v>2856</v>
      </c>
      <c r="H974" s="57">
        <v>15</v>
      </c>
      <c r="I974" s="56">
        <v>700</v>
      </c>
      <c r="J974" s="58">
        <f>1-Table5_HotSale[[#This Row],[Hot Price]]/Table5_HotSale[[#This Row],[Base Price PST]]</f>
        <v>0.62776957163958635</v>
      </c>
      <c r="K974" s="59"/>
    </row>
    <row r="975" spans="1:11" x14ac:dyDescent="0.2">
      <c r="A975" s="43">
        <v>823</v>
      </c>
      <c r="B975" s="51">
        <v>22281</v>
      </c>
      <c r="C975" s="52" t="s">
        <v>2505</v>
      </c>
      <c r="D975" s="53">
        <v>452</v>
      </c>
      <c r="E975" s="54">
        <v>2.52</v>
      </c>
      <c r="F975" s="55">
        <v>6.77</v>
      </c>
      <c r="G975" s="56" t="s">
        <v>2856</v>
      </c>
      <c r="H975" s="57">
        <v>15</v>
      </c>
      <c r="I975" s="56">
        <v>700</v>
      </c>
      <c r="J975" s="58">
        <f>1-Table5_HotSale[[#This Row],[Hot Price]]/Table5_HotSale[[#This Row],[Base Price PST]]</f>
        <v>0.62776957163958635</v>
      </c>
      <c r="K975" s="59"/>
    </row>
    <row r="976" spans="1:11" x14ac:dyDescent="0.2">
      <c r="A976" s="43">
        <v>946</v>
      </c>
      <c r="B976" s="51">
        <v>21834</v>
      </c>
      <c r="C976" s="52" t="s">
        <v>308</v>
      </c>
      <c r="D976" s="53">
        <v>108</v>
      </c>
      <c r="E976" s="54">
        <v>1.85</v>
      </c>
      <c r="F976" s="55">
        <v>5.64</v>
      </c>
      <c r="G976" s="56" t="s">
        <v>2856</v>
      </c>
      <c r="H976" s="57">
        <v>15</v>
      </c>
      <c r="I976" s="56">
        <v>700</v>
      </c>
      <c r="J976" s="58">
        <f>1-Table5_HotSale[[#This Row],[Hot Price]]/Table5_HotSale[[#This Row],[Base Price PST]]</f>
        <v>0.67198581560283688</v>
      </c>
      <c r="K976" s="59"/>
    </row>
    <row r="977" spans="1:11" x14ac:dyDescent="0.2">
      <c r="A977" s="43">
        <v>947</v>
      </c>
      <c r="B977" s="51">
        <v>21835</v>
      </c>
      <c r="C977" s="52" t="s">
        <v>308</v>
      </c>
      <c r="D977" s="53">
        <v>9</v>
      </c>
      <c r="E977" s="54">
        <v>1.85</v>
      </c>
      <c r="F977" s="55">
        <v>5.64</v>
      </c>
      <c r="G977" s="56" t="s">
        <v>2856</v>
      </c>
      <c r="H977" s="57">
        <v>15</v>
      </c>
      <c r="I977" s="56">
        <v>700</v>
      </c>
      <c r="J977" s="58">
        <f>1-Table5_HotSale[[#This Row],[Hot Price]]/Table5_HotSale[[#This Row],[Base Price PST]]</f>
        <v>0.67198581560283688</v>
      </c>
      <c r="K977" s="59"/>
    </row>
    <row r="978" spans="1:11" x14ac:dyDescent="0.2">
      <c r="A978" s="43">
        <v>1</v>
      </c>
      <c r="B978" s="51">
        <v>20809</v>
      </c>
      <c r="C978" s="52" t="s">
        <v>705</v>
      </c>
      <c r="D978" s="53">
        <v>737</v>
      </c>
      <c r="E978" s="54">
        <v>0.71</v>
      </c>
      <c r="F978" s="55">
        <v>2.39</v>
      </c>
      <c r="G978" s="56" t="s">
        <v>2855</v>
      </c>
      <c r="H978" s="57">
        <v>10</v>
      </c>
      <c r="I978" s="56">
        <v>600</v>
      </c>
      <c r="J978" s="58">
        <f>1-Table5_HotSale[[#This Row],[Hot Price]]/Table5_HotSale[[#This Row],[Base Price PST]]</f>
        <v>0.70292887029288709</v>
      </c>
      <c r="K978" s="59"/>
    </row>
    <row r="979" spans="1:11" x14ac:dyDescent="0.2">
      <c r="A979" s="43">
        <v>1209</v>
      </c>
      <c r="B979" s="51">
        <v>21666</v>
      </c>
      <c r="C979" s="52" t="s">
        <v>2016</v>
      </c>
      <c r="D979" s="53">
        <v>125</v>
      </c>
      <c r="E979" s="54">
        <v>1.72</v>
      </c>
      <c r="F979" s="55">
        <v>2.5299999999999998</v>
      </c>
      <c r="G979" s="56" t="s">
        <v>2856</v>
      </c>
      <c r="H979" s="57">
        <v>15</v>
      </c>
      <c r="I979" s="56">
        <v>700</v>
      </c>
      <c r="J979" s="58">
        <f>1-Table5_HotSale[[#This Row],[Hot Price]]/Table5_HotSale[[#This Row],[Base Price PST]]</f>
        <v>0.32015810276679835</v>
      </c>
      <c r="K979" s="59"/>
    </row>
    <row r="980" spans="1:11" x14ac:dyDescent="0.2">
      <c r="A980" s="43">
        <v>1226</v>
      </c>
      <c r="B980" s="51">
        <v>21536</v>
      </c>
      <c r="C980" s="52" t="s">
        <v>2646</v>
      </c>
      <c r="D980" s="53">
        <v>255</v>
      </c>
      <c r="E980" s="54">
        <v>1.65</v>
      </c>
      <c r="F980" s="55">
        <v>7.73</v>
      </c>
      <c r="G980" s="56" t="s">
        <v>2856</v>
      </c>
      <c r="H980" s="57">
        <v>15</v>
      </c>
      <c r="I980" s="56">
        <v>700</v>
      </c>
      <c r="J980" s="58">
        <f>1-Table5_HotSale[[#This Row],[Hot Price]]/Table5_HotSale[[#This Row],[Base Price PST]]</f>
        <v>0.78654592496765852</v>
      </c>
      <c r="K980" s="59"/>
    </row>
    <row r="981" spans="1:11" x14ac:dyDescent="0.2">
      <c r="A981" s="43">
        <v>1249</v>
      </c>
      <c r="B981" s="51">
        <v>21559</v>
      </c>
      <c r="C981" s="52" t="s">
        <v>2646</v>
      </c>
      <c r="D981" s="53">
        <v>2288</v>
      </c>
      <c r="E981" s="54">
        <v>1.67</v>
      </c>
      <c r="F981" s="55">
        <v>7.73</v>
      </c>
      <c r="G981" s="56" t="s">
        <v>2856</v>
      </c>
      <c r="H981" s="57">
        <v>15</v>
      </c>
      <c r="I981" s="56">
        <v>700</v>
      </c>
      <c r="J981" s="58">
        <f>1-Table5_HotSale[[#This Row],[Hot Price]]/Table5_HotSale[[#This Row],[Base Price PST]]</f>
        <v>0.78395860284605434</v>
      </c>
      <c r="K981" s="59"/>
    </row>
    <row r="982" spans="1:11" x14ac:dyDescent="0.2">
      <c r="A982" s="43">
        <v>868</v>
      </c>
      <c r="B982" s="51">
        <v>21984</v>
      </c>
      <c r="C982" s="52" t="s">
        <v>1052</v>
      </c>
      <c r="D982" s="53">
        <v>140</v>
      </c>
      <c r="E982" s="54">
        <v>2.09</v>
      </c>
      <c r="F982" s="55">
        <v>5.19</v>
      </c>
      <c r="G982" s="56" t="s">
        <v>2856</v>
      </c>
      <c r="H982" s="57">
        <v>15</v>
      </c>
      <c r="I982" s="56">
        <v>700</v>
      </c>
      <c r="J982" s="58">
        <f>1-Table5_HotSale[[#This Row],[Hot Price]]/Table5_HotSale[[#This Row],[Base Price PST]]</f>
        <v>0.59730250481695579</v>
      </c>
      <c r="K982" s="59"/>
    </row>
    <row r="983" spans="1:11" x14ac:dyDescent="0.2">
      <c r="A983" s="43">
        <v>580</v>
      </c>
      <c r="B983" s="51">
        <v>22296</v>
      </c>
      <c r="C983" s="52" t="s">
        <v>2377</v>
      </c>
      <c r="D983" s="53">
        <v>89</v>
      </c>
      <c r="E983" s="54">
        <v>2.52</v>
      </c>
      <c r="F983" s="55">
        <v>5.18</v>
      </c>
      <c r="G983" s="56" t="s">
        <v>2855</v>
      </c>
      <c r="H983" s="57">
        <v>10</v>
      </c>
      <c r="I983" s="56">
        <v>600</v>
      </c>
      <c r="J983" s="58">
        <f>1-Table5_HotSale[[#This Row],[Hot Price]]/Table5_HotSale[[#This Row],[Base Price PST]]</f>
        <v>0.51351351351351349</v>
      </c>
      <c r="K983" s="59"/>
    </row>
    <row r="984" spans="1:11" x14ac:dyDescent="0.2">
      <c r="A984" s="43">
        <v>417</v>
      </c>
      <c r="B984" s="51">
        <v>22063</v>
      </c>
      <c r="C984" s="52" t="s">
        <v>1918</v>
      </c>
      <c r="D984" s="53">
        <v>565</v>
      </c>
      <c r="E984" s="54">
        <v>2.09</v>
      </c>
      <c r="F984" s="55">
        <v>2.2400000000000002</v>
      </c>
      <c r="G984" s="56" t="s">
        <v>2855</v>
      </c>
      <c r="H984" s="57">
        <v>10</v>
      </c>
      <c r="I984" s="56">
        <v>600</v>
      </c>
      <c r="J984" s="58">
        <f>1-Table5_HotSale[[#This Row],[Hot Price]]/Table5_HotSale[[#This Row],[Base Price PST]]</f>
        <v>6.696428571428592E-2</v>
      </c>
      <c r="K984" s="59"/>
    </row>
    <row r="985" spans="1:11" x14ac:dyDescent="0.2">
      <c r="A985" s="43">
        <v>972</v>
      </c>
      <c r="B985" s="51">
        <v>21919</v>
      </c>
      <c r="C985" s="52" t="s">
        <v>2506</v>
      </c>
      <c r="D985" s="53">
        <v>867</v>
      </c>
      <c r="E985" s="54">
        <v>1.99</v>
      </c>
      <c r="F985" s="55">
        <v>7.78</v>
      </c>
      <c r="G985" s="56" t="s">
        <v>2856</v>
      </c>
      <c r="H985" s="57">
        <v>15</v>
      </c>
      <c r="I985" s="56">
        <v>700</v>
      </c>
      <c r="J985" s="58">
        <f>1-Table5_HotSale[[#This Row],[Hot Price]]/Table5_HotSale[[#This Row],[Base Price PST]]</f>
        <v>0.74421593830334198</v>
      </c>
      <c r="K985" s="59"/>
    </row>
    <row r="986" spans="1:11" x14ac:dyDescent="0.2">
      <c r="A986" s="43">
        <v>493</v>
      </c>
      <c r="B986" s="51">
        <v>22205</v>
      </c>
      <c r="C986" s="52" t="s">
        <v>2507</v>
      </c>
      <c r="D986" s="53">
        <v>80</v>
      </c>
      <c r="E986" s="54">
        <v>2.2999999999999998</v>
      </c>
      <c r="F986" s="55">
        <v>6.79</v>
      </c>
      <c r="G986" s="56" t="s">
        <v>2855</v>
      </c>
      <c r="H986" s="57">
        <v>10</v>
      </c>
      <c r="I986" s="56">
        <v>600</v>
      </c>
      <c r="J986" s="58">
        <f>1-Table5_HotSale[[#This Row],[Hot Price]]/Table5_HotSale[[#This Row],[Base Price PST]]</f>
        <v>0.66126656848306342</v>
      </c>
      <c r="K986" s="59"/>
    </row>
    <row r="987" spans="1:11" x14ac:dyDescent="0.2">
      <c r="A987" s="43">
        <v>619</v>
      </c>
      <c r="B987" s="51">
        <v>22367</v>
      </c>
      <c r="C987" s="52" t="s">
        <v>2507</v>
      </c>
      <c r="D987" s="53">
        <v>144</v>
      </c>
      <c r="E987" s="54">
        <v>2.66</v>
      </c>
      <c r="F987" s="55">
        <v>6.79</v>
      </c>
      <c r="G987" s="56" t="s">
        <v>2855</v>
      </c>
      <c r="H987" s="57">
        <v>10</v>
      </c>
      <c r="I987" s="56">
        <v>600</v>
      </c>
      <c r="J987" s="58">
        <f>1-Table5_HotSale[[#This Row],[Hot Price]]/Table5_HotSale[[#This Row],[Base Price PST]]</f>
        <v>0.60824742268041243</v>
      </c>
      <c r="K987" s="59"/>
    </row>
    <row r="988" spans="1:11" x14ac:dyDescent="0.2">
      <c r="A988" s="43">
        <v>1088</v>
      </c>
      <c r="B988" s="51">
        <v>21770</v>
      </c>
      <c r="C988" s="52" t="s">
        <v>2507</v>
      </c>
      <c r="D988" s="53">
        <v>1799</v>
      </c>
      <c r="E988" s="54">
        <v>1.84</v>
      </c>
      <c r="F988" s="55">
        <v>6.79</v>
      </c>
      <c r="G988" s="56" t="s">
        <v>2856</v>
      </c>
      <c r="H988" s="57">
        <v>15</v>
      </c>
      <c r="I988" s="56">
        <v>700</v>
      </c>
      <c r="J988" s="58">
        <f>1-Table5_HotSale[[#This Row],[Hot Price]]/Table5_HotSale[[#This Row],[Base Price PST]]</f>
        <v>0.72901325478645063</v>
      </c>
      <c r="K988" s="59"/>
    </row>
    <row r="989" spans="1:11" x14ac:dyDescent="0.2">
      <c r="A989" s="43">
        <v>1338</v>
      </c>
      <c r="B989" s="51">
        <v>21456</v>
      </c>
      <c r="C989" s="52" t="s">
        <v>2647</v>
      </c>
      <c r="D989" s="53">
        <v>608</v>
      </c>
      <c r="E989" s="54">
        <v>1.55</v>
      </c>
      <c r="F989" s="55">
        <v>8.31</v>
      </c>
      <c r="G989" s="56" t="s">
        <v>2856</v>
      </c>
      <c r="H989" s="57">
        <v>15</v>
      </c>
      <c r="I989" s="56">
        <v>700</v>
      </c>
      <c r="J989" s="58">
        <f>1-Table5_HotSale[[#This Row],[Hot Price]]/Table5_HotSale[[#This Row],[Base Price PST]]</f>
        <v>0.81347773766546327</v>
      </c>
      <c r="K989" s="59"/>
    </row>
    <row r="990" spans="1:11" x14ac:dyDescent="0.2">
      <c r="A990" s="43">
        <v>217</v>
      </c>
      <c r="B990" s="51">
        <v>21346</v>
      </c>
      <c r="C990" s="52" t="s">
        <v>1054</v>
      </c>
      <c r="D990" s="53">
        <v>23</v>
      </c>
      <c r="E990" s="54">
        <v>1.17</v>
      </c>
      <c r="F990" s="55">
        <v>6.69</v>
      </c>
      <c r="G990" s="56" t="s">
        <v>2855</v>
      </c>
      <c r="H990" s="57">
        <v>10</v>
      </c>
      <c r="I990" s="56">
        <v>600</v>
      </c>
      <c r="J990" s="58">
        <f>1-Table5_HotSale[[#This Row],[Hot Price]]/Table5_HotSale[[#This Row],[Base Price PST]]</f>
        <v>0.82511210762331844</v>
      </c>
      <c r="K990" s="59"/>
    </row>
    <row r="991" spans="1:11" x14ac:dyDescent="0.2">
      <c r="A991" s="43">
        <v>218</v>
      </c>
      <c r="B991" s="51">
        <v>21347</v>
      </c>
      <c r="C991" s="52" t="s">
        <v>1054</v>
      </c>
      <c r="D991" s="53">
        <v>804</v>
      </c>
      <c r="E991" s="54">
        <v>1.17</v>
      </c>
      <c r="F991" s="55">
        <v>6.69</v>
      </c>
      <c r="G991" s="56" t="s">
        <v>2855</v>
      </c>
      <c r="H991" s="57">
        <v>10</v>
      </c>
      <c r="I991" s="56">
        <v>600</v>
      </c>
      <c r="J991" s="58">
        <f>1-Table5_HotSale[[#This Row],[Hot Price]]/Table5_HotSale[[#This Row],[Base Price PST]]</f>
        <v>0.82511210762331844</v>
      </c>
      <c r="K991" s="59"/>
    </row>
    <row r="992" spans="1:11" x14ac:dyDescent="0.2">
      <c r="A992" s="43">
        <v>219</v>
      </c>
      <c r="B992" s="51">
        <v>21348</v>
      </c>
      <c r="C992" s="52" t="s">
        <v>1054</v>
      </c>
      <c r="D992" s="53">
        <v>600</v>
      </c>
      <c r="E992" s="54">
        <v>1.17</v>
      </c>
      <c r="F992" s="55">
        <v>6.69</v>
      </c>
      <c r="G992" s="56" t="s">
        <v>2855</v>
      </c>
      <c r="H992" s="57">
        <v>10</v>
      </c>
      <c r="I992" s="56">
        <v>600</v>
      </c>
      <c r="J992" s="58">
        <f>1-Table5_HotSale[[#This Row],[Hot Price]]/Table5_HotSale[[#This Row],[Base Price PST]]</f>
        <v>0.82511210762331844</v>
      </c>
      <c r="K992" s="59"/>
    </row>
    <row r="993" spans="1:11" x14ac:dyDescent="0.2">
      <c r="A993" s="43">
        <v>1527</v>
      </c>
      <c r="B993" s="51">
        <v>21150</v>
      </c>
      <c r="C993" s="52" t="s">
        <v>1054</v>
      </c>
      <c r="D993" s="53">
        <v>581</v>
      </c>
      <c r="E993" s="54">
        <v>0.91</v>
      </c>
      <c r="F993" s="55">
        <v>6.69</v>
      </c>
      <c r="G993" s="56" t="s">
        <v>2856</v>
      </c>
      <c r="H993" s="57">
        <v>15</v>
      </c>
      <c r="I993" s="56">
        <v>700</v>
      </c>
      <c r="J993" s="58">
        <f>1-Table5_HotSale[[#This Row],[Hot Price]]/Table5_HotSale[[#This Row],[Base Price PST]]</f>
        <v>0.86397608370702539</v>
      </c>
      <c r="K993" s="59"/>
    </row>
    <row r="994" spans="1:11" x14ac:dyDescent="0.2">
      <c r="A994" s="43">
        <v>854</v>
      </c>
      <c r="B994" s="51">
        <v>22130</v>
      </c>
      <c r="C994" s="52" t="s">
        <v>1056</v>
      </c>
      <c r="D994" s="53">
        <v>513</v>
      </c>
      <c r="E994" s="54">
        <v>2.23</v>
      </c>
      <c r="F994" s="55">
        <v>2.58</v>
      </c>
      <c r="G994" s="56" t="s">
        <v>2856</v>
      </c>
      <c r="H994" s="57">
        <v>15</v>
      </c>
      <c r="I994" s="56">
        <v>700</v>
      </c>
      <c r="J994" s="58">
        <f>1-Table5_HotSale[[#This Row],[Hot Price]]/Table5_HotSale[[#This Row],[Base Price PST]]</f>
        <v>0.13565891472868219</v>
      </c>
      <c r="K994" s="59"/>
    </row>
    <row r="995" spans="1:11" x14ac:dyDescent="0.2">
      <c r="A995" s="43">
        <v>1327</v>
      </c>
      <c r="B995" s="51">
        <v>21445</v>
      </c>
      <c r="C995" s="52" t="s">
        <v>2648</v>
      </c>
      <c r="D995" s="53">
        <v>911</v>
      </c>
      <c r="E995" s="54">
        <v>1.52</v>
      </c>
      <c r="F995" s="55">
        <v>4.41</v>
      </c>
      <c r="G995" s="56" t="s">
        <v>2856</v>
      </c>
      <c r="H995" s="57">
        <v>15</v>
      </c>
      <c r="I995" s="56">
        <v>700</v>
      </c>
      <c r="J995" s="58">
        <f>1-Table5_HotSale[[#This Row],[Hot Price]]/Table5_HotSale[[#This Row],[Base Price PST]]</f>
        <v>0.65532879818594103</v>
      </c>
      <c r="K995" s="59"/>
    </row>
    <row r="996" spans="1:11" x14ac:dyDescent="0.2">
      <c r="A996" s="43">
        <v>1239</v>
      </c>
      <c r="B996" s="51">
        <v>21549</v>
      </c>
      <c r="C996" s="52" t="s">
        <v>2649</v>
      </c>
      <c r="D996" s="53">
        <v>1555</v>
      </c>
      <c r="E996" s="54">
        <v>1.67</v>
      </c>
      <c r="F996" s="55">
        <v>3.43</v>
      </c>
      <c r="G996" s="56" t="s">
        <v>2856</v>
      </c>
      <c r="H996" s="57">
        <v>15</v>
      </c>
      <c r="I996" s="56">
        <v>700</v>
      </c>
      <c r="J996" s="58">
        <f>1-Table5_HotSale[[#This Row],[Hot Price]]/Table5_HotSale[[#This Row],[Base Price PST]]</f>
        <v>0.51311953352769679</v>
      </c>
      <c r="K996" s="59"/>
    </row>
    <row r="997" spans="1:11" x14ac:dyDescent="0.2">
      <c r="A997" s="43">
        <v>363</v>
      </c>
      <c r="B997" s="51">
        <v>22009</v>
      </c>
      <c r="C997" s="52" t="s">
        <v>2650</v>
      </c>
      <c r="D997" s="53">
        <v>193</v>
      </c>
      <c r="E997" s="54">
        <v>2.09</v>
      </c>
      <c r="F997" s="55">
        <v>7.53</v>
      </c>
      <c r="G997" s="56" t="s">
        <v>2855</v>
      </c>
      <c r="H997" s="57">
        <v>10</v>
      </c>
      <c r="I997" s="56">
        <v>600</v>
      </c>
      <c r="J997" s="58">
        <f>1-Table5_HotSale[[#This Row],[Hot Price]]/Table5_HotSale[[#This Row],[Base Price PST]]</f>
        <v>0.72244355909694558</v>
      </c>
      <c r="K997" s="59"/>
    </row>
    <row r="998" spans="1:11" x14ac:dyDescent="0.2">
      <c r="A998" s="43">
        <v>501</v>
      </c>
      <c r="B998" s="51">
        <v>22213</v>
      </c>
      <c r="C998" s="52" t="s">
        <v>2652</v>
      </c>
      <c r="D998" s="53">
        <v>2511</v>
      </c>
      <c r="E998" s="54">
        <v>2.2999999999999998</v>
      </c>
      <c r="F998" s="55">
        <v>3.5</v>
      </c>
      <c r="G998" s="56" t="s">
        <v>2855</v>
      </c>
      <c r="H998" s="57">
        <v>10</v>
      </c>
      <c r="I998" s="56">
        <v>600</v>
      </c>
      <c r="J998" s="58">
        <f>1-Table5_HotSale[[#This Row],[Hot Price]]/Table5_HotSale[[#This Row],[Base Price PST]]</f>
        <v>0.34285714285714286</v>
      </c>
      <c r="K998" s="59"/>
    </row>
    <row r="999" spans="1:11" x14ac:dyDescent="0.2">
      <c r="A999" s="43">
        <v>503</v>
      </c>
      <c r="B999" s="51">
        <v>22215</v>
      </c>
      <c r="C999" s="52" t="s">
        <v>2652</v>
      </c>
      <c r="D999" s="53">
        <v>1944</v>
      </c>
      <c r="E999" s="54">
        <v>2.2999999999999998</v>
      </c>
      <c r="F999" s="55">
        <v>3.5</v>
      </c>
      <c r="G999" s="56" t="s">
        <v>2855</v>
      </c>
      <c r="H999" s="57">
        <v>10</v>
      </c>
      <c r="I999" s="56">
        <v>600</v>
      </c>
      <c r="J999" s="58">
        <f>1-Table5_HotSale[[#This Row],[Hot Price]]/Table5_HotSale[[#This Row],[Base Price PST]]</f>
        <v>0.34285714285714286</v>
      </c>
      <c r="K999" s="59"/>
    </row>
    <row r="1000" spans="1:11" x14ac:dyDescent="0.2">
      <c r="A1000" s="43">
        <v>1130</v>
      </c>
      <c r="B1000" s="51">
        <v>21812</v>
      </c>
      <c r="C1000" s="52" t="s">
        <v>2652</v>
      </c>
      <c r="D1000" s="53">
        <v>434</v>
      </c>
      <c r="E1000" s="54">
        <v>1.84</v>
      </c>
      <c r="F1000" s="55">
        <v>3.5</v>
      </c>
      <c r="G1000" s="56" t="s">
        <v>2856</v>
      </c>
      <c r="H1000" s="57">
        <v>15</v>
      </c>
      <c r="I1000" s="56">
        <v>700</v>
      </c>
      <c r="J1000" s="58">
        <f>1-Table5_HotSale[[#This Row],[Hot Price]]/Table5_HotSale[[#This Row],[Base Price PST]]</f>
        <v>0.47428571428571431</v>
      </c>
      <c r="K1000" s="59"/>
    </row>
    <row r="1001" spans="1:11" x14ac:dyDescent="0.2">
      <c r="A1001" s="43">
        <v>1321</v>
      </c>
      <c r="B1001" s="51">
        <v>21439</v>
      </c>
      <c r="C1001" s="52" t="s">
        <v>2653</v>
      </c>
      <c r="D1001" s="53">
        <v>620</v>
      </c>
      <c r="E1001" s="54">
        <v>1.52</v>
      </c>
      <c r="F1001" s="55">
        <v>3.39</v>
      </c>
      <c r="G1001" s="56" t="s">
        <v>2856</v>
      </c>
      <c r="H1001" s="57">
        <v>15</v>
      </c>
      <c r="I1001" s="56">
        <v>700</v>
      </c>
      <c r="J1001" s="58">
        <f>1-Table5_HotSale[[#This Row],[Hot Price]]/Table5_HotSale[[#This Row],[Base Price PST]]</f>
        <v>0.55162241887905605</v>
      </c>
      <c r="K1001" s="59"/>
    </row>
    <row r="1002" spans="1:11" x14ac:dyDescent="0.2">
      <c r="A1002" s="43">
        <v>1008</v>
      </c>
      <c r="B1002" s="51">
        <v>21876</v>
      </c>
      <c r="C1002" s="52" t="s">
        <v>1968</v>
      </c>
      <c r="D1002" s="53">
        <v>408</v>
      </c>
      <c r="E1002" s="54">
        <v>1.9</v>
      </c>
      <c r="F1002" s="55">
        <v>5.49</v>
      </c>
      <c r="G1002" s="56" t="s">
        <v>2856</v>
      </c>
      <c r="H1002" s="57">
        <v>15</v>
      </c>
      <c r="I1002" s="56">
        <v>700</v>
      </c>
      <c r="J1002" s="58">
        <f>1-Table5_HotSale[[#This Row],[Hot Price]]/Table5_HotSale[[#This Row],[Base Price PST]]</f>
        <v>0.6539162112932605</v>
      </c>
      <c r="K1002" s="59"/>
    </row>
    <row r="1003" spans="1:11" x14ac:dyDescent="0.2">
      <c r="A1003" s="43">
        <v>783</v>
      </c>
      <c r="B1003" s="51">
        <v>22504</v>
      </c>
      <c r="C1003" s="52" t="s">
        <v>2508</v>
      </c>
      <c r="D1003" s="53">
        <v>352</v>
      </c>
      <c r="E1003" s="54">
        <v>3.9</v>
      </c>
      <c r="F1003" s="55">
        <v>11.68</v>
      </c>
      <c r="G1003" s="56" t="s">
        <v>2856</v>
      </c>
      <c r="H1003" s="57">
        <v>15</v>
      </c>
      <c r="I1003" s="56">
        <v>700</v>
      </c>
      <c r="J1003" s="58">
        <f>1-Table5_HotSale[[#This Row],[Hot Price]]/Table5_HotSale[[#This Row],[Base Price PST]]</f>
        <v>0.66609589041095885</v>
      </c>
      <c r="K1003" s="59"/>
    </row>
    <row r="1004" spans="1:11" x14ac:dyDescent="0.2">
      <c r="A1004" s="43">
        <v>910</v>
      </c>
      <c r="B1004" s="51">
        <v>22105</v>
      </c>
      <c r="C1004" s="52" t="s">
        <v>2508</v>
      </c>
      <c r="D1004" s="53">
        <v>245</v>
      </c>
      <c r="E1004" s="54">
        <v>2.15</v>
      </c>
      <c r="F1004" s="55">
        <v>11.68</v>
      </c>
      <c r="G1004" s="56" t="s">
        <v>2856</v>
      </c>
      <c r="H1004" s="57">
        <v>15</v>
      </c>
      <c r="I1004" s="56">
        <v>700</v>
      </c>
      <c r="J1004" s="58">
        <f>1-Table5_HotSale[[#This Row],[Hot Price]]/Table5_HotSale[[#This Row],[Base Price PST]]</f>
        <v>0.81592465753424659</v>
      </c>
      <c r="K1004" s="59"/>
    </row>
    <row r="1005" spans="1:11" x14ac:dyDescent="0.2">
      <c r="A1005" s="43">
        <v>719</v>
      </c>
      <c r="B1005" s="51">
        <v>22432</v>
      </c>
      <c r="C1005" s="52" t="s">
        <v>2509</v>
      </c>
      <c r="D1005" s="53">
        <v>126</v>
      </c>
      <c r="E1005" s="54">
        <v>3.07</v>
      </c>
      <c r="F1005" s="55">
        <v>10.53</v>
      </c>
      <c r="G1005" s="56" t="s">
        <v>2855</v>
      </c>
      <c r="H1005" s="57">
        <v>10</v>
      </c>
      <c r="I1005" s="56">
        <v>600</v>
      </c>
      <c r="J1005" s="58">
        <f>1-Table5_HotSale[[#This Row],[Hot Price]]/Table5_HotSale[[#This Row],[Base Price PST]]</f>
        <v>0.70845204178537513</v>
      </c>
      <c r="K1005" s="59"/>
    </row>
    <row r="1006" spans="1:11" x14ac:dyDescent="0.2">
      <c r="A1006" s="43">
        <v>872</v>
      </c>
      <c r="B1006" s="51">
        <v>22127</v>
      </c>
      <c r="C1006" s="52" t="s">
        <v>2509</v>
      </c>
      <c r="D1006" s="53">
        <v>723</v>
      </c>
      <c r="E1006" s="54">
        <v>2.2200000000000002</v>
      </c>
      <c r="F1006" s="55">
        <v>10.53</v>
      </c>
      <c r="G1006" s="56" t="s">
        <v>2856</v>
      </c>
      <c r="H1006" s="57">
        <v>15</v>
      </c>
      <c r="I1006" s="56">
        <v>700</v>
      </c>
      <c r="J1006" s="58">
        <f>1-Table5_HotSale[[#This Row],[Hot Price]]/Table5_HotSale[[#This Row],[Base Price PST]]</f>
        <v>0.78917378917378911</v>
      </c>
      <c r="K1006" s="59"/>
    </row>
    <row r="1007" spans="1:11" x14ac:dyDescent="0.2">
      <c r="A1007" s="43">
        <v>1475</v>
      </c>
      <c r="B1007" s="51">
        <v>21178</v>
      </c>
      <c r="C1007" s="52" t="s">
        <v>1058</v>
      </c>
      <c r="D1007" s="53">
        <v>588</v>
      </c>
      <c r="E1007" s="54">
        <v>0.95</v>
      </c>
      <c r="F1007" s="55">
        <v>4.0599999999999996</v>
      </c>
      <c r="G1007" s="56" t="s">
        <v>2856</v>
      </c>
      <c r="H1007" s="57">
        <v>15</v>
      </c>
      <c r="I1007" s="56">
        <v>700</v>
      </c>
      <c r="J1007" s="58">
        <f>1-Table5_HotSale[[#This Row],[Hot Price]]/Table5_HotSale[[#This Row],[Base Price PST]]</f>
        <v>0.76600985221674878</v>
      </c>
      <c r="K1007" s="59"/>
    </row>
    <row r="1008" spans="1:11" x14ac:dyDescent="0.2">
      <c r="A1008" s="43">
        <v>462</v>
      </c>
      <c r="B1008" s="51">
        <v>22174</v>
      </c>
      <c r="C1008" s="52" t="s">
        <v>2654</v>
      </c>
      <c r="D1008" s="53">
        <v>216</v>
      </c>
      <c r="E1008" s="54">
        <v>2.2999999999999998</v>
      </c>
      <c r="F1008" s="55">
        <v>7.38</v>
      </c>
      <c r="G1008" s="56" t="s">
        <v>2855</v>
      </c>
      <c r="H1008" s="57">
        <v>10</v>
      </c>
      <c r="I1008" s="56">
        <v>600</v>
      </c>
      <c r="J1008" s="58">
        <f>1-Table5_HotSale[[#This Row],[Hot Price]]/Table5_HotSale[[#This Row],[Base Price PST]]</f>
        <v>0.68834688346883466</v>
      </c>
      <c r="K1008" s="59"/>
    </row>
    <row r="1009" spans="1:11" x14ac:dyDescent="0.2">
      <c r="A1009" s="43">
        <v>856</v>
      </c>
      <c r="B1009" s="51">
        <v>22132</v>
      </c>
      <c r="C1009" s="52" t="s">
        <v>1061</v>
      </c>
      <c r="D1009" s="53">
        <v>134</v>
      </c>
      <c r="E1009" s="54">
        <v>2.25</v>
      </c>
      <c r="F1009" s="55">
        <v>3.74</v>
      </c>
      <c r="G1009" s="56" t="s">
        <v>2856</v>
      </c>
      <c r="H1009" s="57">
        <v>15</v>
      </c>
      <c r="I1009" s="56">
        <v>700</v>
      </c>
      <c r="J1009" s="58">
        <f>1-Table5_HotSale[[#This Row],[Hot Price]]/Table5_HotSale[[#This Row],[Base Price PST]]</f>
        <v>0.39839572192513373</v>
      </c>
      <c r="K1009" s="59"/>
    </row>
    <row r="1010" spans="1:11" x14ac:dyDescent="0.2">
      <c r="A1010" s="43">
        <v>635</v>
      </c>
      <c r="B1010" s="51">
        <v>22383</v>
      </c>
      <c r="C1010" s="52" t="s">
        <v>2510</v>
      </c>
      <c r="D1010" s="53">
        <v>398</v>
      </c>
      <c r="E1010" s="54">
        <v>2.74</v>
      </c>
      <c r="F1010" s="55">
        <v>12.28</v>
      </c>
      <c r="G1010" s="56" t="s">
        <v>2855</v>
      </c>
      <c r="H1010" s="57">
        <v>10</v>
      </c>
      <c r="I1010" s="56">
        <v>600</v>
      </c>
      <c r="J1010" s="58">
        <f>1-Table5_HotSale[[#This Row],[Hot Price]]/Table5_HotSale[[#This Row],[Base Price PST]]</f>
        <v>0.77687296416938112</v>
      </c>
      <c r="K1010" s="59"/>
    </row>
    <row r="1011" spans="1:11" x14ac:dyDescent="0.2">
      <c r="A1011" s="43">
        <v>1623</v>
      </c>
      <c r="B1011" s="51">
        <v>20931</v>
      </c>
      <c r="C1011" s="52" t="s">
        <v>483</v>
      </c>
      <c r="D1011" s="53">
        <v>1215</v>
      </c>
      <c r="E1011" s="54">
        <v>0.83</v>
      </c>
      <c r="F1011" s="55">
        <v>1.5</v>
      </c>
      <c r="G1011" s="56" t="s">
        <v>2856</v>
      </c>
      <c r="H1011" s="57">
        <v>15</v>
      </c>
      <c r="I1011" s="56">
        <v>700</v>
      </c>
      <c r="J1011" s="58">
        <f>1-Table5_HotSale[[#This Row],[Hot Price]]/Table5_HotSale[[#This Row],[Base Price PST]]</f>
        <v>0.44666666666666666</v>
      </c>
      <c r="K1011" s="59"/>
    </row>
    <row r="1012" spans="1:11" x14ac:dyDescent="0.2">
      <c r="A1012" s="43">
        <v>40</v>
      </c>
      <c r="B1012" s="51">
        <v>21025</v>
      </c>
      <c r="C1012" s="52" t="s">
        <v>88</v>
      </c>
      <c r="D1012" s="53">
        <v>437</v>
      </c>
      <c r="E1012" s="54">
        <v>0.88</v>
      </c>
      <c r="F1012" s="55">
        <v>1.41</v>
      </c>
      <c r="G1012" s="56" t="s">
        <v>2855</v>
      </c>
      <c r="H1012" s="57">
        <v>10</v>
      </c>
      <c r="I1012" s="56">
        <v>600</v>
      </c>
      <c r="J1012" s="58">
        <f>1-Table5_HotSale[[#This Row],[Hot Price]]/Table5_HotSale[[#This Row],[Base Price PST]]</f>
        <v>0.37588652482269502</v>
      </c>
      <c r="K1012" s="59"/>
    </row>
    <row r="1013" spans="1:11" x14ac:dyDescent="0.2">
      <c r="A1013" s="43">
        <v>53</v>
      </c>
      <c r="B1013" s="51">
        <v>21038</v>
      </c>
      <c r="C1013" s="52" t="s">
        <v>88</v>
      </c>
      <c r="D1013" s="53">
        <v>107</v>
      </c>
      <c r="E1013" s="54">
        <v>0.88</v>
      </c>
      <c r="F1013" s="55">
        <v>1.41</v>
      </c>
      <c r="G1013" s="56" t="s">
        <v>2855</v>
      </c>
      <c r="H1013" s="57">
        <v>10</v>
      </c>
      <c r="I1013" s="56">
        <v>600</v>
      </c>
      <c r="J1013" s="58">
        <f>1-Table5_HotSale[[#This Row],[Hot Price]]/Table5_HotSale[[#This Row],[Base Price PST]]</f>
        <v>0.37588652482269502</v>
      </c>
      <c r="K1013" s="59"/>
    </row>
    <row r="1014" spans="1:11" x14ac:dyDescent="0.2">
      <c r="A1014" s="43">
        <v>1454</v>
      </c>
      <c r="B1014" s="51">
        <v>21155</v>
      </c>
      <c r="C1014" s="52" t="s">
        <v>88</v>
      </c>
      <c r="D1014" s="53">
        <v>165</v>
      </c>
      <c r="E1014" s="54">
        <v>0.93</v>
      </c>
      <c r="F1014" s="55">
        <v>1.41</v>
      </c>
      <c r="G1014" s="56" t="s">
        <v>2856</v>
      </c>
      <c r="H1014" s="57">
        <v>15</v>
      </c>
      <c r="I1014" s="56">
        <v>700</v>
      </c>
      <c r="J1014" s="58">
        <f>1-Table5_HotSale[[#This Row],[Hot Price]]/Table5_HotSale[[#This Row],[Base Price PST]]</f>
        <v>0.34042553191489355</v>
      </c>
      <c r="K1014" s="59"/>
    </row>
    <row r="1015" spans="1:11" x14ac:dyDescent="0.2">
      <c r="A1015" s="43">
        <v>54</v>
      </c>
      <c r="B1015" s="51">
        <v>21039</v>
      </c>
      <c r="C1015" s="52" t="s">
        <v>1062</v>
      </c>
      <c r="D1015" s="53">
        <v>150</v>
      </c>
      <c r="E1015" s="54">
        <v>0.88</v>
      </c>
      <c r="F1015" s="55">
        <v>3.3</v>
      </c>
      <c r="G1015" s="56" t="s">
        <v>2855</v>
      </c>
      <c r="H1015" s="57">
        <v>10</v>
      </c>
      <c r="I1015" s="56">
        <v>600</v>
      </c>
      <c r="J1015" s="58">
        <f>1-Table5_HotSale[[#This Row],[Hot Price]]/Table5_HotSale[[#This Row],[Base Price PST]]</f>
        <v>0.73333333333333339</v>
      </c>
      <c r="K1015" s="59"/>
    </row>
    <row r="1016" spans="1:11" x14ac:dyDescent="0.2">
      <c r="A1016" s="43">
        <v>147</v>
      </c>
      <c r="B1016" s="51">
        <v>21252</v>
      </c>
      <c r="C1016" s="52" t="s">
        <v>315</v>
      </c>
      <c r="D1016" s="53">
        <v>10</v>
      </c>
      <c r="E1016" s="54">
        <v>0.98</v>
      </c>
      <c r="F1016" s="55">
        <v>2.23</v>
      </c>
      <c r="G1016" s="56" t="s">
        <v>2855</v>
      </c>
      <c r="H1016" s="57">
        <v>10</v>
      </c>
      <c r="I1016" s="56">
        <v>600</v>
      </c>
      <c r="J1016" s="58">
        <f>1-Table5_HotSale[[#This Row],[Hot Price]]/Table5_HotSale[[#This Row],[Base Price PST]]</f>
        <v>0.56053811659192831</v>
      </c>
      <c r="K1016" s="59"/>
    </row>
    <row r="1017" spans="1:11" x14ac:dyDescent="0.2">
      <c r="A1017" s="43">
        <v>1627</v>
      </c>
      <c r="B1017" s="51">
        <v>20935</v>
      </c>
      <c r="C1017" s="52" t="s">
        <v>315</v>
      </c>
      <c r="D1017" s="53">
        <v>1300</v>
      </c>
      <c r="E1017" s="54">
        <v>0.83</v>
      </c>
      <c r="F1017" s="55">
        <v>2.23</v>
      </c>
      <c r="G1017" s="56" t="s">
        <v>2856</v>
      </c>
      <c r="H1017" s="57">
        <v>15</v>
      </c>
      <c r="I1017" s="56">
        <v>700</v>
      </c>
      <c r="J1017" s="58">
        <f>1-Table5_HotSale[[#This Row],[Hot Price]]/Table5_HotSale[[#This Row],[Base Price PST]]</f>
        <v>0.62780269058295968</v>
      </c>
      <c r="K1017" s="59"/>
    </row>
    <row r="1018" spans="1:11" x14ac:dyDescent="0.2">
      <c r="A1018" s="43">
        <v>510</v>
      </c>
      <c r="B1018" s="51">
        <v>22113</v>
      </c>
      <c r="C1018" s="52" t="s">
        <v>2407</v>
      </c>
      <c r="D1018" s="53">
        <v>162</v>
      </c>
      <c r="E1018" s="54">
        <v>2.15</v>
      </c>
      <c r="F1018" s="55">
        <v>3.4</v>
      </c>
      <c r="G1018" s="56" t="s">
        <v>2855</v>
      </c>
      <c r="H1018" s="57">
        <v>10</v>
      </c>
      <c r="I1018" s="56">
        <v>600</v>
      </c>
      <c r="J1018" s="58">
        <f>1-Table5_HotSale[[#This Row],[Hot Price]]/Table5_HotSale[[#This Row],[Base Price PST]]</f>
        <v>0.36764705882352944</v>
      </c>
      <c r="K1018" s="59"/>
    </row>
    <row r="1019" spans="1:11" x14ac:dyDescent="0.2">
      <c r="A1019" s="43">
        <v>1234</v>
      </c>
      <c r="B1019" s="51">
        <v>21544</v>
      </c>
      <c r="C1019" s="52" t="s">
        <v>2656</v>
      </c>
      <c r="D1019" s="53">
        <v>9</v>
      </c>
      <c r="E1019" s="54">
        <v>1.67</v>
      </c>
      <c r="F1019" s="55">
        <v>3.65</v>
      </c>
      <c r="G1019" s="56" t="s">
        <v>2856</v>
      </c>
      <c r="H1019" s="57">
        <v>15</v>
      </c>
      <c r="I1019" s="56">
        <v>700</v>
      </c>
      <c r="J1019" s="58">
        <f>1-Table5_HotSale[[#This Row],[Hot Price]]/Table5_HotSale[[#This Row],[Base Price PST]]</f>
        <v>0.54246575342465753</v>
      </c>
      <c r="K1019" s="59"/>
    </row>
    <row r="1020" spans="1:11" x14ac:dyDescent="0.2">
      <c r="A1020" s="43">
        <v>1382</v>
      </c>
      <c r="B1020" s="51">
        <v>21500</v>
      </c>
      <c r="C1020" s="52" t="s">
        <v>441</v>
      </c>
      <c r="D1020" s="53">
        <v>1006</v>
      </c>
      <c r="E1020" s="54">
        <v>1.58</v>
      </c>
      <c r="F1020" s="55">
        <v>2.2400000000000002</v>
      </c>
      <c r="G1020" s="56" t="s">
        <v>2856</v>
      </c>
      <c r="H1020" s="57">
        <v>15</v>
      </c>
      <c r="I1020" s="56">
        <v>700</v>
      </c>
      <c r="J1020" s="58">
        <f>1-Table5_HotSale[[#This Row],[Hot Price]]/Table5_HotSale[[#This Row],[Base Price PST]]</f>
        <v>0.29464285714285721</v>
      </c>
      <c r="K1020" s="59"/>
    </row>
    <row r="1021" spans="1:11" x14ac:dyDescent="0.2">
      <c r="A1021" s="43">
        <v>1103</v>
      </c>
      <c r="B1021" s="51">
        <v>21785</v>
      </c>
      <c r="C1021" s="52" t="s">
        <v>2657</v>
      </c>
      <c r="D1021" s="53">
        <v>1166</v>
      </c>
      <c r="E1021" s="54">
        <v>1.84</v>
      </c>
      <c r="F1021" s="55">
        <v>2.98</v>
      </c>
      <c r="G1021" s="56" t="s">
        <v>2856</v>
      </c>
      <c r="H1021" s="57">
        <v>15</v>
      </c>
      <c r="I1021" s="56">
        <v>700</v>
      </c>
      <c r="J1021" s="58">
        <f>1-Table5_HotSale[[#This Row],[Hot Price]]/Table5_HotSale[[#This Row],[Base Price PST]]</f>
        <v>0.3825503355704698</v>
      </c>
      <c r="K1021" s="59"/>
    </row>
    <row r="1022" spans="1:11" x14ac:dyDescent="0.2">
      <c r="A1022" s="43">
        <v>1530</v>
      </c>
      <c r="B1022" s="51">
        <v>20984</v>
      </c>
      <c r="C1022" s="52" t="s">
        <v>316</v>
      </c>
      <c r="D1022" s="53">
        <v>369</v>
      </c>
      <c r="E1022" s="54">
        <v>0.86</v>
      </c>
      <c r="F1022" s="55">
        <v>2.23</v>
      </c>
      <c r="G1022" s="56" t="s">
        <v>2856</v>
      </c>
      <c r="H1022" s="57">
        <v>15</v>
      </c>
      <c r="I1022" s="56">
        <v>700</v>
      </c>
      <c r="J1022" s="58">
        <f>1-Table5_HotSale[[#This Row],[Hot Price]]/Table5_HotSale[[#This Row],[Base Price PST]]</f>
        <v>0.61434977578475336</v>
      </c>
      <c r="K1022" s="59"/>
    </row>
    <row r="1023" spans="1:11" x14ac:dyDescent="0.2">
      <c r="A1023" s="43">
        <v>1246</v>
      </c>
      <c r="B1023" s="51">
        <v>21556</v>
      </c>
      <c r="C1023" s="52" t="s">
        <v>2658</v>
      </c>
      <c r="D1023" s="53">
        <v>405</v>
      </c>
      <c r="E1023" s="54">
        <v>1.67</v>
      </c>
      <c r="F1023" s="55">
        <v>3.12</v>
      </c>
      <c r="G1023" s="56" t="s">
        <v>2856</v>
      </c>
      <c r="H1023" s="57">
        <v>15</v>
      </c>
      <c r="I1023" s="56">
        <v>700</v>
      </c>
      <c r="J1023" s="58">
        <f>1-Table5_HotSale[[#This Row],[Hot Price]]/Table5_HotSale[[#This Row],[Base Price PST]]</f>
        <v>0.46474358974358976</v>
      </c>
      <c r="K1023" s="59"/>
    </row>
    <row r="1024" spans="1:11" x14ac:dyDescent="0.2">
      <c r="A1024" s="43">
        <v>1100</v>
      </c>
      <c r="B1024" s="51">
        <v>21782</v>
      </c>
      <c r="C1024" s="52" t="s">
        <v>2659</v>
      </c>
      <c r="D1024" s="53">
        <v>2999</v>
      </c>
      <c r="E1024" s="54">
        <v>1.84</v>
      </c>
      <c r="F1024" s="55">
        <v>3.5</v>
      </c>
      <c r="G1024" s="56" t="s">
        <v>2856</v>
      </c>
      <c r="H1024" s="57">
        <v>15</v>
      </c>
      <c r="I1024" s="56">
        <v>700</v>
      </c>
      <c r="J1024" s="58">
        <f>1-Table5_HotSale[[#This Row],[Hot Price]]/Table5_HotSale[[#This Row],[Base Price PST]]</f>
        <v>0.47428571428571431</v>
      </c>
      <c r="K1024" s="59"/>
    </row>
    <row r="1025" spans="1:11" x14ac:dyDescent="0.2">
      <c r="A1025" s="43">
        <v>1253</v>
      </c>
      <c r="B1025" s="51">
        <v>21563</v>
      </c>
      <c r="C1025" s="52" t="s">
        <v>2660</v>
      </c>
      <c r="D1025" s="53">
        <v>191</v>
      </c>
      <c r="E1025" s="54">
        <v>1.67</v>
      </c>
      <c r="F1025" s="55">
        <v>3.12</v>
      </c>
      <c r="G1025" s="56" t="s">
        <v>2856</v>
      </c>
      <c r="H1025" s="57">
        <v>15</v>
      </c>
      <c r="I1025" s="56">
        <v>700</v>
      </c>
      <c r="J1025" s="58">
        <f>1-Table5_HotSale[[#This Row],[Hot Price]]/Table5_HotSale[[#This Row],[Base Price PST]]</f>
        <v>0.46474358974358976</v>
      </c>
      <c r="K1025" s="59"/>
    </row>
    <row r="1026" spans="1:11" x14ac:dyDescent="0.2">
      <c r="A1026" s="43">
        <v>1171</v>
      </c>
      <c r="B1026" s="51">
        <v>21628</v>
      </c>
      <c r="C1026" s="52" t="s">
        <v>2661</v>
      </c>
      <c r="D1026" s="53">
        <v>63</v>
      </c>
      <c r="E1026" s="54">
        <v>1.7</v>
      </c>
      <c r="F1026" s="55">
        <v>6.15</v>
      </c>
      <c r="G1026" s="56" t="s">
        <v>2856</v>
      </c>
      <c r="H1026" s="57">
        <v>15</v>
      </c>
      <c r="I1026" s="56">
        <v>700</v>
      </c>
      <c r="J1026" s="58">
        <f>1-Table5_HotSale[[#This Row],[Hot Price]]/Table5_HotSale[[#This Row],[Base Price PST]]</f>
        <v>0.72357723577235777</v>
      </c>
      <c r="K1026" s="59"/>
    </row>
    <row r="1027" spans="1:11" x14ac:dyDescent="0.2">
      <c r="A1027" s="43">
        <v>1203</v>
      </c>
      <c r="B1027" s="51">
        <v>21660</v>
      </c>
      <c r="C1027" s="52" t="s">
        <v>2662</v>
      </c>
      <c r="D1027" s="53">
        <v>100</v>
      </c>
      <c r="E1027" s="54">
        <v>1.72</v>
      </c>
      <c r="F1027" s="55">
        <v>3.34</v>
      </c>
      <c r="G1027" s="56" t="s">
        <v>2856</v>
      </c>
      <c r="H1027" s="57">
        <v>15</v>
      </c>
      <c r="I1027" s="56">
        <v>700</v>
      </c>
      <c r="J1027" s="58">
        <f>1-Table5_HotSale[[#This Row],[Hot Price]]/Table5_HotSale[[#This Row],[Base Price PST]]</f>
        <v>0.48502994011976042</v>
      </c>
      <c r="K1027" s="59"/>
    </row>
    <row r="1028" spans="1:11" x14ac:dyDescent="0.2">
      <c r="A1028" s="43">
        <v>1024</v>
      </c>
      <c r="B1028" s="51">
        <v>21702</v>
      </c>
      <c r="C1028" s="52" t="s">
        <v>322</v>
      </c>
      <c r="D1028" s="53">
        <v>76</v>
      </c>
      <c r="E1028" s="54">
        <v>1.79</v>
      </c>
      <c r="F1028" s="55">
        <v>3.65</v>
      </c>
      <c r="G1028" s="56" t="s">
        <v>2856</v>
      </c>
      <c r="H1028" s="57">
        <v>15</v>
      </c>
      <c r="I1028" s="56">
        <v>700</v>
      </c>
      <c r="J1028" s="58">
        <f>1-Table5_HotSale[[#This Row],[Hot Price]]/Table5_HotSale[[#This Row],[Base Price PST]]</f>
        <v>0.50958904109589032</v>
      </c>
      <c r="K1028" s="59"/>
    </row>
    <row r="1029" spans="1:11" x14ac:dyDescent="0.2">
      <c r="A1029" s="43">
        <v>1372</v>
      </c>
      <c r="B1029" s="51">
        <v>21490</v>
      </c>
      <c r="C1029" s="52" t="s">
        <v>1991</v>
      </c>
      <c r="D1029" s="53">
        <v>100</v>
      </c>
      <c r="E1029" s="54">
        <v>1.58</v>
      </c>
      <c r="F1029" s="55">
        <v>6.17</v>
      </c>
      <c r="G1029" s="56" t="s">
        <v>2856</v>
      </c>
      <c r="H1029" s="57">
        <v>15</v>
      </c>
      <c r="I1029" s="56">
        <v>700</v>
      </c>
      <c r="J1029" s="58">
        <f>1-Table5_HotSale[[#This Row],[Hot Price]]/Table5_HotSale[[#This Row],[Base Price PST]]</f>
        <v>0.7439222042139384</v>
      </c>
      <c r="K1029" s="59"/>
    </row>
    <row r="1030" spans="1:11" x14ac:dyDescent="0.2">
      <c r="A1030" s="43">
        <v>801</v>
      </c>
      <c r="B1030" s="51">
        <v>22445</v>
      </c>
      <c r="C1030" s="52" t="s">
        <v>2408</v>
      </c>
      <c r="D1030" s="53">
        <v>267</v>
      </c>
      <c r="E1030" s="54">
        <v>3.26</v>
      </c>
      <c r="F1030" s="55">
        <v>4.43</v>
      </c>
      <c r="G1030" s="56" t="s">
        <v>2856</v>
      </c>
      <c r="H1030" s="57">
        <v>15</v>
      </c>
      <c r="I1030" s="56">
        <v>700</v>
      </c>
      <c r="J1030" s="58">
        <f>1-Table5_HotSale[[#This Row],[Hot Price]]/Table5_HotSale[[#This Row],[Base Price PST]]</f>
        <v>0.26410835214446948</v>
      </c>
      <c r="K1030" s="59"/>
    </row>
    <row r="1031" spans="1:11" x14ac:dyDescent="0.2">
      <c r="A1031" s="43">
        <v>1128</v>
      </c>
      <c r="B1031" s="51">
        <v>21810</v>
      </c>
      <c r="C1031" s="52" t="s">
        <v>2408</v>
      </c>
      <c r="D1031" s="53">
        <v>257</v>
      </c>
      <c r="E1031" s="54">
        <v>1.84</v>
      </c>
      <c r="F1031" s="55">
        <v>4.43</v>
      </c>
      <c r="G1031" s="56" t="s">
        <v>2856</v>
      </c>
      <c r="H1031" s="57">
        <v>15</v>
      </c>
      <c r="I1031" s="56">
        <v>700</v>
      </c>
      <c r="J1031" s="58">
        <f>1-Table5_HotSale[[#This Row],[Hot Price]]/Table5_HotSale[[#This Row],[Base Price PST]]</f>
        <v>0.58465011286681712</v>
      </c>
      <c r="K1031" s="59"/>
    </row>
    <row r="1032" spans="1:11" x14ac:dyDescent="0.2">
      <c r="A1032" s="43">
        <v>1282</v>
      </c>
      <c r="B1032" s="51">
        <v>21592</v>
      </c>
      <c r="C1032" s="52" t="s">
        <v>2409</v>
      </c>
      <c r="D1032" s="53">
        <v>137</v>
      </c>
      <c r="E1032" s="54">
        <v>1.67</v>
      </c>
      <c r="F1032" s="55">
        <v>2.54</v>
      </c>
      <c r="G1032" s="56" t="s">
        <v>2856</v>
      </c>
      <c r="H1032" s="57">
        <v>15</v>
      </c>
      <c r="I1032" s="56">
        <v>700</v>
      </c>
      <c r="J1032" s="58">
        <f>1-Table5_HotSale[[#This Row],[Hot Price]]/Table5_HotSale[[#This Row],[Base Price PST]]</f>
        <v>0.34251968503937014</v>
      </c>
      <c r="K1032" s="59"/>
    </row>
    <row r="1033" spans="1:11" x14ac:dyDescent="0.2">
      <c r="A1033" s="43">
        <v>1558</v>
      </c>
      <c r="B1033" s="51">
        <v>21050</v>
      </c>
      <c r="C1033" s="52" t="s">
        <v>717</v>
      </c>
      <c r="D1033" s="53">
        <v>633</v>
      </c>
      <c r="E1033" s="54">
        <v>0.89</v>
      </c>
      <c r="F1033" s="55">
        <v>3.89</v>
      </c>
      <c r="G1033" s="56" t="s">
        <v>2856</v>
      </c>
      <c r="H1033" s="57">
        <v>15</v>
      </c>
      <c r="I1033" s="56">
        <v>700</v>
      </c>
      <c r="J1033" s="58">
        <f>1-Table5_HotSale[[#This Row],[Hot Price]]/Table5_HotSale[[#This Row],[Base Price PST]]</f>
        <v>0.77120822622107976</v>
      </c>
      <c r="K1033" s="59"/>
    </row>
    <row r="1034" spans="1:11" x14ac:dyDescent="0.2">
      <c r="A1034" s="43">
        <v>958</v>
      </c>
      <c r="B1034" s="51">
        <v>21905</v>
      </c>
      <c r="C1034" s="52" t="s">
        <v>2664</v>
      </c>
      <c r="D1034" s="53">
        <v>50</v>
      </c>
      <c r="E1034" s="54">
        <v>1.97</v>
      </c>
      <c r="F1034" s="55">
        <v>7.37</v>
      </c>
      <c r="G1034" s="56" t="s">
        <v>2856</v>
      </c>
      <c r="H1034" s="57">
        <v>15</v>
      </c>
      <c r="I1034" s="56">
        <v>700</v>
      </c>
      <c r="J1034" s="58">
        <f>1-Table5_HotSale[[#This Row],[Hot Price]]/Table5_HotSale[[#This Row],[Base Price PST]]</f>
        <v>0.73270013568521031</v>
      </c>
      <c r="K1034" s="59"/>
    </row>
    <row r="1035" spans="1:11" x14ac:dyDescent="0.2">
      <c r="A1035" s="43">
        <v>962</v>
      </c>
      <c r="B1035" s="51">
        <v>21909</v>
      </c>
      <c r="C1035" s="52" t="s">
        <v>2664</v>
      </c>
      <c r="D1035" s="53">
        <v>380</v>
      </c>
      <c r="E1035" s="54">
        <v>1.97</v>
      </c>
      <c r="F1035" s="55">
        <v>7.37</v>
      </c>
      <c r="G1035" s="56" t="s">
        <v>2856</v>
      </c>
      <c r="H1035" s="57">
        <v>15</v>
      </c>
      <c r="I1035" s="56">
        <v>700</v>
      </c>
      <c r="J1035" s="58">
        <f>1-Table5_HotSale[[#This Row],[Hot Price]]/Table5_HotSale[[#This Row],[Base Price PST]]</f>
        <v>0.73270013568521031</v>
      </c>
      <c r="K1035" s="59"/>
    </row>
    <row r="1036" spans="1:11" x14ac:dyDescent="0.2">
      <c r="A1036" s="43">
        <v>1166</v>
      </c>
      <c r="B1036" s="51">
        <v>21623</v>
      </c>
      <c r="C1036" s="52" t="s">
        <v>312</v>
      </c>
      <c r="D1036" s="53">
        <v>305</v>
      </c>
      <c r="E1036" s="54">
        <v>1.68</v>
      </c>
      <c r="F1036" s="55">
        <v>4.8600000000000003</v>
      </c>
      <c r="G1036" s="56" t="s">
        <v>2856</v>
      </c>
      <c r="H1036" s="57">
        <v>15</v>
      </c>
      <c r="I1036" s="56">
        <v>700</v>
      </c>
      <c r="J1036" s="58">
        <f>1-Table5_HotSale[[#This Row],[Hot Price]]/Table5_HotSale[[#This Row],[Base Price PST]]</f>
        <v>0.65432098765432101</v>
      </c>
      <c r="K1036" s="59"/>
    </row>
    <row r="1037" spans="1:11" x14ac:dyDescent="0.2">
      <c r="A1037" s="43">
        <v>1241</v>
      </c>
      <c r="B1037" s="51">
        <v>21551</v>
      </c>
      <c r="C1037" s="52" t="s">
        <v>2665</v>
      </c>
      <c r="D1037" s="53">
        <v>411</v>
      </c>
      <c r="E1037" s="54">
        <v>1.67</v>
      </c>
      <c r="F1037" s="55">
        <v>10.11</v>
      </c>
      <c r="G1037" s="56" t="s">
        <v>2856</v>
      </c>
      <c r="H1037" s="57">
        <v>15</v>
      </c>
      <c r="I1037" s="56">
        <v>700</v>
      </c>
      <c r="J1037" s="58">
        <f>1-Table5_HotSale[[#This Row],[Hot Price]]/Table5_HotSale[[#This Row],[Base Price PST]]</f>
        <v>0.83481701285855592</v>
      </c>
      <c r="K1037" s="59"/>
    </row>
    <row r="1038" spans="1:11" x14ac:dyDescent="0.2">
      <c r="A1038" s="43">
        <v>192</v>
      </c>
      <c r="B1038" s="51">
        <v>21324</v>
      </c>
      <c r="C1038" s="52" t="s">
        <v>1074</v>
      </c>
      <c r="D1038" s="53">
        <v>179</v>
      </c>
      <c r="E1038" s="54">
        <v>1.08</v>
      </c>
      <c r="F1038" s="55">
        <v>2.97</v>
      </c>
      <c r="G1038" s="56" t="s">
        <v>2855</v>
      </c>
      <c r="H1038" s="57">
        <v>10</v>
      </c>
      <c r="I1038" s="56">
        <v>600</v>
      </c>
      <c r="J1038" s="58">
        <f>1-Table5_HotSale[[#This Row],[Hot Price]]/Table5_HotSale[[#This Row],[Base Price PST]]</f>
        <v>0.63636363636363635</v>
      </c>
      <c r="K1038" s="59"/>
    </row>
    <row r="1039" spans="1:11" x14ac:dyDescent="0.2">
      <c r="A1039" s="43">
        <v>1587</v>
      </c>
      <c r="B1039" s="51">
        <v>21080</v>
      </c>
      <c r="C1039" s="52" t="s">
        <v>1074</v>
      </c>
      <c r="D1039" s="53">
        <v>1729</v>
      </c>
      <c r="E1039" s="54">
        <v>0.9</v>
      </c>
      <c r="F1039" s="55">
        <v>2.97</v>
      </c>
      <c r="G1039" s="56" t="s">
        <v>2856</v>
      </c>
      <c r="H1039" s="57">
        <v>15</v>
      </c>
      <c r="I1039" s="56">
        <v>700</v>
      </c>
      <c r="J1039" s="58">
        <f>1-Table5_HotSale[[#This Row],[Hot Price]]/Table5_HotSale[[#This Row],[Base Price PST]]</f>
        <v>0.69696969696969702</v>
      </c>
      <c r="K1039" s="59"/>
    </row>
    <row r="1040" spans="1:11" x14ac:dyDescent="0.2">
      <c r="A1040" s="43">
        <v>447</v>
      </c>
      <c r="B1040" s="51">
        <v>22159</v>
      </c>
      <c r="C1040" s="52" t="s">
        <v>2666</v>
      </c>
      <c r="D1040" s="53">
        <v>254</v>
      </c>
      <c r="E1040" s="54">
        <v>2.2999999999999998</v>
      </c>
      <c r="F1040" s="55">
        <v>7.39</v>
      </c>
      <c r="G1040" s="56" t="s">
        <v>2855</v>
      </c>
      <c r="H1040" s="57">
        <v>10</v>
      </c>
      <c r="I1040" s="56">
        <v>600</v>
      </c>
      <c r="J1040" s="58">
        <f>1-Table5_HotSale[[#This Row],[Hot Price]]/Table5_HotSale[[#This Row],[Base Price PST]]</f>
        <v>0.68876860622462788</v>
      </c>
      <c r="K1040" s="59"/>
    </row>
    <row r="1041" spans="1:11" x14ac:dyDescent="0.2">
      <c r="A1041" s="43">
        <v>1068</v>
      </c>
      <c r="B1041" s="51">
        <v>21750</v>
      </c>
      <c r="C1041" s="52" t="s">
        <v>2666</v>
      </c>
      <c r="D1041" s="53">
        <v>752</v>
      </c>
      <c r="E1041" s="54">
        <v>1.83</v>
      </c>
      <c r="F1041" s="55">
        <v>7.39</v>
      </c>
      <c r="G1041" s="56" t="s">
        <v>2856</v>
      </c>
      <c r="H1041" s="57">
        <v>15</v>
      </c>
      <c r="I1041" s="56">
        <v>700</v>
      </c>
      <c r="J1041" s="58">
        <f>1-Table5_HotSale[[#This Row],[Hot Price]]/Table5_HotSale[[#This Row],[Base Price PST]]</f>
        <v>0.75236806495263875</v>
      </c>
      <c r="K1041" s="59"/>
    </row>
    <row r="1042" spans="1:11" x14ac:dyDescent="0.2">
      <c r="A1042" s="43">
        <v>882</v>
      </c>
      <c r="B1042" s="51">
        <v>22077</v>
      </c>
      <c r="C1042" s="52" t="s">
        <v>2669</v>
      </c>
      <c r="D1042" s="53">
        <v>123</v>
      </c>
      <c r="E1042" s="54">
        <v>2.12</v>
      </c>
      <c r="F1042" s="55">
        <v>9.6</v>
      </c>
      <c r="G1042" s="56" t="s">
        <v>2856</v>
      </c>
      <c r="H1042" s="57">
        <v>15</v>
      </c>
      <c r="I1042" s="56">
        <v>700</v>
      </c>
      <c r="J1042" s="58">
        <f>1-Table5_HotSale[[#This Row],[Hot Price]]/Table5_HotSale[[#This Row],[Base Price PST]]</f>
        <v>0.77916666666666667</v>
      </c>
      <c r="K1042" s="59"/>
    </row>
    <row r="1043" spans="1:11" x14ac:dyDescent="0.2">
      <c r="A1043" s="43">
        <v>625</v>
      </c>
      <c r="B1043" s="51">
        <v>22373</v>
      </c>
      <c r="C1043" s="52" t="s">
        <v>2513</v>
      </c>
      <c r="D1043" s="53">
        <v>50</v>
      </c>
      <c r="E1043" s="54">
        <v>2.74</v>
      </c>
      <c r="F1043" s="55">
        <v>8.16</v>
      </c>
      <c r="G1043" s="56" t="s">
        <v>2855</v>
      </c>
      <c r="H1043" s="57">
        <v>10</v>
      </c>
      <c r="I1043" s="56">
        <v>600</v>
      </c>
      <c r="J1043" s="58">
        <f>1-Table5_HotSale[[#This Row],[Hot Price]]/Table5_HotSale[[#This Row],[Base Price PST]]</f>
        <v>0.66421568627450978</v>
      </c>
      <c r="K1043" s="59"/>
    </row>
    <row r="1044" spans="1:11" x14ac:dyDescent="0.2">
      <c r="A1044" s="43">
        <v>908</v>
      </c>
      <c r="B1044" s="51">
        <v>22103</v>
      </c>
      <c r="C1044" s="52" t="s">
        <v>2513</v>
      </c>
      <c r="D1044" s="53">
        <v>173</v>
      </c>
      <c r="E1044" s="54">
        <v>2.15</v>
      </c>
      <c r="F1044" s="55">
        <v>8.16</v>
      </c>
      <c r="G1044" s="56" t="s">
        <v>2856</v>
      </c>
      <c r="H1044" s="57">
        <v>15</v>
      </c>
      <c r="I1044" s="56">
        <v>700</v>
      </c>
      <c r="J1044" s="58">
        <f>1-Table5_HotSale[[#This Row],[Hot Price]]/Table5_HotSale[[#This Row],[Base Price PST]]</f>
        <v>0.7365196078431373</v>
      </c>
      <c r="K1044" s="59"/>
    </row>
    <row r="1045" spans="1:11" x14ac:dyDescent="0.2">
      <c r="A1045" s="43">
        <v>1124</v>
      </c>
      <c r="B1045" s="51">
        <v>21806</v>
      </c>
      <c r="C1045" s="52" t="s">
        <v>2674</v>
      </c>
      <c r="D1045" s="53">
        <v>275</v>
      </c>
      <c r="E1045" s="54">
        <v>1.84</v>
      </c>
      <c r="F1045" s="55">
        <v>3.34</v>
      </c>
      <c r="G1045" s="56" t="s">
        <v>2856</v>
      </c>
      <c r="H1045" s="57">
        <v>15</v>
      </c>
      <c r="I1045" s="56">
        <v>700</v>
      </c>
      <c r="J1045" s="58">
        <f>1-Table5_HotSale[[#This Row],[Hot Price]]/Table5_HotSale[[#This Row],[Base Price PST]]</f>
        <v>0.44910179640718562</v>
      </c>
      <c r="K1045" s="59"/>
    </row>
    <row r="1046" spans="1:11" x14ac:dyDescent="0.2">
      <c r="A1046" s="43">
        <v>1013</v>
      </c>
      <c r="B1046" s="51">
        <v>21691</v>
      </c>
      <c r="C1046" s="52" t="s">
        <v>327</v>
      </c>
      <c r="D1046" s="53">
        <v>351</v>
      </c>
      <c r="E1046" s="54">
        <v>1.79</v>
      </c>
      <c r="F1046" s="55">
        <v>5.58</v>
      </c>
      <c r="G1046" s="56" t="s">
        <v>2856</v>
      </c>
      <c r="H1046" s="57">
        <v>15</v>
      </c>
      <c r="I1046" s="56">
        <v>700</v>
      </c>
      <c r="J1046" s="58">
        <f>1-Table5_HotSale[[#This Row],[Hot Price]]/Table5_HotSale[[#This Row],[Base Price PST]]</f>
        <v>0.67921146953405009</v>
      </c>
      <c r="K1046" s="59"/>
    </row>
    <row r="1047" spans="1:11" x14ac:dyDescent="0.2">
      <c r="A1047" s="43">
        <v>495</v>
      </c>
      <c r="B1047" s="51">
        <v>22207</v>
      </c>
      <c r="C1047" s="52" t="s">
        <v>1984</v>
      </c>
      <c r="D1047" s="53">
        <v>9</v>
      </c>
      <c r="E1047" s="54">
        <v>2.2999999999999998</v>
      </c>
      <c r="F1047" s="55">
        <v>5.09</v>
      </c>
      <c r="G1047" s="56" t="s">
        <v>2855</v>
      </c>
      <c r="H1047" s="57">
        <v>10</v>
      </c>
      <c r="I1047" s="56">
        <v>600</v>
      </c>
      <c r="J1047" s="58">
        <f>1-Table5_HotSale[[#This Row],[Hot Price]]/Table5_HotSale[[#This Row],[Base Price PST]]</f>
        <v>0.54813359528487227</v>
      </c>
      <c r="K1047" s="59"/>
    </row>
    <row r="1048" spans="1:11" x14ac:dyDescent="0.2">
      <c r="A1048" s="43">
        <v>1184</v>
      </c>
      <c r="B1048" s="51">
        <v>21641</v>
      </c>
      <c r="C1048" s="52" t="s">
        <v>1984</v>
      </c>
      <c r="D1048" s="53">
        <v>830</v>
      </c>
      <c r="E1048" s="54">
        <v>1.7</v>
      </c>
      <c r="F1048" s="55">
        <v>5.09</v>
      </c>
      <c r="G1048" s="56" t="s">
        <v>2856</v>
      </c>
      <c r="H1048" s="57">
        <v>15</v>
      </c>
      <c r="I1048" s="56">
        <v>700</v>
      </c>
      <c r="J1048" s="58">
        <f>1-Table5_HotSale[[#This Row],[Hot Price]]/Table5_HotSale[[#This Row],[Base Price PST]]</f>
        <v>0.66601178781925352</v>
      </c>
      <c r="K1048" s="59"/>
    </row>
    <row r="1049" spans="1:11" x14ac:dyDescent="0.2">
      <c r="A1049" s="43">
        <v>1256</v>
      </c>
      <c r="B1049" s="51">
        <v>21566</v>
      </c>
      <c r="C1049" s="52" t="s">
        <v>329</v>
      </c>
      <c r="D1049" s="53">
        <v>152</v>
      </c>
      <c r="E1049" s="54">
        <v>1.67</v>
      </c>
      <c r="F1049" s="55">
        <v>3.38</v>
      </c>
      <c r="G1049" s="56" t="s">
        <v>2856</v>
      </c>
      <c r="H1049" s="57">
        <v>15</v>
      </c>
      <c r="I1049" s="56">
        <v>700</v>
      </c>
      <c r="J1049" s="58">
        <f>1-Table5_HotSale[[#This Row],[Hot Price]]/Table5_HotSale[[#This Row],[Base Price PST]]</f>
        <v>0.50591715976331364</v>
      </c>
      <c r="K1049" s="59"/>
    </row>
    <row r="1050" spans="1:11" x14ac:dyDescent="0.2">
      <c r="A1050" s="43">
        <v>1160</v>
      </c>
      <c r="B1050" s="51">
        <v>21617</v>
      </c>
      <c r="C1050" s="52" t="s">
        <v>2411</v>
      </c>
      <c r="D1050" s="53">
        <v>222</v>
      </c>
      <c r="E1050" s="54">
        <v>1.67</v>
      </c>
      <c r="F1050" s="55">
        <v>3.12</v>
      </c>
      <c r="G1050" s="56" t="s">
        <v>2856</v>
      </c>
      <c r="H1050" s="57">
        <v>15</v>
      </c>
      <c r="I1050" s="56">
        <v>700</v>
      </c>
      <c r="J1050" s="58">
        <f>1-Table5_HotSale[[#This Row],[Hot Price]]/Table5_HotSale[[#This Row],[Base Price PST]]</f>
        <v>0.46474358974358976</v>
      </c>
      <c r="K1050" s="59"/>
    </row>
    <row r="1051" spans="1:11" x14ac:dyDescent="0.2">
      <c r="A1051" s="43">
        <v>1116</v>
      </c>
      <c r="B1051" s="51">
        <v>21798</v>
      </c>
      <c r="C1051" s="52" t="s">
        <v>2678</v>
      </c>
      <c r="D1051" s="53">
        <v>107</v>
      </c>
      <c r="E1051" s="54">
        <v>1.84</v>
      </c>
      <c r="F1051" s="55">
        <v>3.34</v>
      </c>
      <c r="G1051" s="56" t="s">
        <v>2856</v>
      </c>
      <c r="H1051" s="57">
        <v>15</v>
      </c>
      <c r="I1051" s="56">
        <v>700</v>
      </c>
      <c r="J1051" s="58">
        <f>1-Table5_HotSale[[#This Row],[Hot Price]]/Table5_HotSale[[#This Row],[Base Price PST]]</f>
        <v>0.44910179640718562</v>
      </c>
      <c r="K1051" s="59"/>
    </row>
    <row r="1052" spans="1:11" x14ac:dyDescent="0.2">
      <c r="A1052" s="43">
        <v>1592</v>
      </c>
      <c r="B1052" s="51">
        <v>21085</v>
      </c>
      <c r="C1052" s="52" t="s">
        <v>570</v>
      </c>
      <c r="D1052" s="53">
        <v>138</v>
      </c>
      <c r="E1052" s="54">
        <v>0.9</v>
      </c>
      <c r="F1052" s="55">
        <v>3.31</v>
      </c>
      <c r="G1052" s="56" t="s">
        <v>2856</v>
      </c>
      <c r="H1052" s="57">
        <v>15</v>
      </c>
      <c r="I1052" s="56">
        <v>700</v>
      </c>
      <c r="J1052" s="58">
        <f>1-Table5_HotSale[[#This Row],[Hot Price]]/Table5_HotSale[[#This Row],[Base Price PST]]</f>
        <v>0.72809667673716016</v>
      </c>
      <c r="K1052" s="59"/>
    </row>
    <row r="1053" spans="1:11" x14ac:dyDescent="0.2">
      <c r="A1053" s="43">
        <v>1111</v>
      </c>
      <c r="B1053" s="51">
        <v>21793</v>
      </c>
      <c r="C1053" s="52" t="s">
        <v>2680</v>
      </c>
      <c r="D1053" s="53">
        <v>644</v>
      </c>
      <c r="E1053" s="54">
        <v>1.84</v>
      </c>
      <c r="F1053" s="55">
        <v>3.34</v>
      </c>
      <c r="G1053" s="56" t="s">
        <v>2856</v>
      </c>
      <c r="H1053" s="57">
        <v>15</v>
      </c>
      <c r="I1053" s="56">
        <v>700</v>
      </c>
      <c r="J1053" s="58">
        <f>1-Table5_HotSale[[#This Row],[Hot Price]]/Table5_HotSale[[#This Row],[Base Price PST]]</f>
        <v>0.44910179640718562</v>
      </c>
      <c r="K1053" s="59"/>
    </row>
    <row r="1054" spans="1:11" x14ac:dyDescent="0.2">
      <c r="A1054" s="43">
        <v>1001</v>
      </c>
      <c r="B1054" s="51">
        <v>21948</v>
      </c>
      <c r="C1054" s="52" t="s">
        <v>2681</v>
      </c>
      <c r="D1054" s="53">
        <v>238</v>
      </c>
      <c r="E1054" s="54">
        <v>1.99</v>
      </c>
      <c r="F1054" s="55">
        <v>3.4</v>
      </c>
      <c r="G1054" s="56" t="s">
        <v>2856</v>
      </c>
      <c r="H1054" s="57">
        <v>15</v>
      </c>
      <c r="I1054" s="56">
        <v>700</v>
      </c>
      <c r="J1054" s="58">
        <f>1-Table5_HotSale[[#This Row],[Hot Price]]/Table5_HotSale[[#This Row],[Base Price PST]]</f>
        <v>0.41470588235294115</v>
      </c>
      <c r="K1054" s="59"/>
    </row>
    <row r="1055" spans="1:11" x14ac:dyDescent="0.2">
      <c r="A1055" s="43">
        <v>796</v>
      </c>
      <c r="B1055" s="51">
        <v>22477</v>
      </c>
      <c r="C1055" s="52" t="s">
        <v>2682</v>
      </c>
      <c r="D1055" s="53">
        <v>919</v>
      </c>
      <c r="E1055" s="54">
        <v>3.58</v>
      </c>
      <c r="F1055" s="55">
        <v>4.79</v>
      </c>
      <c r="G1055" s="56" t="s">
        <v>2856</v>
      </c>
      <c r="H1055" s="57">
        <v>15</v>
      </c>
      <c r="I1055" s="56">
        <v>700</v>
      </c>
      <c r="J1055" s="58">
        <f>1-Table5_HotSale[[#This Row],[Hot Price]]/Table5_HotSale[[#This Row],[Base Price PST]]</f>
        <v>0.25260960334029225</v>
      </c>
      <c r="K1055" s="59"/>
    </row>
    <row r="1056" spans="1:11" x14ac:dyDescent="0.2">
      <c r="A1056" s="43">
        <v>969</v>
      </c>
      <c r="B1056" s="51">
        <v>21916</v>
      </c>
      <c r="C1056" s="52" t="s">
        <v>2682</v>
      </c>
      <c r="D1056" s="53">
        <v>162</v>
      </c>
      <c r="E1056" s="54">
        <v>1.99</v>
      </c>
      <c r="F1056" s="55">
        <v>4.79</v>
      </c>
      <c r="G1056" s="56" t="s">
        <v>2856</v>
      </c>
      <c r="H1056" s="57">
        <v>15</v>
      </c>
      <c r="I1056" s="56">
        <v>700</v>
      </c>
      <c r="J1056" s="58">
        <f>1-Table5_HotSale[[#This Row],[Hot Price]]/Table5_HotSale[[#This Row],[Base Price PST]]</f>
        <v>0.58455114822546972</v>
      </c>
      <c r="K1056" s="59"/>
    </row>
    <row r="1057" spans="1:11" x14ac:dyDescent="0.2">
      <c r="A1057" s="43">
        <v>571</v>
      </c>
      <c r="B1057" s="51">
        <v>22287</v>
      </c>
      <c r="C1057" s="52" t="s">
        <v>2683</v>
      </c>
      <c r="D1057" s="53">
        <v>30</v>
      </c>
      <c r="E1057" s="54">
        <v>2.52</v>
      </c>
      <c r="F1057" s="55">
        <v>4.79</v>
      </c>
      <c r="G1057" s="56" t="s">
        <v>2855</v>
      </c>
      <c r="H1057" s="57">
        <v>10</v>
      </c>
      <c r="I1057" s="56">
        <v>600</v>
      </c>
      <c r="J1057" s="58">
        <f>1-Table5_HotSale[[#This Row],[Hot Price]]/Table5_HotSale[[#This Row],[Base Price PST]]</f>
        <v>0.47390396659707723</v>
      </c>
      <c r="K1057" s="59"/>
    </row>
    <row r="1058" spans="1:11" x14ac:dyDescent="0.2">
      <c r="A1058" s="43">
        <v>970</v>
      </c>
      <c r="B1058" s="51">
        <v>21917</v>
      </c>
      <c r="C1058" s="52" t="s">
        <v>2683</v>
      </c>
      <c r="D1058" s="53">
        <v>259</v>
      </c>
      <c r="E1058" s="54">
        <v>1.99</v>
      </c>
      <c r="F1058" s="55">
        <v>4.79</v>
      </c>
      <c r="G1058" s="56" t="s">
        <v>2856</v>
      </c>
      <c r="H1058" s="57">
        <v>15</v>
      </c>
      <c r="I1058" s="56">
        <v>700</v>
      </c>
      <c r="J1058" s="58">
        <f>1-Table5_HotSale[[#This Row],[Hot Price]]/Table5_HotSale[[#This Row],[Base Price PST]]</f>
        <v>0.58455114822546972</v>
      </c>
      <c r="K1058" s="59"/>
    </row>
    <row r="1059" spans="1:11" x14ac:dyDescent="0.2">
      <c r="A1059" s="43">
        <v>980</v>
      </c>
      <c r="B1059" s="51">
        <v>21927</v>
      </c>
      <c r="C1059" s="52" t="s">
        <v>2684</v>
      </c>
      <c r="D1059" s="53">
        <v>89</v>
      </c>
      <c r="E1059" s="54">
        <v>1.99</v>
      </c>
      <c r="F1059" s="55">
        <v>3.66</v>
      </c>
      <c r="G1059" s="56" t="s">
        <v>2856</v>
      </c>
      <c r="H1059" s="57">
        <v>15</v>
      </c>
      <c r="I1059" s="56">
        <v>700</v>
      </c>
      <c r="J1059" s="58">
        <f>1-Table5_HotSale[[#This Row],[Hot Price]]/Table5_HotSale[[#This Row],[Base Price PST]]</f>
        <v>0.45628415300546454</v>
      </c>
      <c r="K1059" s="59"/>
    </row>
    <row r="1060" spans="1:11" x14ac:dyDescent="0.2">
      <c r="A1060" s="43">
        <v>978</v>
      </c>
      <c r="B1060" s="51">
        <v>21925</v>
      </c>
      <c r="C1060" s="52" t="s">
        <v>2412</v>
      </c>
      <c r="D1060" s="53">
        <v>323</v>
      </c>
      <c r="E1060" s="54">
        <v>1.99</v>
      </c>
      <c r="F1060" s="55">
        <v>3.4</v>
      </c>
      <c r="G1060" s="56" t="s">
        <v>2856</v>
      </c>
      <c r="H1060" s="57">
        <v>15</v>
      </c>
      <c r="I1060" s="56">
        <v>700</v>
      </c>
      <c r="J1060" s="58">
        <f>1-Table5_HotSale[[#This Row],[Hot Price]]/Table5_HotSale[[#This Row],[Base Price PST]]</f>
        <v>0.41470588235294115</v>
      </c>
      <c r="K1060" s="59"/>
    </row>
    <row r="1061" spans="1:11" x14ac:dyDescent="0.2">
      <c r="A1061" s="43">
        <v>898</v>
      </c>
      <c r="B1061" s="51">
        <v>22093</v>
      </c>
      <c r="C1061" s="52" t="s">
        <v>2414</v>
      </c>
      <c r="D1061" s="53">
        <v>180</v>
      </c>
      <c r="E1061" s="54">
        <v>2.15</v>
      </c>
      <c r="F1061" s="55">
        <v>3.4</v>
      </c>
      <c r="G1061" s="56" t="s">
        <v>2856</v>
      </c>
      <c r="H1061" s="57">
        <v>15</v>
      </c>
      <c r="I1061" s="56">
        <v>700</v>
      </c>
      <c r="J1061" s="58">
        <f>1-Table5_HotSale[[#This Row],[Hot Price]]/Table5_HotSale[[#This Row],[Base Price PST]]</f>
        <v>0.36764705882352944</v>
      </c>
      <c r="K1061" s="59"/>
    </row>
    <row r="1062" spans="1:11" x14ac:dyDescent="0.2">
      <c r="A1062" s="43">
        <v>1573</v>
      </c>
      <c r="B1062" s="51">
        <v>21066</v>
      </c>
      <c r="C1062" s="52" t="s">
        <v>725</v>
      </c>
      <c r="D1062" s="53">
        <v>51</v>
      </c>
      <c r="E1062" s="54">
        <v>0.9</v>
      </c>
      <c r="F1062" s="55">
        <v>2.99</v>
      </c>
      <c r="G1062" s="56" t="s">
        <v>2856</v>
      </c>
      <c r="H1062" s="57">
        <v>15</v>
      </c>
      <c r="I1062" s="56">
        <v>700</v>
      </c>
      <c r="J1062" s="58">
        <f>1-Table5_HotSale[[#This Row],[Hot Price]]/Table5_HotSale[[#This Row],[Base Price PST]]</f>
        <v>0.69899665551839463</v>
      </c>
      <c r="K1062" s="59"/>
    </row>
    <row r="1063" spans="1:11" x14ac:dyDescent="0.2">
      <c r="A1063" s="43">
        <v>1252</v>
      </c>
      <c r="B1063" s="51">
        <v>21562</v>
      </c>
      <c r="C1063" s="52" t="s">
        <v>2415</v>
      </c>
      <c r="D1063" s="53">
        <v>799</v>
      </c>
      <c r="E1063" s="54">
        <v>1.67</v>
      </c>
      <c r="F1063" s="55">
        <v>3.12</v>
      </c>
      <c r="G1063" s="56" t="s">
        <v>2856</v>
      </c>
      <c r="H1063" s="57">
        <v>15</v>
      </c>
      <c r="I1063" s="56">
        <v>700</v>
      </c>
      <c r="J1063" s="58">
        <f>1-Table5_HotSale[[#This Row],[Hot Price]]/Table5_HotSale[[#This Row],[Base Price PST]]</f>
        <v>0.46474358974358976</v>
      </c>
      <c r="K1063" s="59"/>
    </row>
    <row r="1064" spans="1:11" x14ac:dyDescent="0.2">
      <c r="A1064" s="43">
        <v>394</v>
      </c>
      <c r="B1064" s="51">
        <v>22040</v>
      </c>
      <c r="C1064" s="52" t="s">
        <v>642</v>
      </c>
      <c r="D1064" s="53">
        <v>306</v>
      </c>
      <c r="E1064" s="54">
        <v>2.09</v>
      </c>
      <c r="F1064" s="55">
        <v>5.76</v>
      </c>
      <c r="G1064" s="56" t="s">
        <v>2855</v>
      </c>
      <c r="H1064" s="57">
        <v>10</v>
      </c>
      <c r="I1064" s="56">
        <v>600</v>
      </c>
      <c r="J1064" s="58">
        <f>1-Table5_HotSale[[#This Row],[Hot Price]]/Table5_HotSale[[#This Row],[Base Price PST]]</f>
        <v>0.63715277777777779</v>
      </c>
      <c r="K1064" s="59"/>
    </row>
    <row r="1065" spans="1:11" x14ac:dyDescent="0.2">
      <c r="A1065" s="43">
        <v>1258</v>
      </c>
      <c r="B1065" s="51">
        <v>21568</v>
      </c>
      <c r="C1065" s="52" t="s">
        <v>642</v>
      </c>
      <c r="D1065" s="53">
        <v>400</v>
      </c>
      <c r="E1065" s="54">
        <v>1.67</v>
      </c>
      <c r="F1065" s="55">
        <v>5.76</v>
      </c>
      <c r="G1065" s="56" t="s">
        <v>2856</v>
      </c>
      <c r="H1065" s="57">
        <v>15</v>
      </c>
      <c r="I1065" s="56">
        <v>700</v>
      </c>
      <c r="J1065" s="58">
        <f>1-Table5_HotSale[[#This Row],[Hot Price]]/Table5_HotSale[[#This Row],[Base Price PST]]</f>
        <v>0.71006944444444442</v>
      </c>
      <c r="K1065" s="59"/>
    </row>
    <row r="1066" spans="1:11" x14ac:dyDescent="0.2">
      <c r="A1066" s="43">
        <v>347</v>
      </c>
      <c r="B1066" s="51">
        <v>21993</v>
      </c>
      <c r="C1066" s="52" t="s">
        <v>2689</v>
      </c>
      <c r="D1066" s="53">
        <v>111</v>
      </c>
      <c r="E1066" s="54">
        <v>2.09</v>
      </c>
      <c r="F1066" s="55">
        <v>7.68</v>
      </c>
      <c r="G1066" s="56" t="s">
        <v>2855</v>
      </c>
      <c r="H1066" s="57">
        <v>10</v>
      </c>
      <c r="I1066" s="56">
        <v>600</v>
      </c>
      <c r="J1066" s="58">
        <f>1-Table5_HotSale[[#This Row],[Hot Price]]/Table5_HotSale[[#This Row],[Base Price PST]]</f>
        <v>0.72786458333333326</v>
      </c>
      <c r="K1066" s="59"/>
    </row>
    <row r="1067" spans="1:11" x14ac:dyDescent="0.2">
      <c r="A1067" s="43">
        <v>366</v>
      </c>
      <c r="B1067" s="51">
        <v>22012</v>
      </c>
      <c r="C1067" s="52" t="s">
        <v>2689</v>
      </c>
      <c r="D1067" s="53">
        <v>243</v>
      </c>
      <c r="E1067" s="54">
        <v>2.09</v>
      </c>
      <c r="F1067" s="55">
        <v>7.68</v>
      </c>
      <c r="G1067" s="56" t="s">
        <v>2855</v>
      </c>
      <c r="H1067" s="57">
        <v>10</v>
      </c>
      <c r="I1067" s="56">
        <v>600</v>
      </c>
      <c r="J1067" s="58">
        <f>1-Table5_HotSale[[#This Row],[Hot Price]]/Table5_HotSale[[#This Row],[Base Price PST]]</f>
        <v>0.72786458333333326</v>
      </c>
      <c r="K1067" s="59"/>
    </row>
    <row r="1068" spans="1:11" x14ac:dyDescent="0.2">
      <c r="A1068" s="43">
        <v>374</v>
      </c>
      <c r="B1068" s="51">
        <v>22020</v>
      </c>
      <c r="C1068" s="52" t="s">
        <v>2689</v>
      </c>
      <c r="D1068" s="53">
        <v>167</v>
      </c>
      <c r="E1068" s="54">
        <v>2.09</v>
      </c>
      <c r="F1068" s="55">
        <v>7.68</v>
      </c>
      <c r="G1068" s="56" t="s">
        <v>2855</v>
      </c>
      <c r="H1068" s="57">
        <v>10</v>
      </c>
      <c r="I1068" s="56">
        <v>600</v>
      </c>
      <c r="J1068" s="58">
        <f>1-Table5_HotSale[[#This Row],[Hot Price]]/Table5_HotSale[[#This Row],[Base Price PST]]</f>
        <v>0.72786458333333326</v>
      </c>
      <c r="K1068" s="59"/>
    </row>
    <row r="1069" spans="1:11" x14ac:dyDescent="0.2">
      <c r="A1069" s="43">
        <v>1112</v>
      </c>
      <c r="B1069" s="51">
        <v>21794</v>
      </c>
      <c r="C1069" s="52" t="s">
        <v>2690</v>
      </c>
      <c r="D1069" s="53">
        <v>870</v>
      </c>
      <c r="E1069" s="54">
        <v>1.84</v>
      </c>
      <c r="F1069" s="55">
        <v>3.34</v>
      </c>
      <c r="G1069" s="56" t="s">
        <v>2856</v>
      </c>
      <c r="H1069" s="57">
        <v>15</v>
      </c>
      <c r="I1069" s="56">
        <v>700</v>
      </c>
      <c r="J1069" s="58">
        <f>1-Table5_HotSale[[#This Row],[Hot Price]]/Table5_HotSale[[#This Row],[Base Price PST]]</f>
        <v>0.44910179640718562</v>
      </c>
      <c r="K1069" s="59"/>
    </row>
    <row r="1070" spans="1:11" x14ac:dyDescent="0.2">
      <c r="A1070" s="43">
        <v>1190</v>
      </c>
      <c r="B1070" s="51">
        <v>21647</v>
      </c>
      <c r="C1070" s="52" t="s">
        <v>2691</v>
      </c>
      <c r="D1070" s="53">
        <v>1230</v>
      </c>
      <c r="E1070" s="54">
        <v>1.7</v>
      </c>
      <c r="F1070" s="55">
        <v>3.14</v>
      </c>
      <c r="G1070" s="56" t="s">
        <v>2856</v>
      </c>
      <c r="H1070" s="57">
        <v>15</v>
      </c>
      <c r="I1070" s="56">
        <v>700</v>
      </c>
      <c r="J1070" s="58">
        <f>1-Table5_HotSale[[#This Row],[Hot Price]]/Table5_HotSale[[#This Row],[Base Price PST]]</f>
        <v>0.45859872611464969</v>
      </c>
      <c r="K1070" s="59"/>
    </row>
    <row r="1071" spans="1:11" x14ac:dyDescent="0.2">
      <c r="A1071" s="43">
        <v>1189</v>
      </c>
      <c r="B1071" s="51">
        <v>21646</v>
      </c>
      <c r="C1071" s="52" t="s">
        <v>2692</v>
      </c>
      <c r="D1071" s="53">
        <v>202</v>
      </c>
      <c r="E1071" s="54">
        <v>1.7</v>
      </c>
      <c r="F1071" s="55">
        <v>3.14</v>
      </c>
      <c r="G1071" s="56" t="s">
        <v>2856</v>
      </c>
      <c r="H1071" s="57">
        <v>15</v>
      </c>
      <c r="I1071" s="56">
        <v>700</v>
      </c>
      <c r="J1071" s="58">
        <f>1-Table5_HotSale[[#This Row],[Hot Price]]/Table5_HotSale[[#This Row],[Base Price PST]]</f>
        <v>0.45859872611464969</v>
      </c>
      <c r="K1071" s="59"/>
    </row>
    <row r="1072" spans="1:11" x14ac:dyDescent="0.2">
      <c r="A1072" s="43">
        <v>779</v>
      </c>
      <c r="B1072" s="51">
        <v>22530</v>
      </c>
      <c r="C1072" s="52" t="s">
        <v>1078</v>
      </c>
      <c r="D1072" s="53">
        <v>25</v>
      </c>
      <c r="E1072" s="54">
        <v>4.3099999999999996</v>
      </c>
      <c r="F1072" s="55">
        <v>7.5815000000000001</v>
      </c>
      <c r="G1072" s="56" t="s">
        <v>2856</v>
      </c>
      <c r="H1072" s="57">
        <v>15</v>
      </c>
      <c r="I1072" s="56">
        <v>700</v>
      </c>
      <c r="J1072" s="58">
        <f>1-Table5_HotSale[[#This Row],[Hot Price]]/Table5_HotSale[[#This Row],[Base Price PST]]</f>
        <v>0.43151091472663727</v>
      </c>
      <c r="K1072" s="59"/>
    </row>
    <row r="1073" spans="1:11" x14ac:dyDescent="0.2">
      <c r="A1073" s="43">
        <v>1021</v>
      </c>
      <c r="B1073" s="51">
        <v>21699</v>
      </c>
      <c r="C1073" s="52" t="s">
        <v>500</v>
      </c>
      <c r="D1073" s="53">
        <v>373</v>
      </c>
      <c r="E1073" s="54">
        <v>1.79</v>
      </c>
      <c r="F1073" s="55">
        <v>6.02</v>
      </c>
      <c r="G1073" s="56" t="s">
        <v>2856</v>
      </c>
      <c r="H1073" s="57">
        <v>15</v>
      </c>
      <c r="I1073" s="56">
        <v>700</v>
      </c>
      <c r="J1073" s="58">
        <f>1-Table5_HotSale[[#This Row],[Hot Price]]/Table5_HotSale[[#This Row],[Base Price PST]]</f>
        <v>0.70265780730897009</v>
      </c>
      <c r="K1073" s="59"/>
    </row>
    <row r="1074" spans="1:11" x14ac:dyDescent="0.2">
      <c r="A1074" s="43">
        <v>392</v>
      </c>
      <c r="B1074" s="51">
        <v>22038</v>
      </c>
      <c r="C1074" s="52" t="s">
        <v>1079</v>
      </c>
      <c r="D1074" s="53">
        <v>231</v>
      </c>
      <c r="E1074" s="54">
        <v>2.09</v>
      </c>
      <c r="F1074" s="55">
        <v>5.79</v>
      </c>
      <c r="G1074" s="56" t="s">
        <v>2855</v>
      </c>
      <c r="H1074" s="57">
        <v>10</v>
      </c>
      <c r="I1074" s="56">
        <v>600</v>
      </c>
      <c r="J1074" s="58">
        <f>1-Table5_HotSale[[#This Row],[Hot Price]]/Table5_HotSale[[#This Row],[Base Price PST]]</f>
        <v>0.63903281519861832</v>
      </c>
      <c r="K1074" s="59"/>
    </row>
    <row r="1075" spans="1:11" x14ac:dyDescent="0.2">
      <c r="A1075" s="43">
        <v>395</v>
      </c>
      <c r="B1075" s="51">
        <v>22041</v>
      </c>
      <c r="C1075" s="52" t="s">
        <v>1079</v>
      </c>
      <c r="D1075" s="53">
        <v>397</v>
      </c>
      <c r="E1075" s="54">
        <v>2.09</v>
      </c>
      <c r="F1075" s="55">
        <v>5.79</v>
      </c>
      <c r="G1075" s="56" t="s">
        <v>2855</v>
      </c>
      <c r="H1075" s="57">
        <v>10</v>
      </c>
      <c r="I1075" s="56">
        <v>600</v>
      </c>
      <c r="J1075" s="58">
        <f>1-Table5_HotSale[[#This Row],[Hot Price]]/Table5_HotSale[[#This Row],[Base Price PST]]</f>
        <v>0.63903281519861832</v>
      </c>
      <c r="K1075" s="59"/>
    </row>
    <row r="1076" spans="1:11" x14ac:dyDescent="0.2">
      <c r="A1076" s="43">
        <v>537</v>
      </c>
      <c r="B1076" s="51">
        <v>22233</v>
      </c>
      <c r="C1076" s="52" t="s">
        <v>1079</v>
      </c>
      <c r="D1076" s="53">
        <v>3</v>
      </c>
      <c r="E1076" s="54">
        <v>2.35</v>
      </c>
      <c r="F1076" s="55">
        <v>5.79</v>
      </c>
      <c r="G1076" s="56" t="s">
        <v>2855</v>
      </c>
      <c r="H1076" s="57">
        <v>10</v>
      </c>
      <c r="I1076" s="56">
        <v>600</v>
      </c>
      <c r="J1076" s="58">
        <f>1-Table5_HotSale[[#This Row],[Hot Price]]/Table5_HotSale[[#This Row],[Base Price PST]]</f>
        <v>0.59412780656303976</v>
      </c>
      <c r="K1076" s="59"/>
    </row>
    <row r="1077" spans="1:11" x14ac:dyDescent="0.2">
      <c r="A1077" s="43">
        <v>935</v>
      </c>
      <c r="B1077" s="51">
        <v>21891</v>
      </c>
      <c r="C1077" s="52" t="s">
        <v>1079</v>
      </c>
      <c r="D1077" s="53">
        <v>187</v>
      </c>
      <c r="E1077" s="54">
        <v>1.95</v>
      </c>
      <c r="F1077" s="55">
        <v>5.79</v>
      </c>
      <c r="G1077" s="56" t="s">
        <v>2856</v>
      </c>
      <c r="H1077" s="57">
        <v>15</v>
      </c>
      <c r="I1077" s="56">
        <v>700</v>
      </c>
      <c r="J1077" s="58">
        <f>1-Table5_HotSale[[#This Row],[Hot Price]]/Table5_HotSale[[#This Row],[Base Price PST]]</f>
        <v>0.66321243523316065</v>
      </c>
      <c r="K1077" s="59"/>
    </row>
    <row r="1078" spans="1:11" x14ac:dyDescent="0.2">
      <c r="A1078" s="43">
        <v>1328</v>
      </c>
      <c r="B1078" s="51">
        <v>21446</v>
      </c>
      <c r="C1078" s="52" t="s">
        <v>2693</v>
      </c>
      <c r="D1078" s="53">
        <v>161</v>
      </c>
      <c r="E1078" s="54">
        <v>1.52</v>
      </c>
      <c r="F1078" s="55">
        <v>2.85</v>
      </c>
      <c r="G1078" s="56" t="s">
        <v>2856</v>
      </c>
      <c r="H1078" s="57">
        <v>15</v>
      </c>
      <c r="I1078" s="56">
        <v>700</v>
      </c>
      <c r="J1078" s="58">
        <f>1-Table5_HotSale[[#This Row],[Hot Price]]/Table5_HotSale[[#This Row],[Base Price PST]]</f>
        <v>0.46666666666666667</v>
      </c>
      <c r="K1078" s="59"/>
    </row>
    <row r="1079" spans="1:11" x14ac:dyDescent="0.2">
      <c r="A1079" s="43">
        <v>1326</v>
      </c>
      <c r="B1079" s="51">
        <v>21444</v>
      </c>
      <c r="C1079" s="52" t="s">
        <v>2694</v>
      </c>
      <c r="D1079" s="53">
        <v>9</v>
      </c>
      <c r="E1079" s="54">
        <v>1.52</v>
      </c>
      <c r="F1079" s="55">
        <v>5.41</v>
      </c>
      <c r="G1079" s="56" t="s">
        <v>2856</v>
      </c>
      <c r="H1079" s="57">
        <v>15</v>
      </c>
      <c r="I1079" s="56">
        <v>700</v>
      </c>
      <c r="J1079" s="58">
        <f>1-Table5_HotSale[[#This Row],[Hot Price]]/Table5_HotSale[[#This Row],[Base Price PST]]</f>
        <v>0.71903881700554528</v>
      </c>
      <c r="K1079" s="59"/>
    </row>
    <row r="1080" spans="1:11" x14ac:dyDescent="0.2">
      <c r="A1080" s="43">
        <v>1426</v>
      </c>
      <c r="B1080" s="51">
        <v>21303</v>
      </c>
      <c r="C1080" s="52" t="s">
        <v>332</v>
      </c>
      <c r="D1080" s="53">
        <v>190</v>
      </c>
      <c r="E1080" s="54">
        <v>1.03</v>
      </c>
      <c r="F1080" s="55">
        <v>4.3</v>
      </c>
      <c r="G1080" s="56" t="s">
        <v>2856</v>
      </c>
      <c r="H1080" s="57">
        <v>15</v>
      </c>
      <c r="I1080" s="56">
        <v>700</v>
      </c>
      <c r="J1080" s="58">
        <f>1-Table5_HotSale[[#This Row],[Hot Price]]/Table5_HotSale[[#This Row],[Base Price PST]]</f>
        <v>0.76046511627906976</v>
      </c>
      <c r="K1080" s="59"/>
    </row>
    <row r="1081" spans="1:11" x14ac:dyDescent="0.2">
      <c r="A1081" s="43">
        <v>816</v>
      </c>
      <c r="B1081" s="51">
        <v>22274</v>
      </c>
      <c r="C1081" s="52" t="s">
        <v>590</v>
      </c>
      <c r="D1081" s="53">
        <v>105</v>
      </c>
      <c r="E1081" s="54">
        <v>2.5</v>
      </c>
      <c r="F1081" s="55">
        <v>3.53</v>
      </c>
      <c r="G1081" s="56" t="s">
        <v>2856</v>
      </c>
      <c r="H1081" s="57">
        <v>15</v>
      </c>
      <c r="I1081" s="56">
        <v>700</v>
      </c>
      <c r="J1081" s="58">
        <f>1-Table5_HotSale[[#This Row],[Hot Price]]/Table5_HotSale[[#This Row],[Base Price PST]]</f>
        <v>0.291784702549575</v>
      </c>
      <c r="K1081" s="59"/>
    </row>
    <row r="1082" spans="1:11" x14ac:dyDescent="0.2">
      <c r="A1082" s="43">
        <v>1582</v>
      </c>
      <c r="B1082" s="51">
        <v>21075</v>
      </c>
      <c r="C1082" s="52" t="s">
        <v>122</v>
      </c>
      <c r="D1082" s="53">
        <v>208</v>
      </c>
      <c r="E1082" s="54">
        <v>0.9</v>
      </c>
      <c r="F1082" s="55">
        <v>2.0699999999999998</v>
      </c>
      <c r="G1082" s="56" t="s">
        <v>2856</v>
      </c>
      <c r="H1082" s="57">
        <v>15</v>
      </c>
      <c r="I1082" s="56">
        <v>700</v>
      </c>
      <c r="J1082" s="58">
        <f>1-Table5_HotSale[[#This Row],[Hot Price]]/Table5_HotSale[[#This Row],[Base Price PST]]</f>
        <v>0.56521739130434778</v>
      </c>
      <c r="K1082" s="59"/>
    </row>
    <row r="1083" spans="1:11" x14ac:dyDescent="0.2">
      <c r="A1083" s="43">
        <v>358</v>
      </c>
      <c r="B1083" s="51">
        <v>22004</v>
      </c>
      <c r="C1083" s="52" t="s">
        <v>2695</v>
      </c>
      <c r="D1083" s="53">
        <v>70</v>
      </c>
      <c r="E1083" s="54">
        <v>2.09</v>
      </c>
      <c r="F1083" s="55">
        <v>3.43</v>
      </c>
      <c r="G1083" s="56" t="s">
        <v>2855</v>
      </c>
      <c r="H1083" s="57">
        <v>10</v>
      </c>
      <c r="I1083" s="56">
        <v>600</v>
      </c>
      <c r="J1083" s="58">
        <f>1-Table5_HotSale[[#This Row],[Hot Price]]/Table5_HotSale[[#This Row],[Base Price PST]]</f>
        <v>0.39067055393586014</v>
      </c>
      <c r="K1083" s="59"/>
    </row>
    <row r="1084" spans="1:11" x14ac:dyDescent="0.2">
      <c r="A1084" s="43">
        <v>1322</v>
      </c>
      <c r="B1084" s="51">
        <v>21440</v>
      </c>
      <c r="C1084" s="52" t="s">
        <v>2696</v>
      </c>
      <c r="D1084" s="53">
        <v>281</v>
      </c>
      <c r="E1084" s="54">
        <v>1.52</v>
      </c>
      <c r="F1084" s="55">
        <v>2.85</v>
      </c>
      <c r="G1084" s="56" t="s">
        <v>2856</v>
      </c>
      <c r="H1084" s="57">
        <v>15</v>
      </c>
      <c r="I1084" s="56">
        <v>700</v>
      </c>
      <c r="J1084" s="58">
        <f>1-Table5_HotSale[[#This Row],[Hot Price]]/Table5_HotSale[[#This Row],[Base Price PST]]</f>
        <v>0.46666666666666667</v>
      </c>
      <c r="K1084" s="59"/>
    </row>
    <row r="1085" spans="1:11" x14ac:dyDescent="0.2">
      <c r="A1085" s="43">
        <v>1404</v>
      </c>
      <c r="B1085" s="51">
        <v>21399</v>
      </c>
      <c r="C1085" s="52" t="s">
        <v>2696</v>
      </c>
      <c r="D1085" s="53">
        <v>58</v>
      </c>
      <c r="E1085" s="54">
        <v>1.41</v>
      </c>
      <c r="F1085" s="55">
        <v>2.85</v>
      </c>
      <c r="G1085" s="56" t="s">
        <v>2856</v>
      </c>
      <c r="H1085" s="57">
        <v>15</v>
      </c>
      <c r="I1085" s="56">
        <v>700</v>
      </c>
      <c r="J1085" s="58">
        <f>1-Table5_HotSale[[#This Row],[Hot Price]]/Table5_HotSale[[#This Row],[Base Price PST]]</f>
        <v>0.50526315789473686</v>
      </c>
      <c r="K1085" s="59"/>
    </row>
    <row r="1086" spans="1:11" x14ac:dyDescent="0.2">
      <c r="A1086" s="43">
        <v>1121</v>
      </c>
      <c r="B1086" s="51">
        <v>21803</v>
      </c>
      <c r="C1086" s="52" t="s">
        <v>2697</v>
      </c>
      <c r="D1086" s="53">
        <v>28</v>
      </c>
      <c r="E1086" s="54">
        <v>1.84</v>
      </c>
      <c r="F1086" s="55">
        <v>3.34</v>
      </c>
      <c r="G1086" s="56" t="s">
        <v>2856</v>
      </c>
      <c r="H1086" s="57">
        <v>15</v>
      </c>
      <c r="I1086" s="56">
        <v>700</v>
      </c>
      <c r="J1086" s="58">
        <f>1-Table5_HotSale[[#This Row],[Hot Price]]/Table5_HotSale[[#This Row],[Base Price PST]]</f>
        <v>0.44910179640718562</v>
      </c>
      <c r="K1086" s="59"/>
    </row>
    <row r="1087" spans="1:11" x14ac:dyDescent="0.2">
      <c r="A1087" s="43">
        <v>933</v>
      </c>
      <c r="B1087" s="51">
        <v>21889</v>
      </c>
      <c r="C1087" s="52" t="s">
        <v>335</v>
      </c>
      <c r="D1087" s="53">
        <v>150</v>
      </c>
      <c r="E1087" s="54">
        <v>1.95</v>
      </c>
      <c r="F1087" s="55">
        <v>5.55</v>
      </c>
      <c r="G1087" s="56" t="s">
        <v>2856</v>
      </c>
      <c r="H1087" s="57">
        <v>15</v>
      </c>
      <c r="I1087" s="56">
        <v>700</v>
      </c>
      <c r="J1087" s="58">
        <f>1-Table5_HotSale[[#This Row],[Hot Price]]/Table5_HotSale[[#This Row],[Base Price PST]]</f>
        <v>0.64864864864864868</v>
      </c>
      <c r="K1087" s="59"/>
    </row>
    <row r="1088" spans="1:11" x14ac:dyDescent="0.2">
      <c r="A1088" s="43">
        <v>357</v>
      </c>
      <c r="B1088" s="51">
        <v>22003</v>
      </c>
      <c r="C1088" s="52" t="s">
        <v>2699</v>
      </c>
      <c r="D1088" s="53">
        <v>17</v>
      </c>
      <c r="E1088" s="54">
        <v>2.09</v>
      </c>
      <c r="F1088" s="55">
        <v>3.43</v>
      </c>
      <c r="G1088" s="56" t="s">
        <v>2855</v>
      </c>
      <c r="H1088" s="57">
        <v>10</v>
      </c>
      <c r="I1088" s="56">
        <v>600</v>
      </c>
      <c r="J1088" s="58">
        <f>1-Table5_HotSale[[#This Row],[Hot Price]]/Table5_HotSale[[#This Row],[Base Price PST]]</f>
        <v>0.39067055393586014</v>
      </c>
      <c r="K1088" s="59"/>
    </row>
    <row r="1089" spans="1:11" x14ac:dyDescent="0.2">
      <c r="A1089" s="43">
        <v>937</v>
      </c>
      <c r="B1089" s="51">
        <v>21893</v>
      </c>
      <c r="C1089" s="52" t="s">
        <v>337</v>
      </c>
      <c r="D1089" s="53">
        <v>219</v>
      </c>
      <c r="E1089" s="54">
        <v>1.95</v>
      </c>
      <c r="F1089" s="55">
        <v>3.21</v>
      </c>
      <c r="G1089" s="56" t="s">
        <v>2856</v>
      </c>
      <c r="H1089" s="57">
        <v>15</v>
      </c>
      <c r="I1089" s="56">
        <v>700</v>
      </c>
      <c r="J1089" s="58">
        <f>1-Table5_HotSale[[#This Row],[Hot Price]]/Table5_HotSale[[#This Row],[Base Price PST]]</f>
        <v>0.39252336448598135</v>
      </c>
      <c r="K1089" s="59"/>
    </row>
    <row r="1090" spans="1:11" x14ac:dyDescent="0.2">
      <c r="A1090" s="43">
        <v>1489</v>
      </c>
      <c r="B1090" s="51">
        <v>20977</v>
      </c>
      <c r="C1090" s="52" t="s">
        <v>249</v>
      </c>
      <c r="D1090" s="53">
        <v>1608</v>
      </c>
      <c r="E1090" s="54">
        <v>0.85</v>
      </c>
      <c r="F1090" s="55">
        <v>1.85</v>
      </c>
      <c r="G1090" s="56" t="s">
        <v>2856</v>
      </c>
      <c r="H1090" s="57">
        <v>15</v>
      </c>
      <c r="I1090" s="56">
        <v>700</v>
      </c>
      <c r="J1090" s="58">
        <f>1-Table5_HotSale[[#This Row],[Hot Price]]/Table5_HotSale[[#This Row],[Base Price PST]]</f>
        <v>0.54054054054054057</v>
      </c>
      <c r="K1090" s="59"/>
    </row>
    <row r="1091" spans="1:11" x14ac:dyDescent="0.2">
      <c r="A1091" s="43">
        <v>1685</v>
      </c>
      <c r="B1091" s="51">
        <v>20804</v>
      </c>
      <c r="C1091" s="52" t="s">
        <v>249</v>
      </c>
      <c r="D1091" s="53">
        <v>44</v>
      </c>
      <c r="E1091" s="54">
        <v>0.7</v>
      </c>
      <c r="F1091" s="55">
        <v>1.85</v>
      </c>
      <c r="G1091" s="56" t="s">
        <v>2856</v>
      </c>
      <c r="H1091" s="57">
        <v>15</v>
      </c>
      <c r="I1091" s="56">
        <v>700</v>
      </c>
      <c r="J1091" s="58">
        <f>1-Table5_HotSale[[#This Row],[Hot Price]]/Table5_HotSale[[#This Row],[Base Price PST]]</f>
        <v>0.62162162162162171</v>
      </c>
      <c r="K1091" s="59"/>
    </row>
    <row r="1092" spans="1:11" x14ac:dyDescent="0.2">
      <c r="A1092" s="43">
        <v>1697</v>
      </c>
      <c r="B1092" s="51">
        <v>20819</v>
      </c>
      <c r="C1092" s="52" t="s">
        <v>249</v>
      </c>
      <c r="D1092" s="53">
        <v>1135</v>
      </c>
      <c r="E1092" s="54">
        <v>0.73</v>
      </c>
      <c r="F1092" s="55">
        <v>1.85</v>
      </c>
      <c r="G1092" s="56" t="s">
        <v>2856</v>
      </c>
      <c r="H1092" s="57">
        <v>15</v>
      </c>
      <c r="I1092" s="56">
        <v>700</v>
      </c>
      <c r="J1092" s="58">
        <f>1-Table5_HotSale[[#This Row],[Hot Price]]/Table5_HotSale[[#This Row],[Base Price PST]]</f>
        <v>0.60540540540540544</v>
      </c>
      <c r="K1092" s="59"/>
    </row>
    <row r="1093" spans="1:11" x14ac:dyDescent="0.2">
      <c r="A1093" s="43">
        <v>840</v>
      </c>
      <c r="B1093" s="51">
        <v>22386</v>
      </c>
      <c r="C1093" s="52" t="s">
        <v>542</v>
      </c>
      <c r="D1093" s="53">
        <v>542</v>
      </c>
      <c r="E1093" s="54">
        <v>2.74</v>
      </c>
      <c r="F1093" s="55">
        <v>3.45</v>
      </c>
      <c r="G1093" s="56" t="s">
        <v>2856</v>
      </c>
      <c r="H1093" s="57">
        <v>15</v>
      </c>
      <c r="I1093" s="56">
        <v>700</v>
      </c>
      <c r="J1093" s="58">
        <f>1-Table5_HotSale[[#This Row],[Hot Price]]/Table5_HotSale[[#This Row],[Base Price PST]]</f>
        <v>0.20579710144927532</v>
      </c>
      <c r="K1093" s="59"/>
    </row>
    <row r="1094" spans="1:11" x14ac:dyDescent="0.2">
      <c r="A1094" s="43">
        <v>988</v>
      </c>
      <c r="B1094" s="51">
        <v>21935</v>
      </c>
      <c r="C1094" s="52" t="s">
        <v>2702</v>
      </c>
      <c r="D1094" s="53">
        <v>690</v>
      </c>
      <c r="E1094" s="54">
        <v>1.99</v>
      </c>
      <c r="F1094" s="55">
        <v>3.4</v>
      </c>
      <c r="G1094" s="56" t="s">
        <v>2856</v>
      </c>
      <c r="H1094" s="57">
        <v>15</v>
      </c>
      <c r="I1094" s="56">
        <v>700</v>
      </c>
      <c r="J1094" s="58">
        <f>1-Table5_HotSale[[#This Row],[Hot Price]]/Table5_HotSale[[#This Row],[Base Price PST]]</f>
        <v>0.41470588235294115</v>
      </c>
      <c r="K1094" s="59"/>
    </row>
    <row r="1095" spans="1:11" x14ac:dyDescent="0.2">
      <c r="A1095" s="43">
        <v>10</v>
      </c>
      <c r="B1095" s="51">
        <v>20895</v>
      </c>
      <c r="C1095" s="52" t="s">
        <v>1081</v>
      </c>
      <c r="D1095" s="53">
        <v>154</v>
      </c>
      <c r="E1095" s="54">
        <v>0.81</v>
      </c>
      <c r="F1095" s="55">
        <v>1.53</v>
      </c>
      <c r="G1095" s="56" t="s">
        <v>2855</v>
      </c>
      <c r="H1095" s="57">
        <v>10</v>
      </c>
      <c r="I1095" s="56">
        <v>600</v>
      </c>
      <c r="J1095" s="58">
        <f>1-Table5_HotSale[[#This Row],[Hot Price]]/Table5_HotSale[[#This Row],[Base Price PST]]</f>
        <v>0.47058823529411764</v>
      </c>
      <c r="K1095" s="59"/>
    </row>
    <row r="1096" spans="1:11" x14ac:dyDescent="0.2">
      <c r="A1096" s="43">
        <v>321</v>
      </c>
      <c r="B1096" s="51">
        <v>21866</v>
      </c>
      <c r="C1096" s="52" t="s">
        <v>2703</v>
      </c>
      <c r="D1096" s="53">
        <v>159</v>
      </c>
      <c r="E1096" s="54">
        <v>1.89</v>
      </c>
      <c r="F1096" s="55">
        <v>4.12</v>
      </c>
      <c r="G1096" s="56" t="s">
        <v>2855</v>
      </c>
      <c r="H1096" s="57">
        <v>10</v>
      </c>
      <c r="I1096" s="56">
        <v>600</v>
      </c>
      <c r="J1096" s="58">
        <f>1-Table5_HotSale[[#This Row],[Hot Price]]/Table5_HotSale[[#This Row],[Base Price PST]]</f>
        <v>0.54126213592233019</v>
      </c>
      <c r="K1096" s="59"/>
    </row>
    <row r="1097" spans="1:11" x14ac:dyDescent="0.2">
      <c r="A1097" s="43">
        <v>325</v>
      </c>
      <c r="B1097" s="51">
        <v>21870</v>
      </c>
      <c r="C1097" s="52" t="s">
        <v>2703</v>
      </c>
      <c r="D1097" s="53">
        <v>510</v>
      </c>
      <c r="E1097" s="54">
        <v>1.89</v>
      </c>
      <c r="F1097" s="55">
        <v>4.12</v>
      </c>
      <c r="G1097" s="56" t="s">
        <v>2855</v>
      </c>
      <c r="H1097" s="57">
        <v>10</v>
      </c>
      <c r="I1097" s="56">
        <v>600</v>
      </c>
      <c r="J1097" s="58">
        <f>1-Table5_HotSale[[#This Row],[Hot Price]]/Table5_HotSale[[#This Row],[Base Price PST]]</f>
        <v>0.54126213592233019</v>
      </c>
      <c r="K1097" s="59"/>
    </row>
    <row r="1098" spans="1:11" x14ac:dyDescent="0.2">
      <c r="A1098" s="43">
        <v>507</v>
      </c>
      <c r="B1098" s="51">
        <v>22110</v>
      </c>
      <c r="C1098" s="52" t="s">
        <v>2703</v>
      </c>
      <c r="D1098" s="53">
        <v>164</v>
      </c>
      <c r="E1098" s="54">
        <v>2.15</v>
      </c>
      <c r="F1098" s="55">
        <v>4.12</v>
      </c>
      <c r="G1098" s="56" t="s">
        <v>2855</v>
      </c>
      <c r="H1098" s="57">
        <v>10</v>
      </c>
      <c r="I1098" s="56">
        <v>600</v>
      </c>
      <c r="J1098" s="58">
        <f>1-Table5_HotSale[[#This Row],[Hot Price]]/Table5_HotSale[[#This Row],[Base Price PST]]</f>
        <v>0.47815533980582525</v>
      </c>
      <c r="K1098" s="59"/>
    </row>
    <row r="1099" spans="1:11" x14ac:dyDescent="0.2">
      <c r="A1099" s="43">
        <v>689</v>
      </c>
      <c r="B1099" s="51">
        <v>22424</v>
      </c>
      <c r="C1099" s="52" t="s">
        <v>2703</v>
      </c>
      <c r="D1099" s="53">
        <v>16</v>
      </c>
      <c r="E1099" s="54">
        <v>2.99</v>
      </c>
      <c r="F1099" s="55">
        <v>4.12</v>
      </c>
      <c r="G1099" s="56" t="s">
        <v>2855</v>
      </c>
      <c r="H1099" s="57">
        <v>10</v>
      </c>
      <c r="I1099" s="56">
        <v>600</v>
      </c>
      <c r="J1099" s="58">
        <f>1-Table5_HotSale[[#This Row],[Hot Price]]/Table5_HotSale[[#This Row],[Base Price PST]]</f>
        <v>0.27427184466019416</v>
      </c>
      <c r="K1099" s="59"/>
    </row>
    <row r="1100" spans="1:11" x14ac:dyDescent="0.2">
      <c r="A1100" s="43">
        <v>690</v>
      </c>
      <c r="B1100" s="51">
        <v>22425</v>
      </c>
      <c r="C1100" s="52" t="s">
        <v>2703</v>
      </c>
      <c r="D1100" s="53">
        <v>300</v>
      </c>
      <c r="E1100" s="54">
        <v>2.99</v>
      </c>
      <c r="F1100" s="55">
        <v>4.12</v>
      </c>
      <c r="G1100" s="56" t="s">
        <v>2855</v>
      </c>
      <c r="H1100" s="57">
        <v>10</v>
      </c>
      <c r="I1100" s="56">
        <v>600</v>
      </c>
      <c r="J1100" s="58">
        <f>1-Table5_HotSale[[#This Row],[Hot Price]]/Table5_HotSale[[#This Row],[Base Price PST]]</f>
        <v>0.27427184466019416</v>
      </c>
      <c r="K1100" s="59"/>
    </row>
    <row r="1101" spans="1:11" x14ac:dyDescent="0.2">
      <c r="A1101" s="43">
        <v>1325</v>
      </c>
      <c r="B1101" s="51">
        <v>21443</v>
      </c>
      <c r="C1101" s="52" t="s">
        <v>2703</v>
      </c>
      <c r="D1101" s="53">
        <v>580</v>
      </c>
      <c r="E1101" s="54">
        <v>1.52</v>
      </c>
      <c r="F1101" s="55">
        <v>4.12</v>
      </c>
      <c r="G1101" s="56" t="s">
        <v>2856</v>
      </c>
      <c r="H1101" s="57">
        <v>15</v>
      </c>
      <c r="I1101" s="56">
        <v>700</v>
      </c>
      <c r="J1101" s="58">
        <f>1-Table5_HotSale[[#This Row],[Hot Price]]/Table5_HotSale[[#This Row],[Base Price PST]]</f>
        <v>0.63106796116504849</v>
      </c>
      <c r="K1101" s="59"/>
    </row>
    <row r="1102" spans="1:11" x14ac:dyDescent="0.2">
      <c r="A1102" s="43">
        <v>1335</v>
      </c>
      <c r="B1102" s="51">
        <v>21453</v>
      </c>
      <c r="C1102" s="52" t="s">
        <v>2703</v>
      </c>
      <c r="D1102" s="53">
        <v>903</v>
      </c>
      <c r="E1102" s="54">
        <v>1.52</v>
      </c>
      <c r="F1102" s="55">
        <v>4.12</v>
      </c>
      <c r="G1102" s="56" t="s">
        <v>2856</v>
      </c>
      <c r="H1102" s="57">
        <v>15</v>
      </c>
      <c r="I1102" s="56">
        <v>700</v>
      </c>
      <c r="J1102" s="58">
        <f>1-Table5_HotSale[[#This Row],[Hot Price]]/Table5_HotSale[[#This Row],[Base Price PST]]</f>
        <v>0.63106796116504849</v>
      </c>
      <c r="K1102" s="59"/>
    </row>
    <row r="1103" spans="1:11" x14ac:dyDescent="0.2">
      <c r="A1103" s="43">
        <v>812</v>
      </c>
      <c r="B1103" s="51">
        <v>22429</v>
      </c>
      <c r="C1103" s="52" t="s">
        <v>573</v>
      </c>
      <c r="D1103" s="53">
        <v>116</v>
      </c>
      <c r="E1103" s="54">
        <v>3.01</v>
      </c>
      <c r="F1103" s="55">
        <v>3.6</v>
      </c>
      <c r="G1103" s="56" t="s">
        <v>2856</v>
      </c>
      <c r="H1103" s="57">
        <v>15</v>
      </c>
      <c r="I1103" s="56">
        <v>700</v>
      </c>
      <c r="J1103" s="58">
        <f>1-Table5_HotSale[[#This Row],[Hot Price]]/Table5_HotSale[[#This Row],[Base Price PST]]</f>
        <v>0.16388888888888897</v>
      </c>
      <c r="K1103" s="59"/>
    </row>
    <row r="1104" spans="1:11" x14ac:dyDescent="0.2">
      <c r="A1104" s="43">
        <v>470</v>
      </c>
      <c r="B1104" s="51">
        <v>22182</v>
      </c>
      <c r="C1104" s="52" t="s">
        <v>2704</v>
      </c>
      <c r="D1104" s="53">
        <v>77</v>
      </c>
      <c r="E1104" s="54">
        <v>2.2999999999999998</v>
      </c>
      <c r="F1104" s="55">
        <v>3.5</v>
      </c>
      <c r="G1104" s="56" t="s">
        <v>2855</v>
      </c>
      <c r="H1104" s="57">
        <v>10</v>
      </c>
      <c r="I1104" s="56">
        <v>600</v>
      </c>
      <c r="J1104" s="58">
        <f>1-Table5_HotSale[[#This Row],[Hot Price]]/Table5_HotSale[[#This Row],[Base Price PST]]</f>
        <v>0.34285714285714286</v>
      </c>
      <c r="K1104" s="59"/>
    </row>
    <row r="1105" spans="1:11" x14ac:dyDescent="0.2">
      <c r="A1105" s="43">
        <v>879</v>
      </c>
      <c r="B1105" s="51">
        <v>22074</v>
      </c>
      <c r="C1105" s="52" t="s">
        <v>287</v>
      </c>
      <c r="D1105" s="53">
        <v>1634</v>
      </c>
      <c r="E1105" s="54">
        <v>2.12</v>
      </c>
      <c r="F1105" s="55">
        <v>4.1500000000000004</v>
      </c>
      <c r="G1105" s="56" t="s">
        <v>2856</v>
      </c>
      <c r="H1105" s="57">
        <v>15</v>
      </c>
      <c r="I1105" s="56">
        <v>700</v>
      </c>
      <c r="J1105" s="58">
        <f>1-Table5_HotSale[[#This Row],[Hot Price]]/Table5_HotSale[[#This Row],[Base Price PST]]</f>
        <v>0.48915662650602409</v>
      </c>
      <c r="K1105" s="59"/>
    </row>
    <row r="1106" spans="1:11" x14ac:dyDescent="0.2">
      <c r="A1106" s="43">
        <v>1306</v>
      </c>
      <c r="B1106" s="51">
        <v>21424</v>
      </c>
      <c r="C1106" s="52" t="s">
        <v>552</v>
      </c>
      <c r="D1106" s="53">
        <v>941</v>
      </c>
      <c r="E1106" s="54">
        <v>1.47</v>
      </c>
      <c r="F1106" s="55">
        <v>3</v>
      </c>
      <c r="G1106" s="56" t="s">
        <v>2856</v>
      </c>
      <c r="H1106" s="57">
        <v>15</v>
      </c>
      <c r="I1106" s="56">
        <v>700</v>
      </c>
      <c r="J1106" s="58">
        <f>1-Table5_HotSale[[#This Row],[Hot Price]]/Table5_HotSale[[#This Row],[Base Price PST]]</f>
        <v>0.51</v>
      </c>
      <c r="K1106" s="59"/>
    </row>
    <row r="1107" spans="1:11" x14ac:dyDescent="0.2">
      <c r="A1107" s="43">
        <v>309</v>
      </c>
      <c r="B1107" s="51">
        <v>21854</v>
      </c>
      <c r="C1107" s="52" t="s">
        <v>288</v>
      </c>
      <c r="D1107" s="53">
        <v>177</v>
      </c>
      <c r="E1107" s="54">
        <v>1.89</v>
      </c>
      <c r="F1107" s="55">
        <v>4.1500000000000004</v>
      </c>
      <c r="G1107" s="56" t="s">
        <v>2855</v>
      </c>
      <c r="H1107" s="57">
        <v>10</v>
      </c>
      <c r="I1107" s="56">
        <v>600</v>
      </c>
      <c r="J1107" s="58">
        <f>1-Table5_HotSale[[#This Row],[Hot Price]]/Table5_HotSale[[#This Row],[Base Price PST]]</f>
        <v>0.54457831325301209</v>
      </c>
      <c r="K1107" s="59"/>
    </row>
    <row r="1108" spans="1:11" x14ac:dyDescent="0.2">
      <c r="A1108" s="43">
        <v>494</v>
      </c>
      <c r="B1108" s="51">
        <v>22206</v>
      </c>
      <c r="C1108" s="52" t="s">
        <v>288</v>
      </c>
      <c r="D1108" s="53">
        <v>174</v>
      </c>
      <c r="E1108" s="54">
        <v>2.2999999999999998</v>
      </c>
      <c r="F1108" s="55">
        <v>4.1500000000000004</v>
      </c>
      <c r="G1108" s="56" t="s">
        <v>2855</v>
      </c>
      <c r="H1108" s="57">
        <v>10</v>
      </c>
      <c r="I1108" s="56">
        <v>600</v>
      </c>
      <c r="J1108" s="58">
        <f>1-Table5_HotSale[[#This Row],[Hot Price]]/Table5_HotSale[[#This Row],[Base Price PST]]</f>
        <v>0.44578313253012058</v>
      </c>
      <c r="K1108" s="59"/>
    </row>
    <row r="1109" spans="1:11" x14ac:dyDescent="0.2">
      <c r="A1109" s="43">
        <v>497</v>
      </c>
      <c r="B1109" s="51">
        <v>22209</v>
      </c>
      <c r="C1109" s="52" t="s">
        <v>288</v>
      </c>
      <c r="D1109" s="53">
        <v>427</v>
      </c>
      <c r="E1109" s="54">
        <v>2.2999999999999998</v>
      </c>
      <c r="F1109" s="55">
        <v>4.1500000000000004</v>
      </c>
      <c r="G1109" s="56" t="s">
        <v>2855</v>
      </c>
      <c r="H1109" s="57">
        <v>10</v>
      </c>
      <c r="I1109" s="56">
        <v>600</v>
      </c>
      <c r="J1109" s="58">
        <f>1-Table5_HotSale[[#This Row],[Hot Price]]/Table5_HotSale[[#This Row],[Base Price PST]]</f>
        <v>0.44578313253012058</v>
      </c>
      <c r="K1109" s="59"/>
    </row>
    <row r="1110" spans="1:11" x14ac:dyDescent="0.2">
      <c r="A1110" s="43">
        <v>708</v>
      </c>
      <c r="B1110" s="51">
        <v>22465</v>
      </c>
      <c r="C1110" s="52" t="s">
        <v>288</v>
      </c>
      <c r="D1110" s="53">
        <v>205</v>
      </c>
      <c r="E1110" s="54">
        <v>3.36</v>
      </c>
      <c r="F1110" s="55">
        <v>4.1500000000000004</v>
      </c>
      <c r="G1110" s="56" t="s">
        <v>2855</v>
      </c>
      <c r="H1110" s="57">
        <v>10</v>
      </c>
      <c r="I1110" s="56">
        <v>600</v>
      </c>
      <c r="J1110" s="58">
        <f>1-Table5_HotSale[[#This Row],[Hot Price]]/Table5_HotSale[[#This Row],[Base Price PST]]</f>
        <v>0.19036144578313263</v>
      </c>
      <c r="K1110" s="59"/>
    </row>
    <row r="1111" spans="1:11" x14ac:dyDescent="0.2">
      <c r="A1111" s="43">
        <v>1344</v>
      </c>
      <c r="B1111" s="51">
        <v>21462</v>
      </c>
      <c r="C1111" s="52" t="s">
        <v>733</v>
      </c>
      <c r="D1111" s="53">
        <v>206</v>
      </c>
      <c r="E1111" s="54">
        <v>1.55</v>
      </c>
      <c r="F1111" s="55">
        <v>7.06</v>
      </c>
      <c r="G1111" s="56" t="s">
        <v>2856</v>
      </c>
      <c r="H1111" s="57">
        <v>15</v>
      </c>
      <c r="I1111" s="56">
        <v>700</v>
      </c>
      <c r="J1111" s="58">
        <f>1-Table5_HotSale[[#This Row],[Hot Price]]/Table5_HotSale[[#This Row],[Base Price PST]]</f>
        <v>0.78045325779036823</v>
      </c>
      <c r="K1111" s="59"/>
    </row>
    <row r="1112" spans="1:11" x14ac:dyDescent="0.2">
      <c r="A1112" s="43">
        <v>396</v>
      </c>
      <c r="B1112" s="51">
        <v>22042</v>
      </c>
      <c r="C1112" s="52" t="s">
        <v>1083</v>
      </c>
      <c r="D1112" s="53">
        <v>151</v>
      </c>
      <c r="E1112" s="54">
        <v>2.09</v>
      </c>
      <c r="F1112" s="55">
        <v>3</v>
      </c>
      <c r="G1112" s="56" t="s">
        <v>2855</v>
      </c>
      <c r="H1112" s="57">
        <v>10</v>
      </c>
      <c r="I1112" s="56">
        <v>600</v>
      </c>
      <c r="J1112" s="58">
        <f>1-Table5_HotSale[[#This Row],[Hot Price]]/Table5_HotSale[[#This Row],[Base Price PST]]</f>
        <v>0.30333333333333334</v>
      </c>
      <c r="K1112" s="59"/>
    </row>
    <row r="1113" spans="1:11" x14ac:dyDescent="0.2">
      <c r="A1113" s="43">
        <v>421</v>
      </c>
      <c r="B1113" s="51">
        <v>22067</v>
      </c>
      <c r="C1113" s="52" t="s">
        <v>1083</v>
      </c>
      <c r="D1113" s="53">
        <v>278</v>
      </c>
      <c r="E1113" s="54">
        <v>2.1</v>
      </c>
      <c r="F1113" s="55">
        <v>3</v>
      </c>
      <c r="G1113" s="56" t="s">
        <v>2855</v>
      </c>
      <c r="H1113" s="57">
        <v>10</v>
      </c>
      <c r="I1113" s="56">
        <v>600</v>
      </c>
      <c r="J1113" s="58">
        <f>1-Table5_HotSale[[#This Row],[Hot Price]]/Table5_HotSale[[#This Row],[Base Price PST]]</f>
        <v>0.29999999999999993</v>
      </c>
      <c r="K1113" s="59"/>
    </row>
    <row r="1114" spans="1:11" x14ac:dyDescent="0.2">
      <c r="A1114" s="43">
        <v>1022</v>
      </c>
      <c r="B1114" s="51">
        <v>21700</v>
      </c>
      <c r="C1114" s="52" t="s">
        <v>1083</v>
      </c>
      <c r="D1114" s="53">
        <v>852</v>
      </c>
      <c r="E1114" s="54">
        <v>1.79</v>
      </c>
      <c r="F1114" s="55">
        <v>3</v>
      </c>
      <c r="G1114" s="56" t="s">
        <v>2856</v>
      </c>
      <c r="H1114" s="57">
        <v>15</v>
      </c>
      <c r="I1114" s="56">
        <v>700</v>
      </c>
      <c r="J1114" s="58">
        <f>1-Table5_HotSale[[#This Row],[Hot Price]]/Table5_HotSale[[#This Row],[Base Price PST]]</f>
        <v>0.40333333333333332</v>
      </c>
      <c r="K1114" s="59"/>
    </row>
    <row r="1115" spans="1:11" x14ac:dyDescent="0.2">
      <c r="A1115" s="43">
        <v>448</v>
      </c>
      <c r="B1115" s="51">
        <v>22160</v>
      </c>
      <c r="C1115" s="52" t="s">
        <v>2705</v>
      </c>
      <c r="D1115" s="53">
        <v>47</v>
      </c>
      <c r="E1115" s="54">
        <v>2.2999999999999998</v>
      </c>
      <c r="F1115" s="55">
        <v>3.5</v>
      </c>
      <c r="G1115" s="56" t="s">
        <v>2855</v>
      </c>
      <c r="H1115" s="57">
        <v>10</v>
      </c>
      <c r="I1115" s="56">
        <v>600</v>
      </c>
      <c r="J1115" s="58">
        <f>1-Table5_HotSale[[#This Row],[Hot Price]]/Table5_HotSale[[#This Row],[Base Price PST]]</f>
        <v>0.34285714285714286</v>
      </c>
      <c r="K1115" s="59"/>
    </row>
    <row r="1116" spans="1:11" x14ac:dyDescent="0.2">
      <c r="A1116" s="43">
        <v>46</v>
      </c>
      <c r="B1116" s="51">
        <v>21031</v>
      </c>
      <c r="C1116" s="52" t="s">
        <v>275</v>
      </c>
      <c r="D1116" s="53">
        <v>293</v>
      </c>
      <c r="E1116" s="54">
        <v>0.88</v>
      </c>
      <c r="F1116" s="55">
        <v>3.42</v>
      </c>
      <c r="G1116" s="56" t="s">
        <v>2855</v>
      </c>
      <c r="H1116" s="57">
        <v>10</v>
      </c>
      <c r="I1116" s="56">
        <v>600</v>
      </c>
      <c r="J1116" s="58">
        <f>1-Table5_HotSale[[#This Row],[Hot Price]]/Table5_HotSale[[#This Row],[Base Price PST]]</f>
        <v>0.74269005847953218</v>
      </c>
      <c r="K1116" s="59"/>
    </row>
    <row r="1117" spans="1:11" x14ac:dyDescent="0.2">
      <c r="A1117" s="43">
        <v>154</v>
      </c>
      <c r="B1117" s="51">
        <v>21259</v>
      </c>
      <c r="C1117" s="52" t="s">
        <v>275</v>
      </c>
      <c r="D1117" s="53">
        <v>106</v>
      </c>
      <c r="E1117" s="54">
        <v>0.98</v>
      </c>
      <c r="F1117" s="55">
        <v>3.42</v>
      </c>
      <c r="G1117" s="56" t="s">
        <v>2855</v>
      </c>
      <c r="H1117" s="57">
        <v>10</v>
      </c>
      <c r="I1117" s="56">
        <v>600</v>
      </c>
      <c r="J1117" s="58">
        <f>1-Table5_HotSale[[#This Row],[Hot Price]]/Table5_HotSale[[#This Row],[Base Price PST]]</f>
        <v>0.71345029239766089</v>
      </c>
      <c r="K1117" s="59"/>
    </row>
    <row r="1118" spans="1:11" x14ac:dyDescent="0.2">
      <c r="A1118" s="43">
        <v>330</v>
      </c>
      <c r="B1118" s="51">
        <v>21951</v>
      </c>
      <c r="C1118" s="52" t="s">
        <v>76</v>
      </c>
      <c r="D1118" s="53">
        <v>127</v>
      </c>
      <c r="E1118" s="54">
        <v>1.99</v>
      </c>
      <c r="F1118" s="55">
        <v>2.56</v>
      </c>
      <c r="G1118" s="56" t="s">
        <v>2855</v>
      </c>
      <c r="H1118" s="57">
        <v>10</v>
      </c>
      <c r="I1118" s="56">
        <v>600</v>
      </c>
      <c r="J1118" s="58">
        <f>1-Table5_HotSale[[#This Row],[Hot Price]]/Table5_HotSale[[#This Row],[Base Price PST]]</f>
        <v>0.22265625</v>
      </c>
      <c r="K1118" s="59"/>
    </row>
    <row r="1119" spans="1:11" x14ac:dyDescent="0.2">
      <c r="A1119" s="43">
        <v>1660</v>
      </c>
      <c r="B1119" s="51">
        <v>20884</v>
      </c>
      <c r="C1119" s="52" t="s">
        <v>76</v>
      </c>
      <c r="D1119" s="53">
        <v>1753</v>
      </c>
      <c r="E1119" s="54">
        <v>0.8</v>
      </c>
      <c r="F1119" s="55">
        <v>2.56</v>
      </c>
      <c r="G1119" s="56" t="s">
        <v>2856</v>
      </c>
      <c r="H1119" s="57">
        <v>15</v>
      </c>
      <c r="I1119" s="56">
        <v>700</v>
      </c>
      <c r="J1119" s="58">
        <f>1-Table5_HotSale[[#This Row],[Hot Price]]/Table5_HotSale[[#This Row],[Base Price PST]]</f>
        <v>0.6875</v>
      </c>
      <c r="K1119" s="59"/>
    </row>
    <row r="1120" spans="1:11" x14ac:dyDescent="0.2">
      <c r="A1120" s="43">
        <v>1042</v>
      </c>
      <c r="B1120" s="51">
        <v>21724</v>
      </c>
      <c r="C1120" s="52" t="s">
        <v>1093</v>
      </c>
      <c r="D1120" s="53">
        <v>2283</v>
      </c>
      <c r="E1120" s="54">
        <v>1.82</v>
      </c>
      <c r="F1120" s="55">
        <v>4.0199999999999996</v>
      </c>
      <c r="G1120" s="56" t="s">
        <v>2856</v>
      </c>
      <c r="H1120" s="57">
        <v>15</v>
      </c>
      <c r="I1120" s="56">
        <v>700</v>
      </c>
      <c r="J1120" s="58">
        <f>1-Table5_HotSale[[#This Row],[Hot Price]]/Table5_HotSale[[#This Row],[Base Price PST]]</f>
        <v>0.54726368159203975</v>
      </c>
      <c r="K1120" s="59"/>
    </row>
    <row r="1121" spans="1:11" x14ac:dyDescent="0.2">
      <c r="A1121" s="43">
        <v>1460</v>
      </c>
      <c r="B1121" s="51">
        <v>21163</v>
      </c>
      <c r="C1121" s="52" t="s">
        <v>583</v>
      </c>
      <c r="D1121" s="53">
        <v>639</v>
      </c>
      <c r="E1121" s="54">
        <v>0.95</v>
      </c>
      <c r="F1121" s="55">
        <v>4.66</v>
      </c>
      <c r="G1121" s="56" t="s">
        <v>2856</v>
      </c>
      <c r="H1121" s="57">
        <v>15</v>
      </c>
      <c r="I1121" s="56">
        <v>700</v>
      </c>
      <c r="J1121" s="58">
        <f>1-Table5_HotSale[[#This Row],[Hot Price]]/Table5_HotSale[[#This Row],[Base Price PST]]</f>
        <v>0.79613733905579398</v>
      </c>
      <c r="K1121" s="59"/>
    </row>
    <row r="1122" spans="1:11" x14ac:dyDescent="0.2">
      <c r="A1122" s="43">
        <v>87</v>
      </c>
      <c r="B1122" s="51">
        <v>21117</v>
      </c>
      <c r="C1122" s="52" t="s">
        <v>56</v>
      </c>
      <c r="D1122" s="53">
        <v>179</v>
      </c>
      <c r="E1122" s="54">
        <v>0.9</v>
      </c>
      <c r="F1122" s="55">
        <v>1.95</v>
      </c>
      <c r="G1122" s="56" t="s">
        <v>2855</v>
      </c>
      <c r="H1122" s="57">
        <v>10</v>
      </c>
      <c r="I1122" s="56">
        <v>600</v>
      </c>
      <c r="J1122" s="58">
        <f>1-Table5_HotSale[[#This Row],[Hot Price]]/Table5_HotSale[[#This Row],[Base Price PST]]</f>
        <v>0.53846153846153844</v>
      </c>
      <c r="K1122" s="59"/>
    </row>
    <row r="1123" spans="1:11" x14ac:dyDescent="0.2">
      <c r="A1123" s="43">
        <v>1720</v>
      </c>
      <c r="B1123" s="51">
        <v>20842</v>
      </c>
      <c r="C1123" s="52" t="s">
        <v>56</v>
      </c>
      <c r="D1123" s="53">
        <v>440</v>
      </c>
      <c r="E1123" s="54">
        <v>0.76</v>
      </c>
      <c r="F1123" s="55">
        <v>1.95</v>
      </c>
      <c r="G1123" s="56" t="s">
        <v>2856</v>
      </c>
      <c r="H1123" s="57">
        <v>15</v>
      </c>
      <c r="I1123" s="56">
        <v>700</v>
      </c>
      <c r="J1123" s="58">
        <f>1-Table5_HotSale[[#This Row],[Hot Price]]/Table5_HotSale[[#This Row],[Base Price PST]]</f>
        <v>0.61025641025641031</v>
      </c>
      <c r="K1123" s="59"/>
    </row>
    <row r="1124" spans="1:11" x14ac:dyDescent="0.2">
      <c r="A1124" s="43">
        <v>485</v>
      </c>
      <c r="B1124" s="51">
        <v>22197</v>
      </c>
      <c r="C1124" s="52" t="s">
        <v>2707</v>
      </c>
      <c r="D1124" s="53">
        <v>333</v>
      </c>
      <c r="E1124" s="54">
        <v>2.2999999999999998</v>
      </c>
      <c r="F1124" s="55">
        <v>1.9</v>
      </c>
      <c r="G1124" s="56" t="s">
        <v>2855</v>
      </c>
      <c r="H1124" s="57">
        <v>10</v>
      </c>
      <c r="I1124" s="56">
        <v>600</v>
      </c>
      <c r="J1124" s="58">
        <f>1-Table5_HotSale[[#This Row],[Hot Price]]/Table5_HotSale[[#This Row],[Base Price PST]]</f>
        <v>-0.21052631578947367</v>
      </c>
      <c r="K1124" s="59"/>
    </row>
    <row r="1125" spans="1:11" x14ac:dyDescent="0.2">
      <c r="A1125" s="43">
        <v>793</v>
      </c>
      <c r="B1125" s="51">
        <v>22474</v>
      </c>
      <c r="C1125" s="52" t="s">
        <v>2707</v>
      </c>
      <c r="D1125" s="53">
        <v>706</v>
      </c>
      <c r="E1125" s="54">
        <v>3.54</v>
      </c>
      <c r="F1125" s="55">
        <v>1.9</v>
      </c>
      <c r="G1125" s="56" t="s">
        <v>2856</v>
      </c>
      <c r="H1125" s="57">
        <v>15</v>
      </c>
      <c r="I1125" s="56">
        <v>700</v>
      </c>
      <c r="J1125" s="58">
        <f>1-Table5_HotSale[[#This Row],[Hot Price]]/Table5_HotSale[[#This Row],[Base Price PST]]</f>
        <v>-0.86315789473684212</v>
      </c>
      <c r="K1125" s="59"/>
    </row>
    <row r="1126" spans="1:11" x14ac:dyDescent="0.2">
      <c r="A1126" s="43">
        <v>1228</v>
      </c>
      <c r="B1126" s="51">
        <v>21538</v>
      </c>
      <c r="C1126" s="52" t="s">
        <v>2380</v>
      </c>
      <c r="D1126" s="53">
        <v>714</v>
      </c>
      <c r="E1126" s="54">
        <v>1.67</v>
      </c>
      <c r="F1126" s="55">
        <v>3.98</v>
      </c>
      <c r="G1126" s="56" t="s">
        <v>2856</v>
      </c>
      <c r="H1126" s="57">
        <v>15</v>
      </c>
      <c r="I1126" s="56">
        <v>700</v>
      </c>
      <c r="J1126" s="58">
        <f>1-Table5_HotSale[[#This Row],[Hot Price]]/Table5_HotSale[[#This Row],[Base Price PST]]</f>
        <v>0.58040201005025127</v>
      </c>
      <c r="K1126" s="59"/>
    </row>
    <row r="1127" spans="1:11" x14ac:dyDescent="0.2">
      <c r="A1127" s="43">
        <v>1456</v>
      </c>
      <c r="B1127" s="51">
        <v>21157</v>
      </c>
      <c r="C1127" s="52" t="s">
        <v>344</v>
      </c>
      <c r="D1127" s="53">
        <v>319</v>
      </c>
      <c r="E1127" s="54">
        <v>0.93</v>
      </c>
      <c r="F1127" s="55">
        <v>6.12</v>
      </c>
      <c r="G1127" s="56" t="s">
        <v>2856</v>
      </c>
      <c r="H1127" s="57">
        <v>15</v>
      </c>
      <c r="I1127" s="56">
        <v>700</v>
      </c>
      <c r="J1127" s="58">
        <f>1-Table5_HotSale[[#This Row],[Hot Price]]/Table5_HotSale[[#This Row],[Base Price PST]]</f>
        <v>0.84803921568627449</v>
      </c>
      <c r="K1127" s="59"/>
    </row>
    <row r="1128" spans="1:11" x14ac:dyDescent="0.2">
      <c r="A1128" s="43">
        <v>1522</v>
      </c>
      <c r="B1128" s="51">
        <v>21145</v>
      </c>
      <c r="C1128" s="52" t="s">
        <v>344</v>
      </c>
      <c r="D1128" s="53">
        <v>32</v>
      </c>
      <c r="E1128" s="54">
        <v>0.91</v>
      </c>
      <c r="F1128" s="55">
        <v>6.12</v>
      </c>
      <c r="G1128" s="56" t="s">
        <v>2856</v>
      </c>
      <c r="H1128" s="57">
        <v>15</v>
      </c>
      <c r="I1128" s="56">
        <v>700</v>
      </c>
      <c r="J1128" s="58">
        <f>1-Table5_HotSale[[#This Row],[Hot Price]]/Table5_HotSale[[#This Row],[Base Price PST]]</f>
        <v>0.85130718954248363</v>
      </c>
      <c r="K1128" s="59"/>
    </row>
    <row r="1129" spans="1:11" x14ac:dyDescent="0.2">
      <c r="A1129" s="43">
        <v>1375</v>
      </c>
      <c r="B1129" s="51">
        <v>21493</v>
      </c>
      <c r="C1129" s="52" t="s">
        <v>212</v>
      </c>
      <c r="D1129" s="53">
        <v>469</v>
      </c>
      <c r="E1129" s="54">
        <v>1.58</v>
      </c>
      <c r="F1129" s="55">
        <v>4.49</v>
      </c>
      <c r="G1129" s="56" t="s">
        <v>2856</v>
      </c>
      <c r="H1129" s="57">
        <v>15</v>
      </c>
      <c r="I1129" s="56">
        <v>700</v>
      </c>
      <c r="J1129" s="58">
        <f>1-Table5_HotSale[[#This Row],[Hot Price]]/Table5_HotSale[[#This Row],[Base Price PST]]</f>
        <v>0.64810690423162587</v>
      </c>
      <c r="K1129" s="59"/>
    </row>
    <row r="1130" spans="1:11" x14ac:dyDescent="0.2">
      <c r="A1130" s="43">
        <v>467</v>
      </c>
      <c r="B1130" s="51">
        <v>22179</v>
      </c>
      <c r="C1130" s="52" t="s">
        <v>2708</v>
      </c>
      <c r="D1130" s="53">
        <v>3</v>
      </c>
      <c r="E1130" s="54">
        <v>2.2999999999999998</v>
      </c>
      <c r="F1130" s="55">
        <v>4.9800000000000004</v>
      </c>
      <c r="G1130" s="56" t="s">
        <v>2855</v>
      </c>
      <c r="H1130" s="57">
        <v>10</v>
      </c>
      <c r="I1130" s="56">
        <v>600</v>
      </c>
      <c r="J1130" s="58">
        <f>1-Table5_HotSale[[#This Row],[Hot Price]]/Table5_HotSale[[#This Row],[Base Price PST]]</f>
        <v>0.5381526104417671</v>
      </c>
      <c r="K1130" s="59"/>
    </row>
    <row r="1131" spans="1:11" x14ac:dyDescent="0.2">
      <c r="A1131" s="43">
        <v>1175</v>
      </c>
      <c r="B1131" s="51">
        <v>21632</v>
      </c>
      <c r="C1131" s="52" t="s">
        <v>2708</v>
      </c>
      <c r="D1131" s="53">
        <v>378</v>
      </c>
      <c r="E1131" s="54">
        <v>1.7</v>
      </c>
      <c r="F1131" s="55">
        <v>4.9800000000000004</v>
      </c>
      <c r="G1131" s="56" t="s">
        <v>2856</v>
      </c>
      <c r="H1131" s="57">
        <v>15</v>
      </c>
      <c r="I1131" s="56">
        <v>700</v>
      </c>
      <c r="J1131" s="58">
        <f>1-Table5_HotSale[[#This Row],[Hot Price]]/Table5_HotSale[[#This Row],[Base Price PST]]</f>
        <v>0.65863453815261042</v>
      </c>
      <c r="K1131" s="59"/>
    </row>
    <row r="1132" spans="1:11" x14ac:dyDescent="0.2">
      <c r="A1132" s="43">
        <v>989</v>
      </c>
      <c r="B1132" s="51">
        <v>21936</v>
      </c>
      <c r="C1132" s="52" t="s">
        <v>2709</v>
      </c>
      <c r="D1132" s="53">
        <v>277</v>
      </c>
      <c r="E1132" s="54">
        <v>1.99</v>
      </c>
      <c r="F1132" s="55">
        <v>3.4</v>
      </c>
      <c r="G1132" s="56" t="s">
        <v>2856</v>
      </c>
      <c r="H1132" s="57">
        <v>15</v>
      </c>
      <c r="I1132" s="56">
        <v>700</v>
      </c>
      <c r="J1132" s="58">
        <f>1-Table5_HotSale[[#This Row],[Hot Price]]/Table5_HotSale[[#This Row],[Base Price PST]]</f>
        <v>0.41470588235294115</v>
      </c>
      <c r="K1132" s="59"/>
    </row>
    <row r="1133" spans="1:11" x14ac:dyDescent="0.2">
      <c r="A1133" s="43">
        <v>304</v>
      </c>
      <c r="B1133" s="51">
        <v>21849</v>
      </c>
      <c r="C1133" s="52" t="s">
        <v>1096</v>
      </c>
      <c r="D1133" s="53">
        <v>121</v>
      </c>
      <c r="E1133" s="54">
        <v>1.89</v>
      </c>
      <c r="F1133" s="55">
        <v>3.83</v>
      </c>
      <c r="G1133" s="56" t="s">
        <v>2855</v>
      </c>
      <c r="H1133" s="57">
        <v>10</v>
      </c>
      <c r="I1133" s="56">
        <v>600</v>
      </c>
      <c r="J1133" s="58">
        <f>1-Table5_HotSale[[#This Row],[Hot Price]]/Table5_HotSale[[#This Row],[Base Price PST]]</f>
        <v>0.50652741514360322</v>
      </c>
      <c r="K1133" s="59"/>
    </row>
    <row r="1134" spans="1:11" x14ac:dyDescent="0.2">
      <c r="A1134" s="43">
        <v>306</v>
      </c>
      <c r="B1134" s="51">
        <v>21851</v>
      </c>
      <c r="C1134" s="52" t="s">
        <v>1096</v>
      </c>
      <c r="D1134" s="53">
        <v>235</v>
      </c>
      <c r="E1134" s="54">
        <v>1.89</v>
      </c>
      <c r="F1134" s="55">
        <v>3.83</v>
      </c>
      <c r="G1134" s="56" t="s">
        <v>2855</v>
      </c>
      <c r="H1134" s="57">
        <v>10</v>
      </c>
      <c r="I1134" s="56">
        <v>600</v>
      </c>
      <c r="J1134" s="58">
        <f>1-Table5_HotSale[[#This Row],[Hot Price]]/Table5_HotSale[[#This Row],[Base Price PST]]</f>
        <v>0.50652741514360322</v>
      </c>
      <c r="K1134" s="59"/>
    </row>
    <row r="1135" spans="1:11" x14ac:dyDescent="0.2">
      <c r="A1135" s="43">
        <v>1397</v>
      </c>
      <c r="B1135" s="51">
        <v>21392</v>
      </c>
      <c r="C1135" s="52" t="s">
        <v>1096</v>
      </c>
      <c r="D1135" s="53">
        <v>822</v>
      </c>
      <c r="E1135" s="54">
        <v>1.4</v>
      </c>
      <c r="F1135" s="55">
        <v>3.83</v>
      </c>
      <c r="G1135" s="56" t="s">
        <v>2856</v>
      </c>
      <c r="H1135" s="57">
        <v>15</v>
      </c>
      <c r="I1135" s="56">
        <v>700</v>
      </c>
      <c r="J1135" s="58">
        <f>1-Table5_HotSale[[#This Row],[Hot Price]]/Table5_HotSale[[#This Row],[Base Price PST]]</f>
        <v>0.63446475195822449</v>
      </c>
      <c r="K1135" s="59"/>
    </row>
    <row r="1136" spans="1:11" x14ac:dyDescent="0.2">
      <c r="A1136" s="43">
        <v>1494</v>
      </c>
      <c r="B1136" s="51">
        <v>20870</v>
      </c>
      <c r="C1136" s="52" t="s">
        <v>236</v>
      </c>
      <c r="D1136" s="53">
        <v>478</v>
      </c>
      <c r="E1136" s="54">
        <v>0.78</v>
      </c>
      <c r="F1136" s="55">
        <v>3.18</v>
      </c>
      <c r="G1136" s="56" t="s">
        <v>2856</v>
      </c>
      <c r="H1136" s="57">
        <v>15</v>
      </c>
      <c r="I1136" s="56">
        <v>700</v>
      </c>
      <c r="J1136" s="58">
        <f>1-Table5_HotSale[[#This Row],[Hot Price]]/Table5_HotSale[[#This Row],[Base Price PST]]</f>
        <v>0.75471698113207553</v>
      </c>
      <c r="K1136" s="59"/>
    </row>
    <row r="1137" spans="1:11" x14ac:dyDescent="0.2">
      <c r="A1137" s="43">
        <v>224</v>
      </c>
      <c r="B1137" s="51">
        <v>21353</v>
      </c>
      <c r="C1137" s="52" t="s">
        <v>1109</v>
      </c>
      <c r="D1137" s="53">
        <v>166</v>
      </c>
      <c r="E1137" s="54">
        <v>1.17</v>
      </c>
      <c r="F1137" s="55">
        <v>3.24</v>
      </c>
      <c r="G1137" s="56" t="s">
        <v>2855</v>
      </c>
      <c r="H1137" s="57">
        <v>10</v>
      </c>
      <c r="I1137" s="56">
        <v>600</v>
      </c>
      <c r="J1137" s="58">
        <f>1-Table5_HotSale[[#This Row],[Hot Price]]/Table5_HotSale[[#This Row],[Base Price PST]]</f>
        <v>0.63888888888888895</v>
      </c>
      <c r="K1137" s="59"/>
    </row>
    <row r="1138" spans="1:11" x14ac:dyDescent="0.2">
      <c r="A1138" s="43">
        <v>1688</v>
      </c>
      <c r="B1138" s="51">
        <v>20807</v>
      </c>
      <c r="C1138" s="52" t="s">
        <v>1110</v>
      </c>
      <c r="D1138" s="53">
        <v>1054</v>
      </c>
      <c r="E1138" s="54">
        <v>0.71</v>
      </c>
      <c r="F1138" s="55">
        <v>1.67</v>
      </c>
      <c r="G1138" s="56" t="s">
        <v>2856</v>
      </c>
      <c r="H1138" s="57">
        <v>15</v>
      </c>
      <c r="I1138" s="56">
        <v>700</v>
      </c>
      <c r="J1138" s="58">
        <f>1-Table5_HotSale[[#This Row],[Hot Price]]/Table5_HotSale[[#This Row],[Base Price PST]]</f>
        <v>0.57485029940119758</v>
      </c>
      <c r="K1138" s="59"/>
    </row>
    <row r="1139" spans="1:11" x14ac:dyDescent="0.2">
      <c r="A1139" s="43">
        <v>568</v>
      </c>
      <c r="B1139" s="51">
        <v>22284</v>
      </c>
      <c r="C1139" s="52" t="s">
        <v>2710</v>
      </c>
      <c r="D1139" s="53">
        <v>160</v>
      </c>
      <c r="E1139" s="54">
        <v>2.52</v>
      </c>
      <c r="F1139" s="55">
        <v>3.66</v>
      </c>
      <c r="G1139" s="56" t="s">
        <v>2855</v>
      </c>
      <c r="H1139" s="57">
        <v>10</v>
      </c>
      <c r="I1139" s="56">
        <v>600</v>
      </c>
      <c r="J1139" s="58">
        <f>1-Table5_HotSale[[#This Row],[Hot Price]]/Table5_HotSale[[#This Row],[Base Price PST]]</f>
        <v>0.31147540983606559</v>
      </c>
      <c r="K1139" s="59"/>
    </row>
    <row r="1140" spans="1:11" x14ac:dyDescent="0.2">
      <c r="A1140" s="43">
        <v>1683</v>
      </c>
      <c r="B1140" s="51">
        <v>20802</v>
      </c>
      <c r="C1140" s="52" t="s">
        <v>1114</v>
      </c>
      <c r="D1140" s="53">
        <v>791</v>
      </c>
      <c r="E1140" s="54">
        <v>0.7</v>
      </c>
      <c r="F1140" s="55">
        <v>3.78</v>
      </c>
      <c r="G1140" s="56" t="s">
        <v>2856</v>
      </c>
      <c r="H1140" s="57">
        <v>15</v>
      </c>
      <c r="I1140" s="56">
        <v>700</v>
      </c>
      <c r="J1140" s="58">
        <f>1-Table5_HotSale[[#This Row],[Hot Price]]/Table5_HotSale[[#This Row],[Base Price PST]]</f>
        <v>0.81481481481481488</v>
      </c>
      <c r="K1140" s="59"/>
    </row>
    <row r="1141" spans="1:11" x14ac:dyDescent="0.2">
      <c r="A1141" s="43">
        <v>1432</v>
      </c>
      <c r="B1141" s="51">
        <v>21279</v>
      </c>
      <c r="C1141" s="52" t="s">
        <v>356</v>
      </c>
      <c r="D1141" s="53">
        <v>733</v>
      </c>
      <c r="E1141" s="54">
        <v>1.01</v>
      </c>
      <c r="F1141" s="55">
        <v>2.44</v>
      </c>
      <c r="G1141" s="56" t="s">
        <v>2856</v>
      </c>
      <c r="H1141" s="57">
        <v>15</v>
      </c>
      <c r="I1141" s="56">
        <v>700</v>
      </c>
      <c r="J1141" s="58">
        <f>1-Table5_HotSale[[#This Row],[Hot Price]]/Table5_HotSale[[#This Row],[Base Price PST]]</f>
        <v>0.58606557377049184</v>
      </c>
      <c r="K1141" s="59"/>
    </row>
    <row r="1142" spans="1:11" x14ac:dyDescent="0.2">
      <c r="A1142" s="43">
        <v>1167</v>
      </c>
      <c r="B1142" s="51">
        <v>21624</v>
      </c>
      <c r="C1142" s="52" t="s">
        <v>163</v>
      </c>
      <c r="D1142" s="53">
        <v>22</v>
      </c>
      <c r="E1142" s="54">
        <v>1.68</v>
      </c>
      <c r="F1142" s="55">
        <v>2.41</v>
      </c>
      <c r="G1142" s="56" t="s">
        <v>2856</v>
      </c>
      <c r="H1142" s="57">
        <v>15</v>
      </c>
      <c r="I1142" s="56">
        <v>700</v>
      </c>
      <c r="J1142" s="58">
        <f>1-Table5_HotSale[[#This Row],[Hot Price]]/Table5_HotSale[[#This Row],[Base Price PST]]</f>
        <v>0.30290456431535273</v>
      </c>
      <c r="K1142" s="59"/>
    </row>
    <row r="1143" spans="1:11" x14ac:dyDescent="0.2">
      <c r="A1143" s="43">
        <v>1428</v>
      </c>
      <c r="B1143" s="51">
        <v>21305</v>
      </c>
      <c r="C1143" s="52" t="s">
        <v>358</v>
      </c>
      <c r="D1143" s="53">
        <v>572</v>
      </c>
      <c r="E1143" s="54">
        <v>1.05</v>
      </c>
      <c r="F1143" s="55">
        <v>4.5599999999999996</v>
      </c>
      <c r="G1143" s="56" t="s">
        <v>2856</v>
      </c>
      <c r="H1143" s="57">
        <v>15</v>
      </c>
      <c r="I1143" s="56">
        <v>700</v>
      </c>
      <c r="J1143" s="58">
        <f>1-Table5_HotSale[[#This Row],[Hot Price]]/Table5_HotSale[[#This Row],[Base Price PST]]</f>
        <v>0.76973684210526316</v>
      </c>
      <c r="K1143" s="59"/>
    </row>
    <row r="1144" spans="1:11" x14ac:dyDescent="0.2">
      <c r="A1144" s="43">
        <v>1418</v>
      </c>
      <c r="B1144" s="51">
        <v>21224</v>
      </c>
      <c r="C1144" s="52" t="s">
        <v>360</v>
      </c>
      <c r="D1144" s="53">
        <v>260</v>
      </c>
      <c r="E1144" s="54">
        <v>0.97</v>
      </c>
      <c r="F1144" s="55">
        <v>2.57</v>
      </c>
      <c r="G1144" s="56" t="s">
        <v>2856</v>
      </c>
      <c r="H1144" s="57">
        <v>15</v>
      </c>
      <c r="I1144" s="56">
        <v>700</v>
      </c>
      <c r="J1144" s="58">
        <f>1-Table5_HotSale[[#This Row],[Hot Price]]/Table5_HotSale[[#This Row],[Base Price PST]]</f>
        <v>0.62256809338521402</v>
      </c>
      <c r="K1144" s="59"/>
    </row>
    <row r="1145" spans="1:11" x14ac:dyDescent="0.2">
      <c r="A1145" s="43">
        <v>1682</v>
      </c>
      <c r="B1145" s="51">
        <v>20801</v>
      </c>
      <c r="C1145" s="52" t="s">
        <v>362</v>
      </c>
      <c r="D1145" s="53">
        <v>214</v>
      </c>
      <c r="E1145" s="54">
        <v>0.69</v>
      </c>
      <c r="F1145" s="55">
        <v>4.41</v>
      </c>
      <c r="G1145" s="56" t="s">
        <v>2856</v>
      </c>
      <c r="H1145" s="57">
        <v>15</v>
      </c>
      <c r="I1145" s="56">
        <v>700</v>
      </c>
      <c r="J1145" s="58">
        <f>1-Table5_HotSale[[#This Row],[Hot Price]]/Table5_HotSale[[#This Row],[Base Price PST]]</f>
        <v>0.84353741496598644</v>
      </c>
      <c r="K1145" s="59"/>
    </row>
    <row r="1146" spans="1:11" x14ac:dyDescent="0.2">
      <c r="A1146" s="43">
        <v>952</v>
      </c>
      <c r="B1146" s="51">
        <v>21899</v>
      </c>
      <c r="C1146" s="52" t="s">
        <v>341</v>
      </c>
      <c r="D1146" s="53">
        <v>179</v>
      </c>
      <c r="E1146" s="54">
        <v>1.96</v>
      </c>
      <c r="F1146" s="55">
        <v>3.38</v>
      </c>
      <c r="G1146" s="56" t="s">
        <v>2856</v>
      </c>
      <c r="H1146" s="57">
        <v>15</v>
      </c>
      <c r="I1146" s="56">
        <v>700</v>
      </c>
      <c r="J1146" s="58">
        <f>1-Table5_HotSale[[#This Row],[Hot Price]]/Table5_HotSale[[#This Row],[Base Price PST]]</f>
        <v>0.42011834319526631</v>
      </c>
      <c r="K1146" s="59"/>
    </row>
    <row r="1147" spans="1:11" x14ac:dyDescent="0.2">
      <c r="A1147" s="43">
        <v>480</v>
      </c>
      <c r="B1147" s="51">
        <v>22192</v>
      </c>
      <c r="C1147" s="52" t="s">
        <v>747</v>
      </c>
      <c r="D1147" s="53">
        <v>251</v>
      </c>
      <c r="E1147" s="54">
        <v>2.2999999999999998</v>
      </c>
      <c r="F1147" s="55">
        <v>4.82</v>
      </c>
      <c r="G1147" s="56" t="s">
        <v>2855</v>
      </c>
      <c r="H1147" s="57">
        <v>10</v>
      </c>
      <c r="I1147" s="56">
        <v>600</v>
      </c>
      <c r="J1147" s="58">
        <f>1-Table5_HotSale[[#This Row],[Hot Price]]/Table5_HotSale[[#This Row],[Base Price PST]]</f>
        <v>0.52282157676348562</v>
      </c>
      <c r="K1147" s="59"/>
    </row>
    <row r="1148" spans="1:11" x14ac:dyDescent="0.2">
      <c r="A1148" s="43">
        <v>1168</v>
      </c>
      <c r="B1148" s="51">
        <v>21625</v>
      </c>
      <c r="C1148" s="52" t="s">
        <v>710</v>
      </c>
      <c r="D1148" s="53">
        <v>110</v>
      </c>
      <c r="E1148" s="54">
        <v>1.68</v>
      </c>
      <c r="F1148" s="55">
        <v>2.97</v>
      </c>
      <c r="G1148" s="56" t="s">
        <v>2856</v>
      </c>
      <c r="H1148" s="57">
        <v>15</v>
      </c>
      <c r="I1148" s="56">
        <v>700</v>
      </c>
      <c r="J1148" s="58">
        <f>1-Table5_HotSale[[#This Row],[Hot Price]]/Table5_HotSale[[#This Row],[Base Price PST]]</f>
        <v>0.43434343434343436</v>
      </c>
      <c r="K1148" s="59"/>
    </row>
    <row r="1149" spans="1:11" x14ac:dyDescent="0.2">
      <c r="A1149" s="43">
        <v>1215</v>
      </c>
      <c r="B1149" s="51">
        <v>21672</v>
      </c>
      <c r="C1149" s="52" t="s">
        <v>1130</v>
      </c>
      <c r="D1149" s="53">
        <v>565</v>
      </c>
      <c r="E1149" s="54">
        <v>1.73</v>
      </c>
      <c r="F1149" s="55">
        <v>4.82</v>
      </c>
      <c r="G1149" s="56" t="s">
        <v>2856</v>
      </c>
      <c r="H1149" s="57">
        <v>15</v>
      </c>
      <c r="I1149" s="56">
        <v>700</v>
      </c>
      <c r="J1149" s="58">
        <f>1-Table5_HotSale[[#This Row],[Hot Price]]/Table5_HotSale[[#This Row],[Base Price PST]]</f>
        <v>0.6410788381742738</v>
      </c>
      <c r="K1149" s="59"/>
    </row>
    <row r="1150" spans="1:11" x14ac:dyDescent="0.2">
      <c r="A1150" s="43">
        <v>26</v>
      </c>
      <c r="B1150" s="51">
        <v>21011</v>
      </c>
      <c r="C1150" s="52" t="s">
        <v>278</v>
      </c>
      <c r="D1150" s="53">
        <v>3</v>
      </c>
      <c r="E1150" s="54">
        <v>0.88</v>
      </c>
      <c r="F1150" s="55">
        <v>3.66</v>
      </c>
      <c r="G1150" s="56" t="s">
        <v>2855</v>
      </c>
      <c r="H1150" s="57">
        <v>10</v>
      </c>
      <c r="I1150" s="56">
        <v>600</v>
      </c>
      <c r="J1150" s="58">
        <f>1-Table5_HotSale[[#This Row],[Hot Price]]/Table5_HotSale[[#This Row],[Base Price PST]]</f>
        <v>0.7595628415300546</v>
      </c>
      <c r="K1150" s="59"/>
    </row>
    <row r="1151" spans="1:11" x14ac:dyDescent="0.2">
      <c r="A1151" s="43">
        <v>64</v>
      </c>
      <c r="B1151" s="51">
        <v>20980</v>
      </c>
      <c r="C1151" s="52" t="s">
        <v>278</v>
      </c>
      <c r="D1151" s="53">
        <v>248</v>
      </c>
      <c r="E1151" s="54">
        <v>0.85</v>
      </c>
      <c r="F1151" s="55">
        <v>3.66</v>
      </c>
      <c r="G1151" s="56" t="s">
        <v>2855</v>
      </c>
      <c r="H1151" s="57">
        <v>10</v>
      </c>
      <c r="I1151" s="56">
        <v>600</v>
      </c>
      <c r="J1151" s="58">
        <f>1-Table5_HotSale[[#This Row],[Hot Price]]/Table5_HotSale[[#This Row],[Base Price PST]]</f>
        <v>0.76775956284153013</v>
      </c>
      <c r="K1151" s="59"/>
    </row>
    <row r="1152" spans="1:11" x14ac:dyDescent="0.2">
      <c r="A1152" s="43">
        <v>1707</v>
      </c>
      <c r="B1152" s="51">
        <v>20829</v>
      </c>
      <c r="C1152" s="52" t="s">
        <v>278</v>
      </c>
      <c r="D1152" s="53">
        <v>1215</v>
      </c>
      <c r="E1152" s="54">
        <v>0.75</v>
      </c>
      <c r="F1152" s="55">
        <v>3.66</v>
      </c>
      <c r="G1152" s="56" t="s">
        <v>2856</v>
      </c>
      <c r="H1152" s="57">
        <v>15</v>
      </c>
      <c r="I1152" s="56">
        <v>700</v>
      </c>
      <c r="J1152" s="58">
        <f>1-Table5_HotSale[[#This Row],[Hot Price]]/Table5_HotSale[[#This Row],[Base Price PST]]</f>
        <v>0.79508196721311475</v>
      </c>
      <c r="K1152" s="59"/>
    </row>
    <row r="1153" spans="1:11" x14ac:dyDescent="0.2">
      <c r="A1153" s="43">
        <v>1208</v>
      </c>
      <c r="B1153" s="51">
        <v>21665</v>
      </c>
      <c r="C1153" s="52" t="s">
        <v>724</v>
      </c>
      <c r="D1153" s="53">
        <v>211</v>
      </c>
      <c r="E1153" s="54">
        <v>1.72</v>
      </c>
      <c r="F1153" s="55">
        <v>5.98</v>
      </c>
      <c r="G1153" s="56" t="s">
        <v>2856</v>
      </c>
      <c r="H1153" s="57">
        <v>15</v>
      </c>
      <c r="I1153" s="56">
        <v>700</v>
      </c>
      <c r="J1153" s="58">
        <f>1-Table5_HotSale[[#This Row],[Hot Price]]/Table5_HotSale[[#This Row],[Base Price PST]]</f>
        <v>0.7123745819397993</v>
      </c>
      <c r="K1153" s="59"/>
    </row>
    <row r="1154" spans="1:11" x14ac:dyDescent="0.2">
      <c r="A1154" s="43">
        <v>957</v>
      </c>
      <c r="B1154" s="51">
        <v>21904</v>
      </c>
      <c r="C1154" s="52" t="s">
        <v>1132</v>
      </c>
      <c r="D1154" s="53">
        <v>707</v>
      </c>
      <c r="E1154" s="54">
        <v>1.97</v>
      </c>
      <c r="F1154" s="55">
        <v>5.8</v>
      </c>
      <c r="G1154" s="56" t="s">
        <v>2856</v>
      </c>
      <c r="H1154" s="57">
        <v>15</v>
      </c>
      <c r="I1154" s="56">
        <v>700</v>
      </c>
      <c r="J1154" s="58">
        <f>1-Table5_HotSale[[#This Row],[Hot Price]]/Table5_HotSale[[#This Row],[Base Price PST]]</f>
        <v>0.66034482758620694</v>
      </c>
      <c r="K1154" s="59"/>
    </row>
    <row r="1155" spans="1:11" x14ac:dyDescent="0.2">
      <c r="A1155" s="43">
        <v>1257</v>
      </c>
      <c r="B1155" s="51">
        <v>21567</v>
      </c>
      <c r="C1155" s="52" t="s">
        <v>1134</v>
      </c>
      <c r="D1155" s="53">
        <v>483</v>
      </c>
      <c r="E1155" s="54">
        <v>1.67</v>
      </c>
      <c r="F1155" s="55">
        <v>5.66</v>
      </c>
      <c r="G1155" s="56" t="s">
        <v>2856</v>
      </c>
      <c r="H1155" s="57">
        <v>15</v>
      </c>
      <c r="I1155" s="56">
        <v>700</v>
      </c>
      <c r="J1155" s="58">
        <f>1-Table5_HotSale[[#This Row],[Hot Price]]/Table5_HotSale[[#This Row],[Base Price PST]]</f>
        <v>0.70494699646643111</v>
      </c>
      <c r="K1155" s="59"/>
    </row>
    <row r="1156" spans="1:11" x14ac:dyDescent="0.2">
      <c r="A1156" s="43">
        <v>1440</v>
      </c>
      <c r="B1156" s="51">
        <v>21287</v>
      </c>
      <c r="C1156" s="52" t="s">
        <v>1135</v>
      </c>
      <c r="D1156" s="53">
        <v>343</v>
      </c>
      <c r="E1156" s="54">
        <v>1.01</v>
      </c>
      <c r="F1156" s="55">
        <v>5.27</v>
      </c>
      <c r="G1156" s="56" t="s">
        <v>2856</v>
      </c>
      <c r="H1156" s="57">
        <v>15</v>
      </c>
      <c r="I1156" s="56">
        <v>700</v>
      </c>
      <c r="J1156" s="58">
        <f>1-Table5_HotSale[[#This Row],[Hot Price]]/Table5_HotSale[[#This Row],[Base Price PST]]</f>
        <v>0.80834914611005693</v>
      </c>
      <c r="K1156" s="59"/>
    </row>
    <row r="1157" spans="1:11" x14ac:dyDescent="0.2">
      <c r="A1157" s="43">
        <v>216</v>
      </c>
      <c r="B1157" s="51">
        <v>21301</v>
      </c>
      <c r="C1157" s="52" t="s">
        <v>1137</v>
      </c>
      <c r="D1157" s="53">
        <v>835</v>
      </c>
      <c r="E1157" s="54">
        <v>1.01</v>
      </c>
      <c r="F1157" s="55">
        <v>7</v>
      </c>
      <c r="G1157" s="56" t="s">
        <v>2855</v>
      </c>
      <c r="H1157" s="57">
        <v>10</v>
      </c>
      <c r="I1157" s="56">
        <v>600</v>
      </c>
      <c r="J1157" s="58">
        <f>1-Table5_HotSale[[#This Row],[Hot Price]]/Table5_HotSale[[#This Row],[Base Price PST]]</f>
        <v>0.85571428571428565</v>
      </c>
      <c r="K1157" s="59"/>
    </row>
    <row r="1158" spans="1:11" x14ac:dyDescent="0.2">
      <c r="A1158" s="43">
        <v>205</v>
      </c>
      <c r="B1158" s="51">
        <v>21290</v>
      </c>
      <c r="C1158" s="52" t="s">
        <v>1139</v>
      </c>
      <c r="D1158" s="53">
        <v>22</v>
      </c>
      <c r="E1158" s="54">
        <v>1.01</v>
      </c>
      <c r="F1158" s="55">
        <v>4.0599999999999996</v>
      </c>
      <c r="G1158" s="56" t="s">
        <v>2855</v>
      </c>
      <c r="H1158" s="57">
        <v>10</v>
      </c>
      <c r="I1158" s="56">
        <v>600</v>
      </c>
      <c r="J1158" s="58">
        <f>1-Table5_HotSale[[#This Row],[Hot Price]]/Table5_HotSale[[#This Row],[Base Price PST]]</f>
        <v>0.75123152709359609</v>
      </c>
      <c r="K1158" s="59"/>
    </row>
    <row r="1159" spans="1:11" x14ac:dyDescent="0.2">
      <c r="A1159" s="43">
        <v>206</v>
      </c>
      <c r="B1159" s="51">
        <v>21291</v>
      </c>
      <c r="C1159" s="52" t="s">
        <v>1139</v>
      </c>
      <c r="D1159" s="53">
        <v>66</v>
      </c>
      <c r="E1159" s="54">
        <v>1.01</v>
      </c>
      <c r="F1159" s="55">
        <v>4.0599999999999996</v>
      </c>
      <c r="G1159" s="56" t="s">
        <v>2855</v>
      </c>
      <c r="H1159" s="57">
        <v>10</v>
      </c>
      <c r="I1159" s="56">
        <v>600</v>
      </c>
      <c r="J1159" s="58">
        <f>1-Table5_HotSale[[#This Row],[Hot Price]]/Table5_HotSale[[#This Row],[Base Price PST]]</f>
        <v>0.75123152709359609</v>
      </c>
      <c r="K1159" s="59"/>
    </row>
    <row r="1160" spans="1:11" x14ac:dyDescent="0.2">
      <c r="A1160" s="43">
        <v>1506</v>
      </c>
      <c r="B1160" s="51">
        <v>21129</v>
      </c>
      <c r="C1160" s="52" t="s">
        <v>1139</v>
      </c>
      <c r="D1160" s="53">
        <v>881</v>
      </c>
      <c r="E1160" s="54">
        <v>0.91</v>
      </c>
      <c r="F1160" s="55">
        <v>4.0599999999999996</v>
      </c>
      <c r="G1160" s="56" t="s">
        <v>2856</v>
      </c>
      <c r="H1160" s="57">
        <v>15</v>
      </c>
      <c r="I1160" s="56">
        <v>700</v>
      </c>
      <c r="J1160" s="58">
        <f>1-Table5_HotSale[[#This Row],[Hot Price]]/Table5_HotSale[[#This Row],[Base Price PST]]</f>
        <v>0.77586206896551724</v>
      </c>
      <c r="K1160" s="59"/>
    </row>
    <row r="1161" spans="1:11" x14ac:dyDescent="0.2">
      <c r="A1161" s="43">
        <v>215</v>
      </c>
      <c r="B1161" s="51">
        <v>21300</v>
      </c>
      <c r="C1161" s="52" t="s">
        <v>1140</v>
      </c>
      <c r="D1161" s="53">
        <v>102</v>
      </c>
      <c r="E1161" s="54">
        <v>1.01</v>
      </c>
      <c r="F1161" s="55">
        <v>3.93</v>
      </c>
      <c r="G1161" s="56" t="s">
        <v>2855</v>
      </c>
      <c r="H1161" s="57">
        <v>10</v>
      </c>
      <c r="I1161" s="56">
        <v>600</v>
      </c>
      <c r="J1161" s="58">
        <f>1-Table5_HotSale[[#This Row],[Hot Price]]/Table5_HotSale[[#This Row],[Base Price PST]]</f>
        <v>0.74300254452926207</v>
      </c>
      <c r="K1161" s="59"/>
    </row>
    <row r="1162" spans="1:11" x14ac:dyDescent="0.2">
      <c r="A1162" s="43">
        <v>1085</v>
      </c>
      <c r="B1162" s="51">
        <v>21767</v>
      </c>
      <c r="C1162" s="52" t="s">
        <v>636</v>
      </c>
      <c r="D1162" s="53">
        <v>543</v>
      </c>
      <c r="E1162" s="54">
        <v>1.84</v>
      </c>
      <c r="F1162" s="55">
        <v>3.17</v>
      </c>
      <c r="G1162" s="56" t="s">
        <v>2856</v>
      </c>
      <c r="H1162" s="57">
        <v>15</v>
      </c>
      <c r="I1162" s="56">
        <v>700</v>
      </c>
      <c r="J1162" s="58">
        <f>1-Table5_HotSale[[#This Row],[Hot Price]]/Table5_HotSale[[#This Row],[Base Price PST]]</f>
        <v>0.41955835962145105</v>
      </c>
      <c r="K1162" s="59"/>
    </row>
    <row r="1163" spans="1:11" x14ac:dyDescent="0.2">
      <c r="A1163" s="43">
        <v>524</v>
      </c>
      <c r="B1163" s="51">
        <v>21978</v>
      </c>
      <c r="C1163" s="52" t="s">
        <v>372</v>
      </c>
      <c r="D1163" s="53">
        <v>73</v>
      </c>
      <c r="E1163" s="54">
        <v>2.0699999999999998</v>
      </c>
      <c r="F1163" s="55">
        <v>3.88</v>
      </c>
      <c r="G1163" s="56" t="s">
        <v>2855</v>
      </c>
      <c r="H1163" s="57">
        <v>10</v>
      </c>
      <c r="I1163" s="56">
        <v>600</v>
      </c>
      <c r="J1163" s="58">
        <f>1-Table5_HotSale[[#This Row],[Hot Price]]/Table5_HotSale[[#This Row],[Base Price PST]]</f>
        <v>0.46649484536082475</v>
      </c>
      <c r="K1163" s="59"/>
    </row>
    <row r="1164" spans="1:11" x14ac:dyDescent="0.2">
      <c r="A1164" s="43">
        <v>151</v>
      </c>
      <c r="B1164" s="51">
        <v>21256</v>
      </c>
      <c r="C1164" s="52" t="s">
        <v>77</v>
      </c>
      <c r="D1164" s="53">
        <v>324</v>
      </c>
      <c r="E1164" s="54">
        <v>0.98</v>
      </c>
      <c r="F1164" s="55">
        <v>1.31</v>
      </c>
      <c r="G1164" s="56" t="s">
        <v>2855</v>
      </c>
      <c r="H1164" s="57">
        <v>10</v>
      </c>
      <c r="I1164" s="56">
        <v>600</v>
      </c>
      <c r="J1164" s="58">
        <f>1-Table5_HotSale[[#This Row],[Hot Price]]/Table5_HotSale[[#This Row],[Base Price PST]]</f>
        <v>0.25190839694656497</v>
      </c>
      <c r="K1164" s="59"/>
    </row>
    <row r="1165" spans="1:11" x14ac:dyDescent="0.2">
      <c r="A1165" s="43">
        <v>1619</v>
      </c>
      <c r="B1165" s="51">
        <v>20927</v>
      </c>
      <c r="C1165" s="52" t="s">
        <v>77</v>
      </c>
      <c r="D1165" s="53">
        <v>2347</v>
      </c>
      <c r="E1165" s="54">
        <v>0.83</v>
      </c>
      <c r="F1165" s="55">
        <v>1.31</v>
      </c>
      <c r="G1165" s="56" t="s">
        <v>2856</v>
      </c>
      <c r="H1165" s="57">
        <v>15</v>
      </c>
      <c r="I1165" s="56">
        <v>700</v>
      </c>
      <c r="J1165" s="58">
        <f>1-Table5_HotSale[[#This Row],[Hot Price]]/Table5_HotSale[[#This Row],[Base Price PST]]</f>
        <v>0.36641221374045807</v>
      </c>
      <c r="K1165" s="59"/>
    </row>
    <row r="1166" spans="1:11" x14ac:dyDescent="0.2">
      <c r="A1166" s="43">
        <v>1626</v>
      </c>
      <c r="B1166" s="51">
        <v>20934</v>
      </c>
      <c r="C1166" s="52" t="s">
        <v>77</v>
      </c>
      <c r="D1166" s="53">
        <v>726</v>
      </c>
      <c r="E1166" s="54">
        <v>0.83</v>
      </c>
      <c r="F1166" s="55">
        <v>1.31</v>
      </c>
      <c r="G1166" s="56" t="s">
        <v>2856</v>
      </c>
      <c r="H1166" s="57">
        <v>15</v>
      </c>
      <c r="I1166" s="56">
        <v>700</v>
      </c>
      <c r="J1166" s="58">
        <f>1-Table5_HotSale[[#This Row],[Hot Price]]/Table5_HotSale[[#This Row],[Base Price PST]]</f>
        <v>0.36641221374045807</v>
      </c>
      <c r="K1166" s="59"/>
    </row>
    <row r="1167" spans="1:11" x14ac:dyDescent="0.2">
      <c r="A1167" s="43">
        <v>862</v>
      </c>
      <c r="B1167" s="51">
        <v>21883</v>
      </c>
      <c r="C1167" s="52" t="s">
        <v>377</v>
      </c>
      <c r="D1167" s="53">
        <v>483</v>
      </c>
      <c r="E1167" s="54">
        <v>1.94</v>
      </c>
      <c r="F1167" s="55">
        <v>2.52</v>
      </c>
      <c r="G1167" s="56" t="s">
        <v>2856</v>
      </c>
      <c r="H1167" s="57">
        <v>15</v>
      </c>
      <c r="I1167" s="56">
        <v>700</v>
      </c>
      <c r="J1167" s="58">
        <f>1-Table5_HotSale[[#This Row],[Hot Price]]/Table5_HotSale[[#This Row],[Base Price PST]]</f>
        <v>0.23015873015873023</v>
      </c>
      <c r="K1167" s="59"/>
    </row>
    <row r="1168" spans="1:11" x14ac:dyDescent="0.2">
      <c r="A1168" s="43">
        <v>776</v>
      </c>
      <c r="B1168" s="51">
        <v>21341</v>
      </c>
      <c r="C1168" s="52" t="s">
        <v>1159</v>
      </c>
      <c r="D1168" s="53">
        <v>520</v>
      </c>
      <c r="E1168" s="54">
        <v>1.1000000000000001</v>
      </c>
      <c r="F1168" s="55">
        <v>3.9</v>
      </c>
      <c r="G1168" s="56" t="s">
        <v>2856</v>
      </c>
      <c r="H1168" s="57">
        <v>15</v>
      </c>
      <c r="I1168" s="56">
        <v>700</v>
      </c>
      <c r="J1168" s="58">
        <f>1-Table5_HotSale[[#This Row],[Hot Price]]/Table5_HotSale[[#This Row],[Base Price PST]]</f>
        <v>0.71794871794871784</v>
      </c>
      <c r="K1168" s="59"/>
    </row>
    <row r="1169" spans="1:11" x14ac:dyDescent="0.2">
      <c r="A1169" s="43">
        <v>1118</v>
      </c>
      <c r="B1169" s="51">
        <v>21800</v>
      </c>
      <c r="C1169" s="52" t="s">
        <v>2713</v>
      </c>
      <c r="D1169" s="53">
        <v>199</v>
      </c>
      <c r="E1169" s="54">
        <v>1.84</v>
      </c>
      <c r="F1169" s="55">
        <v>8.86</v>
      </c>
      <c r="G1169" s="56" t="s">
        <v>2856</v>
      </c>
      <c r="H1169" s="57">
        <v>15</v>
      </c>
      <c r="I1169" s="56">
        <v>700</v>
      </c>
      <c r="J1169" s="58">
        <f>1-Table5_HotSale[[#This Row],[Hot Price]]/Table5_HotSale[[#This Row],[Base Price PST]]</f>
        <v>0.79232505643340856</v>
      </c>
      <c r="K1169" s="59"/>
    </row>
    <row r="1170" spans="1:11" x14ac:dyDescent="0.2">
      <c r="A1170" s="43">
        <v>102</v>
      </c>
      <c r="B1170" s="51">
        <v>21185</v>
      </c>
      <c r="C1170" s="52" t="s">
        <v>1168</v>
      </c>
      <c r="D1170" s="53">
        <v>453</v>
      </c>
      <c r="E1170" s="54">
        <v>0.95</v>
      </c>
      <c r="F1170" s="55">
        <v>3.48</v>
      </c>
      <c r="G1170" s="56" t="s">
        <v>2855</v>
      </c>
      <c r="H1170" s="57">
        <v>10</v>
      </c>
      <c r="I1170" s="56">
        <v>600</v>
      </c>
      <c r="J1170" s="58">
        <f>1-Table5_HotSale[[#This Row],[Hot Price]]/Table5_HotSale[[#This Row],[Base Price PST]]</f>
        <v>0.72701149425287359</v>
      </c>
      <c r="K1170" s="59"/>
    </row>
    <row r="1171" spans="1:11" x14ac:dyDescent="0.2">
      <c r="A1171" s="43">
        <v>109</v>
      </c>
      <c r="B1171" s="51">
        <v>21192</v>
      </c>
      <c r="C1171" s="52" t="s">
        <v>1168</v>
      </c>
      <c r="D1171" s="53">
        <v>188</v>
      </c>
      <c r="E1171" s="54">
        <v>0.95</v>
      </c>
      <c r="F1171" s="55">
        <v>3.48</v>
      </c>
      <c r="G1171" s="56" t="s">
        <v>2855</v>
      </c>
      <c r="H1171" s="57">
        <v>10</v>
      </c>
      <c r="I1171" s="56">
        <v>600</v>
      </c>
      <c r="J1171" s="58">
        <f>1-Table5_HotSale[[#This Row],[Hot Price]]/Table5_HotSale[[#This Row],[Base Price PST]]</f>
        <v>0.72701149425287359</v>
      </c>
      <c r="K1171" s="59"/>
    </row>
    <row r="1172" spans="1:11" x14ac:dyDescent="0.2">
      <c r="A1172" s="43">
        <v>527</v>
      </c>
      <c r="B1172" s="51">
        <v>22129</v>
      </c>
      <c r="C1172" s="52" t="s">
        <v>1168</v>
      </c>
      <c r="D1172" s="53">
        <v>73</v>
      </c>
      <c r="E1172" s="54">
        <v>2.2200000000000002</v>
      </c>
      <c r="F1172" s="55">
        <v>3.48</v>
      </c>
      <c r="G1172" s="56" t="s">
        <v>2855</v>
      </c>
      <c r="H1172" s="57">
        <v>10</v>
      </c>
      <c r="I1172" s="56">
        <v>600</v>
      </c>
      <c r="J1172" s="58">
        <f>1-Table5_HotSale[[#This Row],[Hot Price]]/Table5_HotSale[[#This Row],[Base Price PST]]</f>
        <v>0.36206896551724133</v>
      </c>
      <c r="K1172" s="59"/>
    </row>
    <row r="1173" spans="1:11" x14ac:dyDescent="0.2">
      <c r="A1173" s="43">
        <v>1524</v>
      </c>
      <c r="B1173" s="51">
        <v>21147</v>
      </c>
      <c r="C1173" s="52" t="s">
        <v>1168</v>
      </c>
      <c r="D1173" s="53">
        <v>1198</v>
      </c>
      <c r="E1173" s="54">
        <v>0.91</v>
      </c>
      <c r="F1173" s="55">
        <v>3.48</v>
      </c>
      <c r="G1173" s="56" t="s">
        <v>2856</v>
      </c>
      <c r="H1173" s="57">
        <v>15</v>
      </c>
      <c r="I1173" s="56">
        <v>700</v>
      </c>
      <c r="J1173" s="58">
        <f>1-Table5_HotSale[[#This Row],[Hot Price]]/Table5_HotSale[[#This Row],[Base Price PST]]</f>
        <v>0.7385057471264368</v>
      </c>
      <c r="K1173" s="59"/>
    </row>
    <row r="1174" spans="1:11" x14ac:dyDescent="0.2">
      <c r="A1174" s="43">
        <v>916</v>
      </c>
      <c r="B1174" s="51">
        <v>21976</v>
      </c>
      <c r="C1174" s="52" t="s">
        <v>1174</v>
      </c>
      <c r="D1174" s="53">
        <v>127</v>
      </c>
      <c r="E1174" s="54">
        <v>2.0699999999999998</v>
      </c>
      <c r="F1174" s="55">
        <v>3.94</v>
      </c>
      <c r="G1174" s="56" t="s">
        <v>2856</v>
      </c>
      <c r="H1174" s="57">
        <v>15</v>
      </c>
      <c r="I1174" s="56">
        <v>700</v>
      </c>
      <c r="J1174" s="58">
        <f>1-Table5_HotSale[[#This Row],[Hot Price]]/Table5_HotSale[[#This Row],[Base Price PST]]</f>
        <v>0.47461928934010156</v>
      </c>
      <c r="K1174" s="59"/>
    </row>
    <row r="1175" spans="1:11" x14ac:dyDescent="0.2">
      <c r="A1175" s="43">
        <v>1399</v>
      </c>
      <c r="B1175" s="51">
        <v>21394</v>
      </c>
      <c r="C1175" s="52" t="s">
        <v>492</v>
      </c>
      <c r="D1175" s="53">
        <v>171</v>
      </c>
      <c r="E1175" s="54">
        <v>1.4</v>
      </c>
      <c r="F1175" s="55">
        <v>3.05</v>
      </c>
      <c r="G1175" s="56" t="s">
        <v>2856</v>
      </c>
      <c r="H1175" s="57">
        <v>15</v>
      </c>
      <c r="I1175" s="56">
        <v>700</v>
      </c>
      <c r="J1175" s="58">
        <f>1-Table5_HotSale[[#This Row],[Hot Price]]/Table5_HotSale[[#This Row],[Base Price PST]]</f>
        <v>0.54098360655737698</v>
      </c>
      <c r="K1175" s="59"/>
    </row>
    <row r="1176" spans="1:11" x14ac:dyDescent="0.2">
      <c r="A1176" s="43">
        <v>177</v>
      </c>
      <c r="B1176" s="51">
        <v>21309</v>
      </c>
      <c r="C1176" s="52" t="s">
        <v>1177</v>
      </c>
      <c r="D1176" s="53">
        <v>112</v>
      </c>
      <c r="E1176" s="54">
        <v>1.06</v>
      </c>
      <c r="F1176" s="55">
        <v>5.94</v>
      </c>
      <c r="G1176" s="56" t="s">
        <v>2855</v>
      </c>
      <c r="H1176" s="57">
        <v>10</v>
      </c>
      <c r="I1176" s="56">
        <v>600</v>
      </c>
      <c r="J1176" s="58">
        <f>1-Table5_HotSale[[#This Row],[Hot Price]]/Table5_HotSale[[#This Row],[Base Price PST]]</f>
        <v>0.82154882154882158</v>
      </c>
      <c r="K1176" s="59"/>
    </row>
    <row r="1177" spans="1:11" x14ac:dyDescent="0.2">
      <c r="A1177" s="43">
        <v>1445</v>
      </c>
      <c r="B1177" s="51">
        <v>21212</v>
      </c>
      <c r="C1177" s="52" t="s">
        <v>1177</v>
      </c>
      <c r="D1177" s="53">
        <v>265</v>
      </c>
      <c r="E1177" s="54">
        <v>0.96</v>
      </c>
      <c r="F1177" s="55">
        <v>5.94</v>
      </c>
      <c r="G1177" s="56" t="s">
        <v>2856</v>
      </c>
      <c r="H1177" s="57">
        <v>15</v>
      </c>
      <c r="I1177" s="56">
        <v>700</v>
      </c>
      <c r="J1177" s="58">
        <f>1-Table5_HotSale[[#This Row],[Hot Price]]/Table5_HotSale[[#This Row],[Base Price PST]]</f>
        <v>0.83838383838383845</v>
      </c>
      <c r="K1177" s="59"/>
    </row>
    <row r="1178" spans="1:11" x14ac:dyDescent="0.2">
      <c r="A1178" s="43">
        <v>1509</v>
      </c>
      <c r="B1178" s="51">
        <v>21132</v>
      </c>
      <c r="C1178" s="52" t="s">
        <v>384</v>
      </c>
      <c r="D1178" s="53">
        <v>133</v>
      </c>
      <c r="E1178" s="54">
        <v>0.91</v>
      </c>
      <c r="F1178" s="55">
        <v>3</v>
      </c>
      <c r="G1178" s="56" t="s">
        <v>2856</v>
      </c>
      <c r="H1178" s="57">
        <v>15</v>
      </c>
      <c r="I1178" s="56">
        <v>700</v>
      </c>
      <c r="J1178" s="58">
        <f>1-Table5_HotSale[[#This Row],[Hot Price]]/Table5_HotSale[[#This Row],[Base Price PST]]</f>
        <v>0.69666666666666666</v>
      </c>
      <c r="K1178" s="59"/>
    </row>
    <row r="1179" spans="1:11" x14ac:dyDescent="0.2">
      <c r="A1179" s="43">
        <v>237</v>
      </c>
      <c r="B1179" s="51">
        <v>21366</v>
      </c>
      <c r="C1179" s="52" t="s">
        <v>1178</v>
      </c>
      <c r="D1179" s="53">
        <v>281</v>
      </c>
      <c r="E1179" s="54">
        <v>1.27</v>
      </c>
      <c r="F1179" s="55">
        <v>2.63</v>
      </c>
      <c r="G1179" s="56" t="s">
        <v>2855</v>
      </c>
      <c r="H1179" s="57">
        <v>10</v>
      </c>
      <c r="I1179" s="56">
        <v>600</v>
      </c>
      <c r="J1179" s="58">
        <f>1-Table5_HotSale[[#This Row],[Hot Price]]/Table5_HotSale[[#This Row],[Base Price PST]]</f>
        <v>0.5171102661596958</v>
      </c>
      <c r="K1179" s="59"/>
    </row>
    <row r="1180" spans="1:11" x14ac:dyDescent="0.2">
      <c r="A1180" s="43">
        <v>21</v>
      </c>
      <c r="B1180" s="51">
        <v>20906</v>
      </c>
      <c r="C1180" s="52" t="s">
        <v>42</v>
      </c>
      <c r="D1180" s="53">
        <v>243</v>
      </c>
      <c r="E1180" s="54">
        <v>0.81</v>
      </c>
      <c r="F1180" s="55">
        <v>2.2599999999999998</v>
      </c>
      <c r="G1180" s="56" t="s">
        <v>2855</v>
      </c>
      <c r="H1180" s="57">
        <v>10</v>
      </c>
      <c r="I1180" s="56">
        <v>600</v>
      </c>
      <c r="J1180" s="58">
        <f>1-Table5_HotSale[[#This Row],[Hot Price]]/Table5_HotSale[[#This Row],[Base Price PST]]</f>
        <v>0.6415929203539823</v>
      </c>
      <c r="K1180" s="59"/>
    </row>
    <row r="1181" spans="1:11" x14ac:dyDescent="0.2">
      <c r="A1181" s="43">
        <v>22</v>
      </c>
      <c r="B1181" s="51">
        <v>20907</v>
      </c>
      <c r="C1181" s="52" t="s">
        <v>42</v>
      </c>
      <c r="D1181" s="53">
        <v>256</v>
      </c>
      <c r="E1181" s="54">
        <v>0.81</v>
      </c>
      <c r="F1181" s="55">
        <v>2.2599999999999998</v>
      </c>
      <c r="G1181" s="56" t="s">
        <v>2855</v>
      </c>
      <c r="H1181" s="57">
        <v>10</v>
      </c>
      <c r="I1181" s="56">
        <v>600</v>
      </c>
      <c r="J1181" s="58">
        <f>1-Table5_HotSale[[#This Row],[Hot Price]]/Table5_HotSale[[#This Row],[Base Price PST]]</f>
        <v>0.6415929203539823</v>
      </c>
      <c r="K1181" s="59"/>
    </row>
    <row r="1182" spans="1:11" x14ac:dyDescent="0.2">
      <c r="A1182" s="43">
        <v>265</v>
      </c>
      <c r="B1182" s="51">
        <v>21714</v>
      </c>
      <c r="C1182" s="52" t="s">
        <v>42</v>
      </c>
      <c r="D1182" s="53">
        <v>120</v>
      </c>
      <c r="E1182" s="54">
        <v>1.8</v>
      </c>
      <c r="F1182" s="55">
        <v>2.2599999999999998</v>
      </c>
      <c r="G1182" s="56" t="s">
        <v>2855</v>
      </c>
      <c r="H1182" s="57">
        <v>10</v>
      </c>
      <c r="I1182" s="56">
        <v>600</v>
      </c>
      <c r="J1182" s="58">
        <f>1-Table5_HotSale[[#This Row],[Hot Price]]/Table5_HotSale[[#This Row],[Base Price PST]]</f>
        <v>0.20353982300884943</v>
      </c>
      <c r="K1182" s="59"/>
    </row>
    <row r="1183" spans="1:11" x14ac:dyDescent="0.2">
      <c r="A1183" s="43">
        <v>262</v>
      </c>
      <c r="B1183" s="51">
        <v>21711</v>
      </c>
      <c r="C1183" s="52" t="s">
        <v>386</v>
      </c>
      <c r="D1183" s="53">
        <v>220</v>
      </c>
      <c r="E1183" s="54">
        <v>1.8</v>
      </c>
      <c r="F1183" s="55">
        <v>3.17</v>
      </c>
      <c r="G1183" s="56" t="s">
        <v>2855</v>
      </c>
      <c r="H1183" s="57">
        <v>10</v>
      </c>
      <c r="I1183" s="56">
        <v>600</v>
      </c>
      <c r="J1183" s="58">
        <f>1-Table5_HotSale[[#This Row],[Hot Price]]/Table5_HotSale[[#This Row],[Base Price PST]]</f>
        <v>0.43217665615141954</v>
      </c>
      <c r="K1183" s="59"/>
    </row>
    <row r="1184" spans="1:11" x14ac:dyDescent="0.2">
      <c r="A1184" s="43">
        <v>1709</v>
      </c>
      <c r="B1184" s="51">
        <v>20831</v>
      </c>
      <c r="C1184" s="52" t="s">
        <v>51</v>
      </c>
      <c r="D1184" s="53">
        <v>317</v>
      </c>
      <c r="E1184" s="54">
        <v>0.76</v>
      </c>
      <c r="F1184" s="55">
        <v>1.61</v>
      </c>
      <c r="G1184" s="56" t="s">
        <v>2856</v>
      </c>
      <c r="H1184" s="57">
        <v>15</v>
      </c>
      <c r="I1184" s="56">
        <v>700</v>
      </c>
      <c r="J1184" s="58">
        <f>1-Table5_HotSale[[#This Row],[Hot Price]]/Table5_HotSale[[#This Row],[Base Price PST]]</f>
        <v>0.52795031055900621</v>
      </c>
      <c r="K1184" s="59"/>
    </row>
    <row r="1185" spans="1:11" x14ac:dyDescent="0.2">
      <c r="A1185" s="43">
        <v>1718</v>
      </c>
      <c r="B1185" s="51">
        <v>20840</v>
      </c>
      <c r="C1185" s="52" t="s">
        <v>51</v>
      </c>
      <c r="D1185" s="53">
        <v>70</v>
      </c>
      <c r="E1185" s="54">
        <v>0.76</v>
      </c>
      <c r="F1185" s="55">
        <v>1.61</v>
      </c>
      <c r="G1185" s="56" t="s">
        <v>2856</v>
      </c>
      <c r="H1185" s="57">
        <v>15</v>
      </c>
      <c r="I1185" s="56">
        <v>700</v>
      </c>
      <c r="J1185" s="58">
        <f>1-Table5_HotSale[[#This Row],[Hot Price]]/Table5_HotSale[[#This Row],[Base Price PST]]</f>
        <v>0.52795031055900621</v>
      </c>
      <c r="K1185" s="59"/>
    </row>
    <row r="1186" spans="1:11" x14ac:dyDescent="0.2">
      <c r="A1186" s="43">
        <v>1721</v>
      </c>
      <c r="B1186" s="51">
        <v>20843</v>
      </c>
      <c r="C1186" s="52" t="s">
        <v>51</v>
      </c>
      <c r="D1186" s="53">
        <v>190</v>
      </c>
      <c r="E1186" s="54">
        <v>0.76</v>
      </c>
      <c r="F1186" s="55">
        <v>1.61</v>
      </c>
      <c r="G1186" s="56" t="s">
        <v>2856</v>
      </c>
      <c r="H1186" s="57">
        <v>15</v>
      </c>
      <c r="I1186" s="56">
        <v>700</v>
      </c>
      <c r="J1186" s="58">
        <f>1-Table5_HotSale[[#This Row],[Hot Price]]/Table5_HotSale[[#This Row],[Base Price PST]]</f>
        <v>0.52795031055900621</v>
      </c>
      <c r="K1186" s="59"/>
    </row>
    <row r="1187" spans="1:11" x14ac:dyDescent="0.2">
      <c r="A1187" s="43">
        <v>997</v>
      </c>
      <c r="B1187" s="51">
        <v>21944</v>
      </c>
      <c r="C1187" s="52" t="s">
        <v>2714</v>
      </c>
      <c r="D1187" s="53">
        <v>393</v>
      </c>
      <c r="E1187" s="54">
        <v>1.99</v>
      </c>
      <c r="F1187" s="55">
        <v>7.95</v>
      </c>
      <c r="G1187" s="56" t="s">
        <v>2856</v>
      </c>
      <c r="H1187" s="57">
        <v>15</v>
      </c>
      <c r="I1187" s="56">
        <v>700</v>
      </c>
      <c r="J1187" s="58">
        <f>1-Table5_HotSale[[#This Row],[Hot Price]]/Table5_HotSale[[#This Row],[Base Price PST]]</f>
        <v>0.74968553459119502</v>
      </c>
      <c r="K1187" s="59"/>
    </row>
    <row r="1188" spans="1:11" x14ac:dyDescent="0.2">
      <c r="A1188" s="43">
        <v>20</v>
      </c>
      <c r="B1188" s="51">
        <v>20905</v>
      </c>
      <c r="C1188" s="52" t="s">
        <v>52</v>
      </c>
      <c r="D1188" s="53">
        <v>65</v>
      </c>
      <c r="E1188" s="54">
        <v>0.81</v>
      </c>
      <c r="F1188" s="55">
        <v>3.02</v>
      </c>
      <c r="G1188" s="56" t="s">
        <v>2855</v>
      </c>
      <c r="H1188" s="57">
        <v>10</v>
      </c>
      <c r="I1188" s="56">
        <v>600</v>
      </c>
      <c r="J1188" s="58">
        <f>1-Table5_HotSale[[#This Row],[Hot Price]]/Table5_HotSale[[#This Row],[Base Price PST]]</f>
        <v>0.73178807947019864</v>
      </c>
      <c r="K1188" s="59"/>
    </row>
    <row r="1189" spans="1:11" x14ac:dyDescent="0.2">
      <c r="A1189" s="43">
        <v>263</v>
      </c>
      <c r="B1189" s="51">
        <v>21712</v>
      </c>
      <c r="C1189" s="52" t="s">
        <v>52</v>
      </c>
      <c r="D1189" s="53">
        <v>1494</v>
      </c>
      <c r="E1189" s="54">
        <v>1.8</v>
      </c>
      <c r="F1189" s="55">
        <v>3.02</v>
      </c>
      <c r="G1189" s="56" t="s">
        <v>2855</v>
      </c>
      <c r="H1189" s="57">
        <v>10</v>
      </c>
      <c r="I1189" s="56">
        <v>600</v>
      </c>
      <c r="J1189" s="58">
        <f>1-Table5_HotSale[[#This Row],[Hot Price]]/Table5_HotSale[[#This Row],[Base Price PST]]</f>
        <v>0.40397350993377479</v>
      </c>
      <c r="K1189" s="59"/>
    </row>
    <row r="1190" spans="1:11" x14ac:dyDescent="0.2">
      <c r="A1190" s="43">
        <v>287</v>
      </c>
      <c r="B1190" s="51">
        <v>21682</v>
      </c>
      <c r="C1190" s="52" t="s">
        <v>52</v>
      </c>
      <c r="D1190" s="53">
        <v>335</v>
      </c>
      <c r="E1190" s="54">
        <v>1.77</v>
      </c>
      <c r="F1190" s="55">
        <v>3.02</v>
      </c>
      <c r="G1190" s="56" t="s">
        <v>2855</v>
      </c>
      <c r="H1190" s="57">
        <v>10</v>
      </c>
      <c r="I1190" s="56">
        <v>600</v>
      </c>
      <c r="J1190" s="58">
        <f>1-Table5_HotSale[[#This Row],[Hot Price]]/Table5_HotSale[[#This Row],[Base Price PST]]</f>
        <v>0.41390728476821192</v>
      </c>
      <c r="K1190" s="59"/>
    </row>
    <row r="1191" spans="1:11" x14ac:dyDescent="0.2">
      <c r="A1191" s="43">
        <v>289</v>
      </c>
      <c r="B1191" s="51">
        <v>21684</v>
      </c>
      <c r="C1191" s="52" t="s">
        <v>52</v>
      </c>
      <c r="D1191" s="53">
        <v>107</v>
      </c>
      <c r="E1191" s="54">
        <v>1.77</v>
      </c>
      <c r="F1191" s="55">
        <v>3.02</v>
      </c>
      <c r="G1191" s="56" t="s">
        <v>2855</v>
      </c>
      <c r="H1191" s="57">
        <v>10</v>
      </c>
      <c r="I1191" s="56">
        <v>600</v>
      </c>
      <c r="J1191" s="58">
        <f>1-Table5_HotSale[[#This Row],[Hot Price]]/Table5_HotSale[[#This Row],[Base Price PST]]</f>
        <v>0.41390728476821192</v>
      </c>
      <c r="K1191" s="59"/>
    </row>
    <row r="1192" spans="1:11" x14ac:dyDescent="0.2">
      <c r="A1192" s="43">
        <v>291</v>
      </c>
      <c r="B1192" s="51">
        <v>21686</v>
      </c>
      <c r="C1192" s="52" t="s">
        <v>52</v>
      </c>
      <c r="D1192" s="53">
        <v>32</v>
      </c>
      <c r="E1192" s="54">
        <v>1.77</v>
      </c>
      <c r="F1192" s="55">
        <v>3.02</v>
      </c>
      <c r="G1192" s="56" t="s">
        <v>2855</v>
      </c>
      <c r="H1192" s="57">
        <v>10</v>
      </c>
      <c r="I1192" s="56">
        <v>600</v>
      </c>
      <c r="J1192" s="58">
        <f>1-Table5_HotSale[[#This Row],[Hot Price]]/Table5_HotSale[[#This Row],[Base Price PST]]</f>
        <v>0.41390728476821192</v>
      </c>
      <c r="K1192" s="59"/>
    </row>
    <row r="1193" spans="1:11" x14ac:dyDescent="0.2">
      <c r="A1193" s="43">
        <v>1722</v>
      </c>
      <c r="B1193" s="51">
        <v>20844</v>
      </c>
      <c r="C1193" s="52" t="s">
        <v>52</v>
      </c>
      <c r="D1193" s="53">
        <v>647</v>
      </c>
      <c r="E1193" s="54">
        <v>0.76</v>
      </c>
      <c r="F1193" s="55">
        <v>3.02</v>
      </c>
      <c r="G1193" s="56" t="s">
        <v>2856</v>
      </c>
      <c r="H1193" s="57">
        <v>15</v>
      </c>
      <c r="I1193" s="56">
        <v>700</v>
      </c>
      <c r="J1193" s="58">
        <f>1-Table5_HotSale[[#This Row],[Hot Price]]/Table5_HotSale[[#This Row],[Base Price PST]]</f>
        <v>0.7483443708609272</v>
      </c>
      <c r="K1193" s="59"/>
    </row>
    <row r="1194" spans="1:11" x14ac:dyDescent="0.2">
      <c r="A1194" s="43">
        <v>35</v>
      </c>
      <c r="B1194" s="51">
        <v>21020</v>
      </c>
      <c r="C1194" s="52" t="s">
        <v>103</v>
      </c>
      <c r="D1194" s="53">
        <v>120</v>
      </c>
      <c r="E1194" s="54">
        <v>0.88</v>
      </c>
      <c r="F1194" s="55">
        <v>3.14</v>
      </c>
      <c r="G1194" s="56" t="s">
        <v>2855</v>
      </c>
      <c r="H1194" s="57">
        <v>10</v>
      </c>
      <c r="I1194" s="56">
        <v>600</v>
      </c>
      <c r="J1194" s="58">
        <f>1-Table5_HotSale[[#This Row],[Hot Price]]/Table5_HotSale[[#This Row],[Base Price PST]]</f>
        <v>0.71974522292993637</v>
      </c>
      <c r="K1194" s="59"/>
    </row>
    <row r="1195" spans="1:11" x14ac:dyDescent="0.2">
      <c r="A1195" s="43">
        <v>39</v>
      </c>
      <c r="B1195" s="51">
        <v>21024</v>
      </c>
      <c r="C1195" s="52" t="s">
        <v>103</v>
      </c>
      <c r="D1195" s="53">
        <v>346</v>
      </c>
      <c r="E1195" s="54">
        <v>0.88</v>
      </c>
      <c r="F1195" s="55">
        <v>3.14</v>
      </c>
      <c r="G1195" s="56" t="s">
        <v>2855</v>
      </c>
      <c r="H1195" s="57">
        <v>10</v>
      </c>
      <c r="I1195" s="56">
        <v>600</v>
      </c>
      <c r="J1195" s="58">
        <f>1-Table5_HotSale[[#This Row],[Hot Price]]/Table5_HotSale[[#This Row],[Base Price PST]]</f>
        <v>0.71974522292993637</v>
      </c>
      <c r="K1195" s="59"/>
    </row>
    <row r="1196" spans="1:11" x14ac:dyDescent="0.2">
      <c r="A1196" s="43">
        <v>1657</v>
      </c>
      <c r="B1196" s="51">
        <v>20881</v>
      </c>
      <c r="C1196" s="52" t="s">
        <v>103</v>
      </c>
      <c r="D1196" s="53">
        <v>45</v>
      </c>
      <c r="E1196" s="54">
        <v>0.8</v>
      </c>
      <c r="F1196" s="55">
        <v>3.14</v>
      </c>
      <c r="G1196" s="56" t="s">
        <v>2856</v>
      </c>
      <c r="H1196" s="57">
        <v>15</v>
      </c>
      <c r="I1196" s="56">
        <v>700</v>
      </c>
      <c r="J1196" s="58">
        <f>1-Table5_HotSale[[#This Row],[Hot Price]]/Table5_HotSale[[#This Row],[Base Price PST]]</f>
        <v>0.74522292993630579</v>
      </c>
      <c r="K1196" s="59"/>
    </row>
    <row r="1197" spans="1:11" x14ac:dyDescent="0.2">
      <c r="A1197" s="43">
        <v>9</v>
      </c>
      <c r="B1197" s="51">
        <v>20894</v>
      </c>
      <c r="C1197" s="52" t="s">
        <v>1185</v>
      </c>
      <c r="D1197" s="53">
        <v>125</v>
      </c>
      <c r="E1197" s="54">
        <v>0.81</v>
      </c>
      <c r="F1197" s="55">
        <v>1.99</v>
      </c>
      <c r="G1197" s="56" t="s">
        <v>2855</v>
      </c>
      <c r="H1197" s="57">
        <v>10</v>
      </c>
      <c r="I1197" s="56">
        <v>600</v>
      </c>
      <c r="J1197" s="58">
        <f>1-Table5_HotSale[[#This Row],[Hot Price]]/Table5_HotSale[[#This Row],[Base Price PST]]</f>
        <v>0.59296482412060292</v>
      </c>
      <c r="K1197" s="59"/>
    </row>
    <row r="1198" spans="1:11" x14ac:dyDescent="0.2">
      <c r="A1198" s="43">
        <v>1473</v>
      </c>
      <c r="B1198" s="51">
        <v>21176</v>
      </c>
      <c r="C1198" s="52" t="s">
        <v>1186</v>
      </c>
      <c r="D1198" s="53">
        <v>719</v>
      </c>
      <c r="E1198" s="54">
        <v>0.95</v>
      </c>
      <c r="F1198" s="55">
        <v>2.2999999999999998</v>
      </c>
      <c r="G1198" s="56" t="s">
        <v>2856</v>
      </c>
      <c r="H1198" s="57">
        <v>15</v>
      </c>
      <c r="I1198" s="56">
        <v>700</v>
      </c>
      <c r="J1198" s="58">
        <f>1-Table5_HotSale[[#This Row],[Hot Price]]/Table5_HotSale[[#This Row],[Base Price PST]]</f>
        <v>0.58695652173913038</v>
      </c>
      <c r="K1198" s="59"/>
    </row>
    <row r="1199" spans="1:11" x14ac:dyDescent="0.2">
      <c r="A1199" s="43">
        <v>1507</v>
      </c>
      <c r="B1199" s="51">
        <v>21130</v>
      </c>
      <c r="C1199" s="52" t="s">
        <v>1186</v>
      </c>
      <c r="D1199" s="53">
        <v>421</v>
      </c>
      <c r="E1199" s="54">
        <v>0.91</v>
      </c>
      <c r="F1199" s="55">
        <v>2.2999999999999998</v>
      </c>
      <c r="G1199" s="56" t="s">
        <v>2856</v>
      </c>
      <c r="H1199" s="57">
        <v>15</v>
      </c>
      <c r="I1199" s="56">
        <v>700</v>
      </c>
      <c r="J1199" s="58">
        <f>1-Table5_HotSale[[#This Row],[Hot Price]]/Table5_HotSale[[#This Row],[Base Price PST]]</f>
        <v>0.60434782608695647</v>
      </c>
      <c r="K1199" s="59"/>
    </row>
    <row r="1200" spans="1:11" x14ac:dyDescent="0.2">
      <c r="A1200" s="43">
        <v>8</v>
      </c>
      <c r="B1200" s="51">
        <v>20893</v>
      </c>
      <c r="C1200" s="52" t="s">
        <v>759</v>
      </c>
      <c r="D1200" s="53">
        <v>127</v>
      </c>
      <c r="E1200" s="54">
        <v>0.81</v>
      </c>
      <c r="F1200" s="55">
        <v>2.96</v>
      </c>
      <c r="G1200" s="56" t="s">
        <v>2855</v>
      </c>
      <c r="H1200" s="57">
        <v>10</v>
      </c>
      <c r="I1200" s="56">
        <v>600</v>
      </c>
      <c r="J1200" s="58">
        <f>1-Table5_HotSale[[#This Row],[Hot Price]]/Table5_HotSale[[#This Row],[Base Price PST]]</f>
        <v>0.72635135135135132</v>
      </c>
      <c r="K1200" s="59"/>
    </row>
    <row r="1201" spans="1:11" x14ac:dyDescent="0.2">
      <c r="A1201" s="43">
        <v>285</v>
      </c>
      <c r="B1201" s="51">
        <v>21680</v>
      </c>
      <c r="C1201" s="52" t="s">
        <v>759</v>
      </c>
      <c r="D1201" s="53">
        <v>44</v>
      </c>
      <c r="E1201" s="54">
        <v>1.77</v>
      </c>
      <c r="F1201" s="55">
        <v>2.96</v>
      </c>
      <c r="G1201" s="56" t="s">
        <v>2855</v>
      </c>
      <c r="H1201" s="57">
        <v>10</v>
      </c>
      <c r="I1201" s="56">
        <v>600</v>
      </c>
      <c r="J1201" s="58">
        <f>1-Table5_HotSale[[#This Row],[Hot Price]]/Table5_HotSale[[#This Row],[Base Price PST]]</f>
        <v>0.40202702702702697</v>
      </c>
      <c r="K1201" s="59"/>
    </row>
    <row r="1202" spans="1:11" x14ac:dyDescent="0.2">
      <c r="A1202" s="43">
        <v>1605</v>
      </c>
      <c r="B1202" s="51">
        <v>20913</v>
      </c>
      <c r="C1202" s="52" t="s">
        <v>759</v>
      </c>
      <c r="D1202" s="53">
        <v>400</v>
      </c>
      <c r="E1202" s="54">
        <v>0.83</v>
      </c>
      <c r="F1202" s="55">
        <v>2.96</v>
      </c>
      <c r="G1202" s="56" t="s">
        <v>2856</v>
      </c>
      <c r="H1202" s="57">
        <v>15</v>
      </c>
      <c r="I1202" s="56">
        <v>700</v>
      </c>
      <c r="J1202" s="58">
        <f>1-Table5_HotSale[[#This Row],[Hot Price]]/Table5_HotSale[[#This Row],[Base Price PST]]</f>
        <v>0.71959459459459463</v>
      </c>
      <c r="K1202" s="59"/>
    </row>
    <row r="1203" spans="1:11" x14ac:dyDescent="0.2">
      <c r="A1203" s="43">
        <v>996</v>
      </c>
      <c r="B1203" s="51">
        <v>21943</v>
      </c>
      <c r="C1203" s="52" t="s">
        <v>2715</v>
      </c>
      <c r="D1203" s="53">
        <v>336</v>
      </c>
      <c r="E1203" s="54">
        <v>1.99</v>
      </c>
      <c r="F1203" s="55">
        <v>3.4</v>
      </c>
      <c r="G1203" s="56" t="s">
        <v>2856</v>
      </c>
      <c r="H1203" s="57">
        <v>15</v>
      </c>
      <c r="I1203" s="56">
        <v>700</v>
      </c>
      <c r="J1203" s="58">
        <f>1-Table5_HotSale[[#This Row],[Hot Price]]/Table5_HotSale[[#This Row],[Base Price PST]]</f>
        <v>0.41470588235294115</v>
      </c>
      <c r="K1203" s="59"/>
    </row>
    <row r="1204" spans="1:11" x14ac:dyDescent="0.2">
      <c r="A1204" s="43">
        <v>1518</v>
      </c>
      <c r="B1204" s="51">
        <v>21141</v>
      </c>
      <c r="C1204" s="52" t="s">
        <v>528</v>
      </c>
      <c r="D1204" s="53">
        <v>1080</v>
      </c>
      <c r="E1204" s="54">
        <v>0.91</v>
      </c>
      <c r="F1204" s="55">
        <v>2.39</v>
      </c>
      <c r="G1204" s="56" t="s">
        <v>2856</v>
      </c>
      <c r="H1204" s="57">
        <v>15</v>
      </c>
      <c r="I1204" s="56">
        <v>700</v>
      </c>
      <c r="J1204" s="58">
        <f>1-Table5_HotSale[[#This Row],[Hot Price]]/Table5_HotSale[[#This Row],[Base Price PST]]</f>
        <v>0.61924686192468625</v>
      </c>
      <c r="K1204" s="59"/>
    </row>
    <row r="1205" spans="1:11" x14ac:dyDescent="0.2">
      <c r="A1205" s="43">
        <v>1698</v>
      </c>
      <c r="B1205" s="51">
        <v>20820</v>
      </c>
      <c r="C1205" s="52" t="s">
        <v>305</v>
      </c>
      <c r="D1205" s="53">
        <v>668</v>
      </c>
      <c r="E1205" s="54">
        <v>0.73</v>
      </c>
      <c r="F1205" s="55">
        <v>3.2</v>
      </c>
      <c r="G1205" s="56" t="s">
        <v>2856</v>
      </c>
      <c r="H1205" s="57">
        <v>15</v>
      </c>
      <c r="I1205" s="56">
        <v>700</v>
      </c>
      <c r="J1205" s="58">
        <f>1-Table5_HotSale[[#This Row],[Hot Price]]/Table5_HotSale[[#This Row],[Base Price PST]]</f>
        <v>0.77187499999999998</v>
      </c>
      <c r="K1205" s="59"/>
    </row>
    <row r="1206" spans="1:11" x14ac:dyDescent="0.2">
      <c r="A1206" s="43">
        <v>1673</v>
      </c>
      <c r="B1206" s="51">
        <v>20792</v>
      </c>
      <c r="C1206" s="52" t="s">
        <v>1197</v>
      </c>
      <c r="D1206" s="53">
        <v>2009</v>
      </c>
      <c r="E1206" s="54">
        <v>0.62</v>
      </c>
      <c r="F1206" s="55">
        <v>1.95</v>
      </c>
      <c r="G1206" s="56" t="s">
        <v>2856</v>
      </c>
      <c r="H1206" s="57">
        <v>15</v>
      </c>
      <c r="I1206" s="56">
        <v>700</v>
      </c>
      <c r="J1206" s="58">
        <f>1-Table5_HotSale[[#This Row],[Hot Price]]/Table5_HotSale[[#This Row],[Base Price PST]]</f>
        <v>0.68205128205128207</v>
      </c>
      <c r="K1206" s="59"/>
    </row>
    <row r="1207" spans="1:11" x14ac:dyDescent="0.2">
      <c r="A1207" s="43">
        <v>121</v>
      </c>
      <c r="B1207" s="51">
        <v>21204</v>
      </c>
      <c r="C1207" s="52" t="s">
        <v>366</v>
      </c>
      <c r="D1207" s="53">
        <v>216</v>
      </c>
      <c r="E1207" s="54">
        <v>0.95</v>
      </c>
      <c r="F1207" s="55">
        <v>2.2799999999999998</v>
      </c>
      <c r="G1207" s="56" t="s">
        <v>2855</v>
      </c>
      <c r="H1207" s="57">
        <v>10</v>
      </c>
      <c r="I1207" s="56">
        <v>600</v>
      </c>
      <c r="J1207" s="58">
        <f>1-Table5_HotSale[[#This Row],[Hot Price]]/Table5_HotSale[[#This Row],[Base Price PST]]</f>
        <v>0.58333333333333326</v>
      </c>
      <c r="K1207" s="59"/>
    </row>
    <row r="1208" spans="1:11" x14ac:dyDescent="0.2">
      <c r="A1208" s="43">
        <v>261</v>
      </c>
      <c r="B1208" s="51">
        <v>21710</v>
      </c>
      <c r="C1208" s="52" t="s">
        <v>1200</v>
      </c>
      <c r="D1208" s="53">
        <v>1315</v>
      </c>
      <c r="E1208" s="54">
        <v>1.8</v>
      </c>
      <c r="F1208" s="55">
        <v>3.02</v>
      </c>
      <c r="G1208" s="56" t="s">
        <v>2855</v>
      </c>
      <c r="H1208" s="57">
        <v>10</v>
      </c>
      <c r="I1208" s="56">
        <v>600</v>
      </c>
      <c r="J1208" s="58">
        <f>1-Table5_HotSale[[#This Row],[Hot Price]]/Table5_HotSale[[#This Row],[Base Price PST]]</f>
        <v>0.40397350993377479</v>
      </c>
      <c r="K1208" s="59"/>
    </row>
    <row r="1209" spans="1:11" x14ac:dyDescent="0.2">
      <c r="A1209" s="43">
        <v>258</v>
      </c>
      <c r="B1209" s="51">
        <v>21707</v>
      </c>
      <c r="C1209" s="52" t="s">
        <v>1201</v>
      </c>
      <c r="D1209" s="53">
        <v>57</v>
      </c>
      <c r="E1209" s="54">
        <v>1.8</v>
      </c>
      <c r="F1209" s="55">
        <v>2.3199999999999998</v>
      </c>
      <c r="G1209" s="56" t="s">
        <v>2855</v>
      </c>
      <c r="H1209" s="57">
        <v>10</v>
      </c>
      <c r="I1209" s="56">
        <v>600</v>
      </c>
      <c r="J1209" s="58">
        <f>1-Table5_HotSale[[#This Row],[Hot Price]]/Table5_HotSale[[#This Row],[Base Price PST]]</f>
        <v>0.22413793103448265</v>
      </c>
      <c r="K1209" s="59"/>
    </row>
    <row r="1210" spans="1:11" x14ac:dyDescent="0.2">
      <c r="A1210" s="43">
        <v>1687</v>
      </c>
      <c r="B1210" s="51">
        <v>20806</v>
      </c>
      <c r="C1210" s="52" t="s">
        <v>1202</v>
      </c>
      <c r="D1210" s="53">
        <v>383</v>
      </c>
      <c r="E1210" s="54">
        <v>0.71</v>
      </c>
      <c r="F1210" s="55">
        <v>3</v>
      </c>
      <c r="G1210" s="56" t="s">
        <v>2856</v>
      </c>
      <c r="H1210" s="57">
        <v>15</v>
      </c>
      <c r="I1210" s="56">
        <v>700</v>
      </c>
      <c r="J1210" s="58">
        <f>1-Table5_HotSale[[#This Row],[Hot Price]]/Table5_HotSale[[#This Row],[Base Price PST]]</f>
        <v>0.76333333333333331</v>
      </c>
      <c r="K1210" s="59"/>
    </row>
    <row r="1211" spans="1:11" x14ac:dyDescent="0.2">
      <c r="A1211" s="43">
        <v>27</v>
      </c>
      <c r="B1211" s="51">
        <v>21012</v>
      </c>
      <c r="C1211" s="52" t="s">
        <v>1209</v>
      </c>
      <c r="D1211" s="53">
        <v>116</v>
      </c>
      <c r="E1211" s="54">
        <v>0.88</v>
      </c>
      <c r="F1211" s="55">
        <v>1.69</v>
      </c>
      <c r="G1211" s="56" t="s">
        <v>2855</v>
      </c>
      <c r="H1211" s="57">
        <v>10</v>
      </c>
      <c r="I1211" s="56">
        <v>600</v>
      </c>
      <c r="J1211" s="58">
        <f>1-Table5_HotSale[[#This Row],[Hot Price]]/Table5_HotSale[[#This Row],[Base Price PST]]</f>
        <v>0.47928994082840237</v>
      </c>
      <c r="K1211" s="59"/>
    </row>
    <row r="1212" spans="1:11" x14ac:dyDescent="0.2">
      <c r="A1212" s="43">
        <v>108</v>
      </c>
      <c r="B1212" s="51">
        <v>21191</v>
      </c>
      <c r="C1212" s="52" t="s">
        <v>1212</v>
      </c>
      <c r="D1212" s="53">
        <v>385</v>
      </c>
      <c r="E1212" s="54">
        <v>0.95</v>
      </c>
      <c r="F1212" s="55">
        <v>3.4</v>
      </c>
      <c r="G1212" s="56" t="s">
        <v>2855</v>
      </c>
      <c r="H1212" s="57">
        <v>10</v>
      </c>
      <c r="I1212" s="56">
        <v>600</v>
      </c>
      <c r="J1212" s="58">
        <f>1-Table5_HotSale[[#This Row],[Hot Price]]/Table5_HotSale[[#This Row],[Base Price PST]]</f>
        <v>0.72058823529411764</v>
      </c>
      <c r="K1212" s="59"/>
    </row>
    <row r="1213" spans="1:11" x14ac:dyDescent="0.2">
      <c r="A1213" s="43">
        <v>1288</v>
      </c>
      <c r="B1213" s="51">
        <v>21406</v>
      </c>
      <c r="C1213" s="52" t="s">
        <v>1215</v>
      </c>
      <c r="D1213" s="53">
        <v>88</v>
      </c>
      <c r="E1213" s="54">
        <v>1.44</v>
      </c>
      <c r="F1213" s="55">
        <v>2.93</v>
      </c>
      <c r="G1213" s="56" t="s">
        <v>2856</v>
      </c>
      <c r="H1213" s="57">
        <v>15</v>
      </c>
      <c r="I1213" s="56">
        <v>700</v>
      </c>
      <c r="J1213" s="58">
        <f>1-Table5_HotSale[[#This Row],[Hot Price]]/Table5_HotSale[[#This Row],[Base Price PST]]</f>
        <v>0.50853242320819114</v>
      </c>
      <c r="K1213" s="59"/>
    </row>
    <row r="1214" spans="1:11" x14ac:dyDescent="0.2">
      <c r="A1214" s="43">
        <v>1669</v>
      </c>
      <c r="B1214" s="51">
        <v>20787</v>
      </c>
      <c r="C1214" s="52" t="s">
        <v>1215</v>
      </c>
      <c r="D1214" s="53">
        <v>222</v>
      </c>
      <c r="E1214" s="54">
        <v>0.61</v>
      </c>
      <c r="F1214" s="55">
        <v>2.93</v>
      </c>
      <c r="G1214" s="56" t="s">
        <v>2856</v>
      </c>
      <c r="H1214" s="57">
        <v>15</v>
      </c>
      <c r="I1214" s="56">
        <v>700</v>
      </c>
      <c r="J1214" s="58">
        <f>1-Table5_HotSale[[#This Row],[Hot Price]]/Table5_HotSale[[#This Row],[Base Price PST]]</f>
        <v>0.79180887372013653</v>
      </c>
      <c r="K1214" s="59"/>
    </row>
    <row r="1215" spans="1:11" x14ac:dyDescent="0.2">
      <c r="A1215" s="43">
        <v>1671</v>
      </c>
      <c r="B1215" s="51">
        <v>20790</v>
      </c>
      <c r="C1215" s="52" t="s">
        <v>1215</v>
      </c>
      <c r="D1215" s="53">
        <v>115</v>
      </c>
      <c r="E1215" s="54">
        <v>0.61</v>
      </c>
      <c r="F1215" s="55">
        <v>2.93</v>
      </c>
      <c r="G1215" s="56" t="s">
        <v>2856</v>
      </c>
      <c r="H1215" s="57">
        <v>15</v>
      </c>
      <c r="I1215" s="56">
        <v>700</v>
      </c>
      <c r="J1215" s="58">
        <f>1-Table5_HotSale[[#This Row],[Hot Price]]/Table5_HotSale[[#This Row],[Base Price PST]]</f>
        <v>0.79180887372013653</v>
      </c>
      <c r="K1215" s="59"/>
    </row>
    <row r="1216" spans="1:11" x14ac:dyDescent="0.2">
      <c r="A1216" s="43">
        <v>1672</v>
      </c>
      <c r="B1216" s="51">
        <v>20791</v>
      </c>
      <c r="C1216" s="52" t="s">
        <v>1215</v>
      </c>
      <c r="D1216" s="53">
        <v>3615</v>
      </c>
      <c r="E1216" s="54">
        <v>0.61</v>
      </c>
      <c r="F1216" s="55">
        <v>2.93</v>
      </c>
      <c r="G1216" s="56" t="s">
        <v>2856</v>
      </c>
      <c r="H1216" s="57">
        <v>15</v>
      </c>
      <c r="I1216" s="56">
        <v>700</v>
      </c>
      <c r="J1216" s="58">
        <f>1-Table5_HotSale[[#This Row],[Hot Price]]/Table5_HotSale[[#This Row],[Base Price PST]]</f>
        <v>0.79180887372013653</v>
      </c>
      <c r="K1216" s="59"/>
    </row>
    <row r="1217" spans="1:11" x14ac:dyDescent="0.2">
      <c r="A1217" s="43">
        <v>1674</v>
      </c>
      <c r="B1217" s="51">
        <v>20793</v>
      </c>
      <c r="C1217" s="52" t="s">
        <v>1215</v>
      </c>
      <c r="D1217" s="53">
        <v>465</v>
      </c>
      <c r="E1217" s="54">
        <v>0.64</v>
      </c>
      <c r="F1217" s="55">
        <v>2.93</v>
      </c>
      <c r="G1217" s="56" t="s">
        <v>2856</v>
      </c>
      <c r="H1217" s="57">
        <v>15</v>
      </c>
      <c r="I1217" s="56">
        <v>700</v>
      </c>
      <c r="J1217" s="58">
        <f>1-Table5_HotSale[[#This Row],[Hot Price]]/Table5_HotSale[[#This Row],[Base Price PST]]</f>
        <v>0.78156996587030714</v>
      </c>
      <c r="K1217" s="59"/>
    </row>
    <row r="1218" spans="1:11" x14ac:dyDescent="0.2">
      <c r="A1218" s="43">
        <v>1696</v>
      </c>
      <c r="B1218" s="51">
        <v>20818</v>
      </c>
      <c r="C1218" s="52" t="s">
        <v>395</v>
      </c>
      <c r="D1218" s="53">
        <v>315</v>
      </c>
      <c r="E1218" s="54">
        <v>0.73</v>
      </c>
      <c r="F1218" s="55">
        <v>1.97</v>
      </c>
      <c r="G1218" s="56" t="s">
        <v>2856</v>
      </c>
      <c r="H1218" s="57">
        <v>15</v>
      </c>
      <c r="I1218" s="56">
        <v>700</v>
      </c>
      <c r="J1218" s="58">
        <f>1-Table5_HotSale[[#This Row],[Hot Price]]/Table5_HotSale[[#This Row],[Base Price PST]]</f>
        <v>0.62944162436548223</v>
      </c>
      <c r="K1218" s="59"/>
    </row>
    <row r="1219" spans="1:11" x14ac:dyDescent="0.2">
      <c r="A1219" s="43">
        <v>974</v>
      </c>
      <c r="B1219" s="51">
        <v>21921</v>
      </c>
      <c r="C1219" s="52" t="s">
        <v>2716</v>
      </c>
      <c r="D1219" s="53">
        <v>1128</v>
      </c>
      <c r="E1219" s="54">
        <v>1.99</v>
      </c>
      <c r="F1219" s="55">
        <v>7.2</v>
      </c>
      <c r="G1219" s="56" t="s">
        <v>2856</v>
      </c>
      <c r="H1219" s="57">
        <v>15</v>
      </c>
      <c r="I1219" s="56">
        <v>700</v>
      </c>
      <c r="J1219" s="58">
        <f>1-Table5_HotSale[[#This Row],[Hot Price]]/Table5_HotSale[[#This Row],[Base Price PST]]</f>
        <v>0.72361111111111109</v>
      </c>
      <c r="K1219" s="59"/>
    </row>
    <row r="1220" spans="1:11" x14ac:dyDescent="0.2">
      <c r="A1220" s="43">
        <v>173</v>
      </c>
      <c r="B1220" s="51">
        <v>21278</v>
      </c>
      <c r="C1220" s="52" t="s">
        <v>399</v>
      </c>
      <c r="D1220" s="53">
        <v>290</v>
      </c>
      <c r="E1220" s="54">
        <v>1</v>
      </c>
      <c r="F1220" s="55">
        <v>2.21</v>
      </c>
      <c r="G1220" s="56" t="s">
        <v>2855</v>
      </c>
      <c r="H1220" s="57">
        <v>10</v>
      </c>
      <c r="I1220" s="56">
        <v>600</v>
      </c>
      <c r="J1220" s="58">
        <f>1-Table5_HotSale[[#This Row],[Hot Price]]/Table5_HotSale[[#This Row],[Base Price PST]]</f>
        <v>0.54751131221719462</v>
      </c>
      <c r="K1220" s="59"/>
    </row>
    <row r="1221" spans="1:11" x14ac:dyDescent="0.2">
      <c r="A1221" s="43">
        <v>288</v>
      </c>
      <c r="B1221" s="51">
        <v>21683</v>
      </c>
      <c r="C1221" s="52" t="s">
        <v>370</v>
      </c>
      <c r="D1221" s="53">
        <v>79</v>
      </c>
      <c r="E1221" s="54">
        <v>1.77</v>
      </c>
      <c r="F1221" s="55">
        <v>3.02</v>
      </c>
      <c r="G1221" s="56" t="s">
        <v>2855</v>
      </c>
      <c r="H1221" s="57">
        <v>10</v>
      </c>
      <c r="I1221" s="56">
        <v>600</v>
      </c>
      <c r="J1221" s="58">
        <f>1-Table5_HotSale[[#This Row],[Hot Price]]/Table5_HotSale[[#This Row],[Base Price PST]]</f>
        <v>0.41390728476821192</v>
      </c>
      <c r="K1221" s="59"/>
    </row>
    <row r="1222" spans="1:11" x14ac:dyDescent="0.2">
      <c r="A1222" s="43">
        <v>290</v>
      </c>
      <c r="B1222" s="51">
        <v>21685</v>
      </c>
      <c r="C1222" s="52" t="s">
        <v>370</v>
      </c>
      <c r="D1222" s="53">
        <v>59</v>
      </c>
      <c r="E1222" s="54">
        <v>1.77</v>
      </c>
      <c r="F1222" s="55">
        <v>3.02</v>
      </c>
      <c r="G1222" s="56" t="s">
        <v>2855</v>
      </c>
      <c r="H1222" s="57">
        <v>10</v>
      </c>
      <c r="I1222" s="56">
        <v>600</v>
      </c>
      <c r="J1222" s="58">
        <f>1-Table5_HotSale[[#This Row],[Hot Price]]/Table5_HotSale[[#This Row],[Base Price PST]]</f>
        <v>0.41390728476821192</v>
      </c>
      <c r="K1222" s="59"/>
    </row>
    <row r="1223" spans="1:11" x14ac:dyDescent="0.2">
      <c r="A1223" s="43">
        <v>34</v>
      </c>
      <c r="B1223" s="51">
        <v>21019</v>
      </c>
      <c r="C1223" s="52" t="s">
        <v>31</v>
      </c>
      <c r="D1223" s="53">
        <v>23</v>
      </c>
      <c r="E1223" s="54">
        <v>0.88</v>
      </c>
      <c r="F1223" s="55">
        <v>3.29</v>
      </c>
      <c r="G1223" s="56" t="s">
        <v>2855</v>
      </c>
      <c r="H1223" s="57">
        <v>10</v>
      </c>
      <c r="I1223" s="56">
        <v>600</v>
      </c>
      <c r="J1223" s="58">
        <f>1-Table5_HotSale[[#This Row],[Hot Price]]/Table5_HotSale[[#This Row],[Base Price PST]]</f>
        <v>0.73252279635258355</v>
      </c>
      <c r="K1223" s="59"/>
    </row>
    <row r="1224" spans="1:11" x14ac:dyDescent="0.2">
      <c r="A1224" s="43">
        <v>129</v>
      </c>
      <c r="B1224" s="51">
        <v>21234</v>
      </c>
      <c r="C1224" s="52" t="s">
        <v>31</v>
      </c>
      <c r="D1224" s="53">
        <v>131</v>
      </c>
      <c r="E1224" s="54">
        <v>0.98</v>
      </c>
      <c r="F1224" s="55">
        <v>3.29</v>
      </c>
      <c r="G1224" s="56" t="s">
        <v>2855</v>
      </c>
      <c r="H1224" s="57">
        <v>10</v>
      </c>
      <c r="I1224" s="56">
        <v>600</v>
      </c>
      <c r="J1224" s="58">
        <f>1-Table5_HotSale[[#This Row],[Hot Price]]/Table5_HotSale[[#This Row],[Base Price PST]]</f>
        <v>0.7021276595744681</v>
      </c>
      <c r="K1224" s="59"/>
    </row>
    <row r="1225" spans="1:11" x14ac:dyDescent="0.2">
      <c r="A1225" s="43">
        <v>146</v>
      </c>
      <c r="B1225" s="51">
        <v>21251</v>
      </c>
      <c r="C1225" s="52" t="s">
        <v>31</v>
      </c>
      <c r="D1225" s="53">
        <v>21</v>
      </c>
      <c r="E1225" s="54">
        <v>0.98</v>
      </c>
      <c r="F1225" s="55">
        <v>3.29</v>
      </c>
      <c r="G1225" s="56" t="s">
        <v>2855</v>
      </c>
      <c r="H1225" s="57">
        <v>10</v>
      </c>
      <c r="I1225" s="56">
        <v>600</v>
      </c>
      <c r="J1225" s="58">
        <f>1-Table5_HotSale[[#This Row],[Hot Price]]/Table5_HotSale[[#This Row],[Base Price PST]]</f>
        <v>0.7021276595744681</v>
      </c>
      <c r="K1225" s="59"/>
    </row>
    <row r="1226" spans="1:11" x14ac:dyDescent="0.2">
      <c r="A1226" s="43">
        <v>1480</v>
      </c>
      <c r="B1226" s="51">
        <v>20968</v>
      </c>
      <c r="C1226" s="52" t="s">
        <v>31</v>
      </c>
      <c r="D1226" s="53">
        <v>673</v>
      </c>
      <c r="E1226" s="54">
        <v>0.85</v>
      </c>
      <c r="F1226" s="55">
        <v>3.29</v>
      </c>
      <c r="G1226" s="56" t="s">
        <v>2856</v>
      </c>
      <c r="H1226" s="57">
        <v>15</v>
      </c>
      <c r="I1226" s="56">
        <v>700</v>
      </c>
      <c r="J1226" s="58">
        <f>1-Table5_HotSale[[#This Row],[Hot Price]]/Table5_HotSale[[#This Row],[Base Price PST]]</f>
        <v>0.74164133738601823</v>
      </c>
      <c r="K1226" s="59"/>
    </row>
    <row r="1227" spans="1:11" x14ac:dyDescent="0.2">
      <c r="A1227" s="43">
        <v>1369</v>
      </c>
      <c r="B1227" s="51">
        <v>21487</v>
      </c>
      <c r="C1227" s="52" t="s">
        <v>696</v>
      </c>
      <c r="D1227" s="53">
        <v>288</v>
      </c>
      <c r="E1227" s="54">
        <v>1.58</v>
      </c>
      <c r="F1227" s="55">
        <v>5.91</v>
      </c>
      <c r="G1227" s="56" t="s">
        <v>2856</v>
      </c>
      <c r="H1227" s="57">
        <v>15</v>
      </c>
      <c r="I1227" s="56">
        <v>700</v>
      </c>
      <c r="J1227" s="58">
        <f>1-Table5_HotSale[[#This Row],[Hot Price]]/Table5_HotSale[[#This Row],[Base Price PST]]</f>
        <v>0.73265651438240265</v>
      </c>
      <c r="K1227" s="59"/>
    </row>
    <row r="1228" spans="1:11" x14ac:dyDescent="0.2">
      <c r="A1228" s="43">
        <v>1114</v>
      </c>
      <c r="B1228" s="51">
        <v>21796</v>
      </c>
      <c r="C1228" s="52" t="s">
        <v>2717</v>
      </c>
      <c r="D1228" s="53">
        <v>119</v>
      </c>
      <c r="E1228" s="54">
        <v>1.84</v>
      </c>
      <c r="F1228" s="55">
        <v>5.91</v>
      </c>
      <c r="G1228" s="56" t="s">
        <v>2856</v>
      </c>
      <c r="H1228" s="57">
        <v>15</v>
      </c>
      <c r="I1228" s="56">
        <v>700</v>
      </c>
      <c r="J1228" s="58">
        <f>1-Table5_HotSale[[#This Row],[Hot Price]]/Table5_HotSale[[#This Row],[Base Price PST]]</f>
        <v>0.68866328257191201</v>
      </c>
      <c r="K1228" s="59"/>
    </row>
    <row r="1229" spans="1:11" x14ac:dyDescent="0.2">
      <c r="A1229" s="43">
        <v>1143</v>
      </c>
      <c r="B1229" s="51">
        <v>21825</v>
      </c>
      <c r="C1229" s="52" t="s">
        <v>1222</v>
      </c>
      <c r="D1229" s="53">
        <v>947</v>
      </c>
      <c r="E1229" s="54">
        <v>1.84</v>
      </c>
      <c r="F1229" s="55">
        <v>3.17</v>
      </c>
      <c r="G1229" s="56" t="s">
        <v>2856</v>
      </c>
      <c r="H1229" s="57">
        <v>15</v>
      </c>
      <c r="I1229" s="56">
        <v>700</v>
      </c>
      <c r="J1229" s="58">
        <f>1-Table5_HotSale[[#This Row],[Hot Price]]/Table5_HotSale[[#This Row],[Base Price PST]]</f>
        <v>0.41955835962145105</v>
      </c>
      <c r="K1229" s="59"/>
    </row>
    <row r="1230" spans="1:11" x14ac:dyDescent="0.2">
      <c r="A1230" s="43">
        <v>1441</v>
      </c>
      <c r="B1230" s="51">
        <v>21289</v>
      </c>
      <c r="C1230" s="52" t="s">
        <v>1223</v>
      </c>
      <c r="D1230" s="53">
        <v>47</v>
      </c>
      <c r="E1230" s="54">
        <v>1.01</v>
      </c>
      <c r="F1230" s="55">
        <v>3.6</v>
      </c>
      <c r="G1230" s="56" t="s">
        <v>2856</v>
      </c>
      <c r="H1230" s="57">
        <v>15</v>
      </c>
      <c r="I1230" s="56">
        <v>700</v>
      </c>
      <c r="J1230" s="58">
        <f>1-Table5_HotSale[[#This Row],[Hot Price]]/Table5_HotSale[[#This Row],[Base Price PST]]</f>
        <v>0.71944444444444444</v>
      </c>
      <c r="K1230" s="59"/>
    </row>
    <row r="1231" spans="1:11" x14ac:dyDescent="0.2">
      <c r="A1231" s="43">
        <v>1691</v>
      </c>
      <c r="B1231" s="51">
        <v>20813</v>
      </c>
      <c r="C1231" s="52" t="s">
        <v>345</v>
      </c>
      <c r="D1231" s="53">
        <v>727</v>
      </c>
      <c r="E1231" s="54">
        <v>0.73</v>
      </c>
      <c r="F1231" s="55">
        <v>1.89</v>
      </c>
      <c r="G1231" s="56" t="s">
        <v>2856</v>
      </c>
      <c r="H1231" s="57">
        <v>15</v>
      </c>
      <c r="I1231" s="56">
        <v>700</v>
      </c>
      <c r="J1231" s="58">
        <f>1-Table5_HotSale[[#This Row],[Hot Price]]/Table5_HotSale[[#This Row],[Base Price PST]]</f>
        <v>0.61375661375661372</v>
      </c>
      <c r="K1231" s="59"/>
    </row>
    <row r="1232" spans="1:11" x14ac:dyDescent="0.2">
      <c r="A1232" s="43">
        <v>1181</v>
      </c>
      <c r="B1232" s="51">
        <v>21638</v>
      </c>
      <c r="C1232" s="52" t="s">
        <v>402</v>
      </c>
      <c r="D1232" s="53">
        <v>720</v>
      </c>
      <c r="E1232" s="54">
        <v>1.7</v>
      </c>
      <c r="F1232" s="55">
        <v>4.03</v>
      </c>
      <c r="G1232" s="56" t="s">
        <v>2856</v>
      </c>
      <c r="H1232" s="57">
        <v>15</v>
      </c>
      <c r="I1232" s="56">
        <v>700</v>
      </c>
      <c r="J1232" s="58">
        <f>1-Table5_HotSale[[#This Row],[Hot Price]]/Table5_HotSale[[#This Row],[Base Price PST]]</f>
        <v>0.57816377171215882</v>
      </c>
      <c r="K1232" s="59"/>
    </row>
    <row r="1233" spans="1:11" x14ac:dyDescent="0.2">
      <c r="A1233" s="43">
        <v>1737</v>
      </c>
      <c r="B1233" s="51">
        <v>20859</v>
      </c>
      <c r="C1233" s="52" t="s">
        <v>1225</v>
      </c>
      <c r="D1233" s="53">
        <v>348</v>
      </c>
      <c r="E1233" s="54">
        <v>0.76</v>
      </c>
      <c r="F1233" s="55">
        <v>1.98</v>
      </c>
      <c r="G1233" s="56" t="s">
        <v>2856</v>
      </c>
      <c r="H1233" s="57">
        <v>15</v>
      </c>
      <c r="I1233" s="56">
        <v>700</v>
      </c>
      <c r="J1233" s="58">
        <f>1-Table5_HotSale[[#This Row],[Hot Price]]/Table5_HotSale[[#This Row],[Base Price PST]]</f>
        <v>0.61616161616161613</v>
      </c>
      <c r="K1233" s="59"/>
    </row>
    <row r="1234" spans="1:11" x14ac:dyDescent="0.2">
      <c r="A1234" s="43">
        <v>1219</v>
      </c>
      <c r="B1234" s="51">
        <v>21676</v>
      </c>
      <c r="C1234" s="52" t="s">
        <v>771</v>
      </c>
      <c r="D1234" s="53">
        <v>445</v>
      </c>
      <c r="E1234" s="54">
        <v>1.75</v>
      </c>
      <c r="F1234" s="55">
        <v>3.06</v>
      </c>
      <c r="G1234" s="56" t="s">
        <v>2856</v>
      </c>
      <c r="H1234" s="57">
        <v>15</v>
      </c>
      <c r="I1234" s="56">
        <v>700</v>
      </c>
      <c r="J1234" s="58">
        <f>1-Table5_HotSale[[#This Row],[Hot Price]]/Table5_HotSale[[#This Row],[Base Price PST]]</f>
        <v>0.42810457516339873</v>
      </c>
      <c r="K1234" s="59"/>
    </row>
    <row r="1235" spans="1:11" x14ac:dyDescent="0.2">
      <c r="A1235" s="43">
        <v>464</v>
      </c>
      <c r="B1235" s="51">
        <v>22176</v>
      </c>
      <c r="C1235" s="52" t="s">
        <v>2355</v>
      </c>
      <c r="D1235" s="53">
        <v>195</v>
      </c>
      <c r="E1235" s="54">
        <v>2.2999999999999998</v>
      </c>
      <c r="F1235" s="55">
        <v>3.5</v>
      </c>
      <c r="G1235" s="56" t="s">
        <v>2855</v>
      </c>
      <c r="H1235" s="57">
        <v>10</v>
      </c>
      <c r="I1235" s="56">
        <v>600</v>
      </c>
      <c r="J1235" s="58">
        <f>1-Table5_HotSale[[#This Row],[Hot Price]]/Table5_HotSale[[#This Row],[Base Price PST]]</f>
        <v>0.34285714285714286</v>
      </c>
      <c r="K1235" s="59"/>
    </row>
    <row r="1236" spans="1:11" x14ac:dyDescent="0.2">
      <c r="A1236" s="43">
        <v>1497</v>
      </c>
      <c r="B1236" s="51">
        <v>20873</v>
      </c>
      <c r="C1236" s="52" t="s">
        <v>89</v>
      </c>
      <c r="D1236" s="53">
        <v>14</v>
      </c>
      <c r="E1236" s="54">
        <v>0.78</v>
      </c>
      <c r="F1236" s="55">
        <v>2.0299999999999998</v>
      </c>
      <c r="G1236" s="56" t="s">
        <v>2856</v>
      </c>
      <c r="H1236" s="57">
        <v>15</v>
      </c>
      <c r="I1236" s="56">
        <v>700</v>
      </c>
      <c r="J1236" s="58">
        <f>1-Table5_HotSale[[#This Row],[Hot Price]]/Table5_HotSale[[#This Row],[Base Price PST]]</f>
        <v>0.61576354679802958</v>
      </c>
      <c r="K1236" s="59"/>
    </row>
    <row r="1237" spans="1:11" x14ac:dyDescent="0.2">
      <c r="A1237" s="43">
        <v>251</v>
      </c>
      <c r="B1237" s="51">
        <v>21528</v>
      </c>
      <c r="C1237" s="52" t="s">
        <v>67</v>
      </c>
      <c r="D1237" s="53">
        <v>48</v>
      </c>
      <c r="E1237" s="54">
        <v>1.65</v>
      </c>
      <c r="F1237" s="55">
        <v>2.95</v>
      </c>
      <c r="G1237" s="56" t="s">
        <v>2855</v>
      </c>
      <c r="H1237" s="57">
        <v>10</v>
      </c>
      <c r="I1237" s="56">
        <v>600</v>
      </c>
      <c r="J1237" s="58">
        <f>1-Table5_HotSale[[#This Row],[Hot Price]]/Table5_HotSale[[#This Row],[Base Price PST]]</f>
        <v>0.44067796610169496</v>
      </c>
      <c r="K1237" s="59"/>
    </row>
    <row r="1238" spans="1:11" x14ac:dyDescent="0.2">
      <c r="A1238" s="43">
        <v>252</v>
      </c>
      <c r="B1238" s="51">
        <v>21529</v>
      </c>
      <c r="C1238" s="52" t="s">
        <v>67</v>
      </c>
      <c r="D1238" s="53">
        <v>194</v>
      </c>
      <c r="E1238" s="54">
        <v>1.65</v>
      </c>
      <c r="F1238" s="55">
        <v>2.95</v>
      </c>
      <c r="G1238" s="56" t="s">
        <v>2855</v>
      </c>
      <c r="H1238" s="57">
        <v>10</v>
      </c>
      <c r="I1238" s="56">
        <v>600</v>
      </c>
      <c r="J1238" s="58">
        <f>1-Table5_HotSale[[#This Row],[Hot Price]]/Table5_HotSale[[#This Row],[Base Price PST]]</f>
        <v>0.44067796610169496</v>
      </c>
      <c r="K1238" s="59"/>
    </row>
    <row r="1239" spans="1:11" x14ac:dyDescent="0.2">
      <c r="A1239" s="43">
        <v>1532</v>
      </c>
      <c r="B1239" s="51">
        <v>20986</v>
      </c>
      <c r="C1239" s="52" t="s">
        <v>67</v>
      </c>
      <c r="D1239" s="53">
        <v>180</v>
      </c>
      <c r="E1239" s="54">
        <v>0.86</v>
      </c>
      <c r="F1239" s="55">
        <v>2.95</v>
      </c>
      <c r="G1239" s="56" t="s">
        <v>2856</v>
      </c>
      <c r="H1239" s="57">
        <v>15</v>
      </c>
      <c r="I1239" s="56">
        <v>700</v>
      </c>
      <c r="J1239" s="58">
        <f>1-Table5_HotSale[[#This Row],[Hot Price]]/Table5_HotSale[[#This Row],[Base Price PST]]</f>
        <v>0.70847457627118648</v>
      </c>
      <c r="K1239" s="59"/>
    </row>
    <row r="1240" spans="1:11" x14ac:dyDescent="0.2">
      <c r="A1240" s="43">
        <v>1554</v>
      </c>
      <c r="B1240" s="51">
        <v>21009</v>
      </c>
      <c r="C1240" s="52" t="s">
        <v>67</v>
      </c>
      <c r="D1240" s="53">
        <v>385</v>
      </c>
      <c r="E1240" s="54">
        <v>0.88</v>
      </c>
      <c r="F1240" s="55">
        <v>2.95</v>
      </c>
      <c r="G1240" s="56" t="s">
        <v>2856</v>
      </c>
      <c r="H1240" s="57">
        <v>15</v>
      </c>
      <c r="I1240" s="56">
        <v>700</v>
      </c>
      <c r="J1240" s="58">
        <f>1-Table5_HotSale[[#This Row],[Hot Price]]/Table5_HotSale[[#This Row],[Base Price PST]]</f>
        <v>0.70169491525423733</v>
      </c>
      <c r="K1240" s="59"/>
    </row>
    <row r="1241" spans="1:11" x14ac:dyDescent="0.2">
      <c r="A1241" s="43">
        <v>120</v>
      </c>
      <c r="B1241" s="51">
        <v>21203</v>
      </c>
      <c r="C1241" s="52" t="s">
        <v>1237</v>
      </c>
      <c r="D1241" s="53">
        <v>1561</v>
      </c>
      <c r="E1241" s="54">
        <v>0.95</v>
      </c>
      <c r="F1241" s="55">
        <v>4.8600000000000003</v>
      </c>
      <c r="G1241" s="56" t="s">
        <v>2855</v>
      </c>
      <c r="H1241" s="57">
        <v>10</v>
      </c>
      <c r="I1241" s="56">
        <v>600</v>
      </c>
      <c r="J1241" s="58">
        <f>1-Table5_HotSale[[#This Row],[Hot Price]]/Table5_HotSale[[#This Row],[Base Price PST]]</f>
        <v>0.80452674897119347</v>
      </c>
      <c r="K1241" s="59"/>
    </row>
    <row r="1242" spans="1:11" x14ac:dyDescent="0.2">
      <c r="A1242" s="43">
        <v>819</v>
      </c>
      <c r="B1242" s="51">
        <v>22277</v>
      </c>
      <c r="C1242" s="52" t="s">
        <v>1239</v>
      </c>
      <c r="D1242" s="53">
        <v>44</v>
      </c>
      <c r="E1242" s="54">
        <v>2.52</v>
      </c>
      <c r="F1242" s="55">
        <v>4.3758999999999997</v>
      </c>
      <c r="G1242" s="56" t="s">
        <v>2856</v>
      </c>
      <c r="H1242" s="57">
        <v>15</v>
      </c>
      <c r="I1242" s="56">
        <v>700</v>
      </c>
      <c r="J1242" s="58">
        <f>1-Table5_HotSale[[#This Row],[Hot Price]]/Table5_HotSale[[#This Row],[Base Price PST]]</f>
        <v>0.42411846705820511</v>
      </c>
      <c r="K1242" s="59"/>
    </row>
    <row r="1243" spans="1:11" x14ac:dyDescent="0.2">
      <c r="A1243" s="43">
        <v>461</v>
      </c>
      <c r="B1243" s="51">
        <v>22173</v>
      </c>
      <c r="C1243" s="52" t="s">
        <v>2718</v>
      </c>
      <c r="D1243" s="53">
        <v>411</v>
      </c>
      <c r="E1243" s="54">
        <v>2.2999999999999998</v>
      </c>
      <c r="F1243" s="55">
        <v>6.93</v>
      </c>
      <c r="G1243" s="56" t="s">
        <v>2855</v>
      </c>
      <c r="H1243" s="57">
        <v>10</v>
      </c>
      <c r="I1243" s="56">
        <v>600</v>
      </c>
      <c r="J1243" s="58">
        <f>1-Table5_HotSale[[#This Row],[Hot Price]]/Table5_HotSale[[#This Row],[Base Price PST]]</f>
        <v>0.6681096681096681</v>
      </c>
      <c r="K1243" s="59"/>
    </row>
    <row r="1244" spans="1:11" x14ac:dyDescent="0.2">
      <c r="A1244" s="43">
        <v>1115</v>
      </c>
      <c r="B1244" s="51">
        <v>21797</v>
      </c>
      <c r="C1244" s="52" t="s">
        <v>2718</v>
      </c>
      <c r="D1244" s="53">
        <v>494</v>
      </c>
      <c r="E1244" s="54">
        <v>1.84</v>
      </c>
      <c r="F1244" s="55">
        <v>6.93</v>
      </c>
      <c r="G1244" s="56" t="s">
        <v>2856</v>
      </c>
      <c r="H1244" s="57">
        <v>15</v>
      </c>
      <c r="I1244" s="56">
        <v>700</v>
      </c>
      <c r="J1244" s="58">
        <f>1-Table5_HotSale[[#This Row],[Hot Price]]/Table5_HotSale[[#This Row],[Base Price PST]]</f>
        <v>0.73448773448773452</v>
      </c>
      <c r="K1244" s="59"/>
    </row>
    <row r="1245" spans="1:11" x14ac:dyDescent="0.2">
      <c r="A1245" s="43">
        <v>245</v>
      </c>
      <c r="B1245" s="51">
        <v>21405</v>
      </c>
      <c r="C1245" s="52" t="s">
        <v>477</v>
      </c>
      <c r="D1245" s="53">
        <v>37</v>
      </c>
      <c r="E1245" s="54">
        <v>1.42</v>
      </c>
      <c r="F1245" s="55">
        <v>3.63</v>
      </c>
      <c r="G1245" s="56" t="s">
        <v>2855</v>
      </c>
      <c r="H1245" s="57">
        <v>10</v>
      </c>
      <c r="I1245" s="56">
        <v>600</v>
      </c>
      <c r="J1245" s="58">
        <f>1-Table5_HotSale[[#This Row],[Hot Price]]/Table5_HotSale[[#This Row],[Base Price PST]]</f>
        <v>0.60881542699724522</v>
      </c>
      <c r="K1245" s="59"/>
    </row>
    <row r="1246" spans="1:11" x14ac:dyDescent="0.2">
      <c r="A1246" s="43">
        <v>1710</v>
      </c>
      <c r="B1246" s="51">
        <v>20832</v>
      </c>
      <c r="C1246" s="52" t="s">
        <v>477</v>
      </c>
      <c r="D1246" s="53">
        <v>326</v>
      </c>
      <c r="E1246" s="54">
        <v>0.76</v>
      </c>
      <c r="F1246" s="55">
        <v>3.63</v>
      </c>
      <c r="G1246" s="56" t="s">
        <v>2856</v>
      </c>
      <c r="H1246" s="57">
        <v>15</v>
      </c>
      <c r="I1246" s="56">
        <v>700</v>
      </c>
      <c r="J1246" s="58">
        <f>1-Table5_HotSale[[#This Row],[Hot Price]]/Table5_HotSale[[#This Row],[Base Price PST]]</f>
        <v>0.79063360881542699</v>
      </c>
      <c r="K1246" s="59"/>
    </row>
    <row r="1247" spans="1:11" x14ac:dyDescent="0.2">
      <c r="A1247" s="43">
        <v>80</v>
      </c>
      <c r="B1247" s="51">
        <v>21110</v>
      </c>
      <c r="C1247" s="52" t="s">
        <v>474</v>
      </c>
      <c r="D1247" s="53">
        <v>26</v>
      </c>
      <c r="E1247" s="54">
        <v>0.9</v>
      </c>
      <c r="F1247" s="55">
        <v>2.2400000000000002</v>
      </c>
      <c r="G1247" s="56" t="s">
        <v>2855</v>
      </c>
      <c r="H1247" s="57">
        <v>10</v>
      </c>
      <c r="I1247" s="56">
        <v>600</v>
      </c>
      <c r="J1247" s="58">
        <f>1-Table5_HotSale[[#This Row],[Hot Price]]/Table5_HotSale[[#This Row],[Base Price PST]]</f>
        <v>0.59821428571428581</v>
      </c>
      <c r="K1247" s="59"/>
    </row>
    <row r="1248" spans="1:11" x14ac:dyDescent="0.2">
      <c r="A1248" s="43">
        <v>1495</v>
      </c>
      <c r="B1248" s="51">
        <v>20871</v>
      </c>
      <c r="C1248" s="52" t="s">
        <v>474</v>
      </c>
      <c r="D1248" s="53">
        <v>88</v>
      </c>
      <c r="E1248" s="54">
        <v>0.78</v>
      </c>
      <c r="F1248" s="55">
        <v>2.2400000000000002</v>
      </c>
      <c r="G1248" s="56" t="s">
        <v>2856</v>
      </c>
      <c r="H1248" s="57">
        <v>15</v>
      </c>
      <c r="I1248" s="56">
        <v>700</v>
      </c>
      <c r="J1248" s="58">
        <f>1-Table5_HotSale[[#This Row],[Hot Price]]/Table5_HotSale[[#This Row],[Base Price PST]]</f>
        <v>0.6517857142857143</v>
      </c>
      <c r="K1248" s="59"/>
    </row>
    <row r="1249" spans="1:11" x14ac:dyDescent="0.2">
      <c r="A1249" s="43">
        <v>985</v>
      </c>
      <c r="B1249" s="51">
        <v>21932</v>
      </c>
      <c r="C1249" s="52" t="s">
        <v>2419</v>
      </c>
      <c r="D1249" s="53">
        <v>444</v>
      </c>
      <c r="E1249" s="54">
        <v>1.99</v>
      </c>
      <c r="F1249" s="55">
        <v>9.09</v>
      </c>
      <c r="G1249" s="56" t="s">
        <v>2856</v>
      </c>
      <c r="H1249" s="57">
        <v>15</v>
      </c>
      <c r="I1249" s="56">
        <v>700</v>
      </c>
      <c r="J1249" s="58">
        <f>1-Table5_HotSale[[#This Row],[Hot Price]]/Table5_HotSale[[#This Row],[Base Price PST]]</f>
        <v>0.78107810781078113</v>
      </c>
      <c r="K1249" s="59"/>
    </row>
    <row r="1250" spans="1:11" x14ac:dyDescent="0.2">
      <c r="A1250" s="43">
        <v>430</v>
      </c>
      <c r="B1250" s="51">
        <v>22142</v>
      </c>
      <c r="C1250" s="52" t="s">
        <v>2719</v>
      </c>
      <c r="D1250" s="53">
        <v>478</v>
      </c>
      <c r="E1250" s="54">
        <v>2.2999999999999998</v>
      </c>
      <c r="F1250" s="55">
        <v>3.5</v>
      </c>
      <c r="G1250" s="56" t="s">
        <v>2855</v>
      </c>
      <c r="H1250" s="57">
        <v>10</v>
      </c>
      <c r="I1250" s="56">
        <v>600</v>
      </c>
      <c r="J1250" s="58">
        <f>1-Table5_HotSale[[#This Row],[Hot Price]]/Table5_HotSale[[#This Row],[Base Price PST]]</f>
        <v>0.34285714285714286</v>
      </c>
      <c r="K1250" s="59"/>
    </row>
    <row r="1251" spans="1:11" x14ac:dyDescent="0.2">
      <c r="A1251" s="43">
        <v>809</v>
      </c>
      <c r="B1251" s="51">
        <v>22453</v>
      </c>
      <c r="C1251" s="52" t="s">
        <v>2516</v>
      </c>
      <c r="D1251" s="53">
        <v>347</v>
      </c>
      <c r="E1251" s="54">
        <v>3.29</v>
      </c>
      <c r="F1251" s="55">
        <v>8.61</v>
      </c>
      <c r="G1251" s="56" t="s">
        <v>2856</v>
      </c>
      <c r="H1251" s="57">
        <v>15</v>
      </c>
      <c r="I1251" s="56">
        <v>700</v>
      </c>
      <c r="J1251" s="58">
        <f>1-Table5_HotSale[[#This Row],[Hot Price]]/Table5_HotSale[[#This Row],[Base Price PST]]</f>
        <v>0.61788617886178865</v>
      </c>
      <c r="K1251" s="59"/>
    </row>
    <row r="1252" spans="1:11" x14ac:dyDescent="0.2">
      <c r="A1252" s="43">
        <v>1083</v>
      </c>
      <c r="B1252" s="51">
        <v>21765</v>
      </c>
      <c r="C1252" s="52" t="s">
        <v>2516</v>
      </c>
      <c r="D1252" s="53">
        <v>184</v>
      </c>
      <c r="E1252" s="54">
        <v>1.84</v>
      </c>
      <c r="F1252" s="55">
        <v>8.61</v>
      </c>
      <c r="G1252" s="56" t="s">
        <v>2856</v>
      </c>
      <c r="H1252" s="57">
        <v>15</v>
      </c>
      <c r="I1252" s="56">
        <v>700</v>
      </c>
      <c r="J1252" s="58">
        <f>1-Table5_HotSale[[#This Row],[Hot Price]]/Table5_HotSale[[#This Row],[Base Price PST]]</f>
        <v>0.78629500580720091</v>
      </c>
      <c r="K1252" s="59"/>
    </row>
    <row r="1253" spans="1:11" x14ac:dyDescent="0.2">
      <c r="A1253" s="43">
        <v>1094</v>
      </c>
      <c r="B1253" s="51">
        <v>21776</v>
      </c>
      <c r="C1253" s="52" t="s">
        <v>2516</v>
      </c>
      <c r="D1253" s="53">
        <v>362</v>
      </c>
      <c r="E1253" s="54">
        <v>1.84</v>
      </c>
      <c r="F1253" s="55">
        <v>8.61</v>
      </c>
      <c r="G1253" s="56" t="s">
        <v>2856</v>
      </c>
      <c r="H1253" s="57">
        <v>15</v>
      </c>
      <c r="I1253" s="56">
        <v>700</v>
      </c>
      <c r="J1253" s="58">
        <f>1-Table5_HotSale[[#This Row],[Hot Price]]/Table5_HotSale[[#This Row],[Base Price PST]]</f>
        <v>0.78629500580720091</v>
      </c>
      <c r="K1253" s="59"/>
    </row>
    <row r="1254" spans="1:11" x14ac:dyDescent="0.2">
      <c r="A1254" s="43">
        <v>58</v>
      </c>
      <c r="B1254" s="51">
        <v>21043</v>
      </c>
      <c r="C1254" s="52" t="s">
        <v>240</v>
      </c>
      <c r="D1254" s="53">
        <v>149</v>
      </c>
      <c r="E1254" s="54">
        <v>0.88</v>
      </c>
      <c r="F1254" s="55">
        <v>2.04</v>
      </c>
      <c r="G1254" s="56" t="s">
        <v>2855</v>
      </c>
      <c r="H1254" s="57">
        <v>10</v>
      </c>
      <c r="I1254" s="56">
        <v>600</v>
      </c>
      <c r="J1254" s="58">
        <f>1-Table5_HotSale[[#This Row],[Hot Price]]/Table5_HotSale[[#This Row],[Base Price PST]]</f>
        <v>0.56862745098039214</v>
      </c>
      <c r="K1254" s="59"/>
    </row>
    <row r="1255" spans="1:11" x14ac:dyDescent="0.2">
      <c r="A1255" s="43">
        <v>1640</v>
      </c>
      <c r="B1255" s="51">
        <v>20949</v>
      </c>
      <c r="C1255" s="52" t="s">
        <v>240</v>
      </c>
      <c r="D1255" s="53">
        <v>641</v>
      </c>
      <c r="E1255" s="54">
        <v>0.83</v>
      </c>
      <c r="F1255" s="55">
        <v>2.04</v>
      </c>
      <c r="G1255" s="56" t="s">
        <v>2856</v>
      </c>
      <c r="H1255" s="57">
        <v>15</v>
      </c>
      <c r="I1255" s="56">
        <v>700</v>
      </c>
      <c r="J1255" s="58">
        <f>1-Table5_HotSale[[#This Row],[Hot Price]]/Table5_HotSale[[#This Row],[Base Price PST]]</f>
        <v>0.59313725490196079</v>
      </c>
      <c r="K1255" s="59"/>
    </row>
    <row r="1256" spans="1:11" x14ac:dyDescent="0.2">
      <c r="A1256" s="43">
        <v>33</v>
      </c>
      <c r="B1256" s="51">
        <v>21018</v>
      </c>
      <c r="C1256" s="52" t="s">
        <v>414</v>
      </c>
      <c r="D1256" s="53">
        <v>41</v>
      </c>
      <c r="E1256" s="54">
        <v>0.88</v>
      </c>
      <c r="F1256" s="55">
        <v>2.4300000000000002</v>
      </c>
      <c r="G1256" s="56" t="s">
        <v>2855</v>
      </c>
      <c r="H1256" s="57">
        <v>10</v>
      </c>
      <c r="I1256" s="56">
        <v>600</v>
      </c>
      <c r="J1256" s="58">
        <f>1-Table5_HotSale[[#This Row],[Hot Price]]/Table5_HotSale[[#This Row],[Base Price PST]]</f>
        <v>0.63786008230452684</v>
      </c>
      <c r="K1256" s="59"/>
    </row>
    <row r="1257" spans="1:11" x14ac:dyDescent="0.2">
      <c r="A1257" s="43">
        <v>51</v>
      </c>
      <c r="B1257" s="51">
        <v>21036</v>
      </c>
      <c r="C1257" s="52" t="s">
        <v>414</v>
      </c>
      <c r="D1257" s="53">
        <v>115</v>
      </c>
      <c r="E1257" s="54">
        <v>0.88</v>
      </c>
      <c r="F1257" s="55">
        <v>2.4300000000000002</v>
      </c>
      <c r="G1257" s="56" t="s">
        <v>2855</v>
      </c>
      <c r="H1257" s="57">
        <v>10</v>
      </c>
      <c r="I1257" s="56">
        <v>600</v>
      </c>
      <c r="J1257" s="58">
        <f>1-Table5_HotSale[[#This Row],[Hot Price]]/Table5_HotSale[[#This Row],[Base Price PST]]</f>
        <v>0.63786008230452684</v>
      </c>
      <c r="K1257" s="59"/>
    </row>
    <row r="1258" spans="1:11" x14ac:dyDescent="0.2">
      <c r="A1258" s="43">
        <v>338</v>
      </c>
      <c r="B1258" s="51">
        <v>21971</v>
      </c>
      <c r="C1258" s="52" t="s">
        <v>414</v>
      </c>
      <c r="D1258" s="53">
        <v>156</v>
      </c>
      <c r="E1258" s="54">
        <v>2.04</v>
      </c>
      <c r="F1258" s="55">
        <v>2.4300000000000002</v>
      </c>
      <c r="G1258" s="56" t="s">
        <v>2855</v>
      </c>
      <c r="H1258" s="57">
        <v>10</v>
      </c>
      <c r="I1258" s="56">
        <v>600</v>
      </c>
      <c r="J1258" s="58">
        <f>1-Table5_HotSale[[#This Row],[Hot Price]]/Table5_HotSale[[#This Row],[Base Price PST]]</f>
        <v>0.16049382716049387</v>
      </c>
      <c r="K1258" s="59"/>
    </row>
    <row r="1259" spans="1:11" x14ac:dyDescent="0.2">
      <c r="A1259" s="43">
        <v>339</v>
      </c>
      <c r="B1259" s="51">
        <v>21972</v>
      </c>
      <c r="C1259" s="52" t="s">
        <v>414</v>
      </c>
      <c r="D1259" s="53">
        <v>49</v>
      </c>
      <c r="E1259" s="54">
        <v>2.04</v>
      </c>
      <c r="F1259" s="55">
        <v>2.4300000000000002</v>
      </c>
      <c r="G1259" s="56" t="s">
        <v>2855</v>
      </c>
      <c r="H1259" s="57">
        <v>10</v>
      </c>
      <c r="I1259" s="56">
        <v>600</v>
      </c>
      <c r="J1259" s="58">
        <f>1-Table5_HotSale[[#This Row],[Hot Price]]/Table5_HotSale[[#This Row],[Base Price PST]]</f>
        <v>0.16049382716049387</v>
      </c>
      <c r="K1259" s="59"/>
    </row>
    <row r="1260" spans="1:11" x14ac:dyDescent="0.2">
      <c r="A1260" s="43">
        <v>1614</v>
      </c>
      <c r="B1260" s="51">
        <v>20922</v>
      </c>
      <c r="C1260" s="52" t="s">
        <v>414</v>
      </c>
      <c r="D1260" s="53">
        <v>178</v>
      </c>
      <c r="E1260" s="54">
        <v>0.83</v>
      </c>
      <c r="F1260" s="55">
        <v>2.4300000000000002</v>
      </c>
      <c r="G1260" s="56" t="s">
        <v>2856</v>
      </c>
      <c r="H1260" s="57">
        <v>15</v>
      </c>
      <c r="I1260" s="56">
        <v>700</v>
      </c>
      <c r="J1260" s="58">
        <f>1-Table5_HotSale[[#This Row],[Hot Price]]/Table5_HotSale[[#This Row],[Base Price PST]]</f>
        <v>0.65843621399176966</v>
      </c>
      <c r="K1260" s="59"/>
    </row>
    <row r="1261" spans="1:11" x14ac:dyDescent="0.2">
      <c r="A1261" s="43">
        <v>895</v>
      </c>
      <c r="B1261" s="51">
        <v>22090</v>
      </c>
      <c r="C1261" s="52" t="s">
        <v>2420</v>
      </c>
      <c r="D1261" s="53">
        <v>190</v>
      </c>
      <c r="E1261" s="54">
        <v>2.14</v>
      </c>
      <c r="F1261" s="55">
        <v>5.95</v>
      </c>
      <c r="G1261" s="56" t="s">
        <v>2856</v>
      </c>
      <c r="H1261" s="57">
        <v>15</v>
      </c>
      <c r="I1261" s="56">
        <v>700</v>
      </c>
      <c r="J1261" s="58">
        <f>1-Table5_HotSale[[#This Row],[Hot Price]]/Table5_HotSale[[#This Row],[Base Price PST]]</f>
        <v>0.64033613445378146</v>
      </c>
      <c r="K1261" s="59"/>
    </row>
    <row r="1262" spans="1:11" x14ac:dyDescent="0.2">
      <c r="A1262" s="43">
        <v>14</v>
      </c>
      <c r="B1262" s="51">
        <v>20899</v>
      </c>
      <c r="C1262" s="52" t="s">
        <v>630</v>
      </c>
      <c r="D1262" s="53">
        <v>162</v>
      </c>
      <c r="E1262" s="54">
        <v>0.81</v>
      </c>
      <c r="F1262" s="55">
        <v>2.76</v>
      </c>
      <c r="G1262" s="56" t="s">
        <v>2855</v>
      </c>
      <c r="H1262" s="57">
        <v>10</v>
      </c>
      <c r="I1262" s="56">
        <v>600</v>
      </c>
      <c r="J1262" s="58">
        <f>1-Table5_HotSale[[#This Row],[Hot Price]]/Table5_HotSale[[#This Row],[Base Price PST]]</f>
        <v>0.70652173913043481</v>
      </c>
      <c r="K1262" s="59"/>
    </row>
    <row r="1263" spans="1:11" x14ac:dyDescent="0.2">
      <c r="A1263" s="43">
        <v>17</v>
      </c>
      <c r="B1263" s="51">
        <v>20902</v>
      </c>
      <c r="C1263" s="52" t="s">
        <v>630</v>
      </c>
      <c r="D1263" s="53">
        <v>14</v>
      </c>
      <c r="E1263" s="54">
        <v>0.81</v>
      </c>
      <c r="F1263" s="55">
        <v>2.76</v>
      </c>
      <c r="G1263" s="56" t="s">
        <v>2855</v>
      </c>
      <c r="H1263" s="57">
        <v>10</v>
      </c>
      <c r="I1263" s="56">
        <v>600</v>
      </c>
      <c r="J1263" s="58">
        <f>1-Table5_HotSale[[#This Row],[Hot Price]]/Table5_HotSale[[#This Row],[Base Price PST]]</f>
        <v>0.70652173913043481</v>
      </c>
      <c r="K1263" s="59"/>
    </row>
    <row r="1264" spans="1:11" x14ac:dyDescent="0.2">
      <c r="A1264" s="43">
        <v>1033</v>
      </c>
      <c r="B1264" s="51">
        <v>21522</v>
      </c>
      <c r="C1264" s="52" t="s">
        <v>630</v>
      </c>
      <c r="D1264" s="53">
        <v>470</v>
      </c>
      <c r="E1264" s="54">
        <v>1.63</v>
      </c>
      <c r="F1264" s="55">
        <v>2.76</v>
      </c>
      <c r="G1264" s="56" t="s">
        <v>2856</v>
      </c>
      <c r="H1264" s="57">
        <v>15</v>
      </c>
      <c r="I1264" s="56">
        <v>700</v>
      </c>
      <c r="J1264" s="58">
        <f>1-Table5_HotSale[[#This Row],[Hot Price]]/Table5_HotSale[[#This Row],[Base Price PST]]</f>
        <v>0.40942028985507251</v>
      </c>
      <c r="K1264" s="59"/>
    </row>
    <row r="1265" spans="1:11" x14ac:dyDescent="0.2">
      <c r="A1265" s="43">
        <v>1572</v>
      </c>
      <c r="B1265" s="51">
        <v>21065</v>
      </c>
      <c r="C1265" s="52" t="s">
        <v>1274</v>
      </c>
      <c r="D1265" s="53">
        <v>1019</v>
      </c>
      <c r="E1265" s="54">
        <v>0.9</v>
      </c>
      <c r="F1265" s="55">
        <v>5.96</v>
      </c>
      <c r="G1265" s="56" t="s">
        <v>2856</v>
      </c>
      <c r="H1265" s="57">
        <v>15</v>
      </c>
      <c r="I1265" s="56">
        <v>700</v>
      </c>
      <c r="J1265" s="58">
        <f>1-Table5_HotSale[[#This Row],[Hot Price]]/Table5_HotSale[[#This Row],[Base Price PST]]</f>
        <v>0.84899328859060397</v>
      </c>
      <c r="K1265" s="59"/>
    </row>
    <row r="1266" spans="1:11" x14ac:dyDescent="0.2">
      <c r="A1266" s="43">
        <v>1224</v>
      </c>
      <c r="B1266" s="51">
        <v>21534</v>
      </c>
      <c r="C1266" s="52" t="s">
        <v>641</v>
      </c>
      <c r="D1266" s="53">
        <v>327</v>
      </c>
      <c r="E1266" s="54">
        <v>1.65</v>
      </c>
      <c r="F1266" s="55">
        <v>3.31</v>
      </c>
      <c r="G1266" s="56" t="s">
        <v>2856</v>
      </c>
      <c r="H1266" s="57">
        <v>15</v>
      </c>
      <c r="I1266" s="56">
        <v>700</v>
      </c>
      <c r="J1266" s="58">
        <f>1-Table5_HotSale[[#This Row],[Hot Price]]/Table5_HotSale[[#This Row],[Base Price PST]]</f>
        <v>0.50151057401812693</v>
      </c>
      <c r="K1266" s="59"/>
    </row>
    <row r="1267" spans="1:11" x14ac:dyDescent="0.2">
      <c r="A1267" s="43">
        <v>786</v>
      </c>
      <c r="B1267" s="51">
        <v>22494</v>
      </c>
      <c r="C1267" s="52" t="s">
        <v>1277</v>
      </c>
      <c r="D1267" s="53">
        <v>444</v>
      </c>
      <c r="E1267" s="54">
        <v>3.83</v>
      </c>
      <c r="F1267" s="55">
        <v>6.7164999999999999</v>
      </c>
      <c r="G1267" s="56" t="s">
        <v>2856</v>
      </c>
      <c r="H1267" s="57">
        <v>15</v>
      </c>
      <c r="I1267" s="56">
        <v>700</v>
      </c>
      <c r="J1267" s="58">
        <f>1-Table5_HotSale[[#This Row],[Hot Price]]/Table5_HotSale[[#This Row],[Base Price PST]]</f>
        <v>0.42976252512469293</v>
      </c>
      <c r="K1267" s="59"/>
    </row>
    <row r="1268" spans="1:11" x14ac:dyDescent="0.2">
      <c r="A1268" s="43">
        <v>90</v>
      </c>
      <c r="B1268" s="51">
        <v>21120</v>
      </c>
      <c r="C1268" s="52" t="s">
        <v>251</v>
      </c>
      <c r="D1268" s="53">
        <v>145</v>
      </c>
      <c r="E1268" s="54">
        <v>0.9</v>
      </c>
      <c r="F1268" s="55">
        <v>3.17</v>
      </c>
      <c r="G1268" s="56" t="s">
        <v>2855</v>
      </c>
      <c r="H1268" s="57">
        <v>10</v>
      </c>
      <c r="I1268" s="56">
        <v>600</v>
      </c>
      <c r="J1268" s="58">
        <f>1-Table5_HotSale[[#This Row],[Hot Price]]/Table5_HotSale[[#This Row],[Base Price PST]]</f>
        <v>0.71608832807570977</v>
      </c>
      <c r="K1268" s="59"/>
    </row>
    <row r="1269" spans="1:11" x14ac:dyDescent="0.2">
      <c r="A1269" s="43">
        <v>246</v>
      </c>
      <c r="B1269" s="51">
        <v>21523</v>
      </c>
      <c r="C1269" s="52" t="s">
        <v>251</v>
      </c>
      <c r="D1269" s="53">
        <v>1229</v>
      </c>
      <c r="E1269" s="54">
        <v>1.63</v>
      </c>
      <c r="F1269" s="55">
        <v>3.17</v>
      </c>
      <c r="G1269" s="56" t="s">
        <v>2855</v>
      </c>
      <c r="H1269" s="57">
        <v>10</v>
      </c>
      <c r="I1269" s="56">
        <v>600</v>
      </c>
      <c r="J1269" s="58">
        <f>1-Table5_HotSale[[#This Row],[Hot Price]]/Table5_HotSale[[#This Row],[Base Price PST]]</f>
        <v>0.48580441640378547</v>
      </c>
      <c r="K1269" s="59"/>
    </row>
    <row r="1270" spans="1:11" x14ac:dyDescent="0.2">
      <c r="A1270" s="43">
        <v>1557</v>
      </c>
      <c r="B1270" s="51">
        <v>21049</v>
      </c>
      <c r="C1270" s="52" t="s">
        <v>718</v>
      </c>
      <c r="D1270" s="53">
        <v>283</v>
      </c>
      <c r="E1270" s="54">
        <v>0.89</v>
      </c>
      <c r="F1270" s="55">
        <v>3.99</v>
      </c>
      <c r="G1270" s="56" t="s">
        <v>2856</v>
      </c>
      <c r="H1270" s="57">
        <v>15</v>
      </c>
      <c r="I1270" s="56">
        <v>700</v>
      </c>
      <c r="J1270" s="58">
        <f>1-Table5_HotSale[[#This Row],[Hot Price]]/Table5_HotSale[[#This Row],[Base Price PST]]</f>
        <v>0.77694235588972438</v>
      </c>
      <c r="K1270" s="59"/>
    </row>
    <row r="1271" spans="1:11" x14ac:dyDescent="0.2">
      <c r="A1271" s="43">
        <v>149</v>
      </c>
      <c r="B1271" s="51">
        <v>21254</v>
      </c>
      <c r="C1271" s="52" t="s">
        <v>243</v>
      </c>
      <c r="D1271" s="53">
        <v>267</v>
      </c>
      <c r="E1271" s="54">
        <v>0.98</v>
      </c>
      <c r="F1271" s="55">
        <v>2.2000000000000002</v>
      </c>
      <c r="G1271" s="56" t="s">
        <v>2855</v>
      </c>
      <c r="H1271" s="57">
        <v>10</v>
      </c>
      <c r="I1271" s="56">
        <v>600</v>
      </c>
      <c r="J1271" s="58">
        <f>1-Table5_HotSale[[#This Row],[Hot Price]]/Table5_HotSale[[#This Row],[Base Price PST]]</f>
        <v>0.55454545454545456</v>
      </c>
      <c r="K1271" s="59"/>
    </row>
    <row r="1272" spans="1:11" x14ac:dyDescent="0.2">
      <c r="A1272" s="43">
        <v>178</v>
      </c>
      <c r="B1272" s="51">
        <v>21310</v>
      </c>
      <c r="C1272" s="52" t="s">
        <v>243</v>
      </c>
      <c r="D1272" s="53">
        <v>164</v>
      </c>
      <c r="E1272" s="54">
        <v>1.06</v>
      </c>
      <c r="F1272" s="55">
        <v>2.2000000000000002</v>
      </c>
      <c r="G1272" s="56" t="s">
        <v>2855</v>
      </c>
      <c r="H1272" s="57">
        <v>10</v>
      </c>
      <c r="I1272" s="56">
        <v>600</v>
      </c>
      <c r="J1272" s="58">
        <f>1-Table5_HotSale[[#This Row],[Hot Price]]/Table5_HotSale[[#This Row],[Base Price PST]]</f>
        <v>0.51818181818181819</v>
      </c>
      <c r="K1272" s="59"/>
    </row>
    <row r="1273" spans="1:11" x14ac:dyDescent="0.2">
      <c r="A1273" s="43">
        <v>1505</v>
      </c>
      <c r="B1273" s="51">
        <v>21128</v>
      </c>
      <c r="C1273" s="52" t="s">
        <v>243</v>
      </c>
      <c r="D1273" s="53">
        <v>196</v>
      </c>
      <c r="E1273" s="54">
        <v>0.91</v>
      </c>
      <c r="F1273" s="55">
        <v>2.2000000000000002</v>
      </c>
      <c r="G1273" s="56" t="s">
        <v>2856</v>
      </c>
      <c r="H1273" s="57">
        <v>15</v>
      </c>
      <c r="I1273" s="56">
        <v>700</v>
      </c>
      <c r="J1273" s="58">
        <f>1-Table5_HotSale[[#This Row],[Hot Price]]/Table5_HotSale[[#This Row],[Base Price PST]]</f>
        <v>0.58636363636363642</v>
      </c>
      <c r="K1273" s="59"/>
    </row>
    <row r="1274" spans="1:11" x14ac:dyDescent="0.2">
      <c r="A1274" s="43">
        <v>100</v>
      </c>
      <c r="B1274" s="51">
        <v>21183</v>
      </c>
      <c r="C1274" s="52" t="s">
        <v>1279</v>
      </c>
      <c r="D1274" s="53">
        <v>193</v>
      </c>
      <c r="E1274" s="54">
        <v>0.95</v>
      </c>
      <c r="F1274" s="55">
        <v>2.23</v>
      </c>
      <c r="G1274" s="56" t="s">
        <v>2855</v>
      </c>
      <c r="H1274" s="57">
        <v>10</v>
      </c>
      <c r="I1274" s="56">
        <v>600</v>
      </c>
      <c r="J1274" s="58">
        <f>1-Table5_HotSale[[#This Row],[Hot Price]]/Table5_HotSale[[#This Row],[Base Price PST]]</f>
        <v>0.57399103139013452</v>
      </c>
      <c r="K1274" s="59"/>
    </row>
    <row r="1275" spans="1:11" x14ac:dyDescent="0.2">
      <c r="A1275" s="43">
        <v>1575</v>
      </c>
      <c r="B1275" s="51">
        <v>21068</v>
      </c>
      <c r="C1275" s="52" t="s">
        <v>1279</v>
      </c>
      <c r="D1275" s="53">
        <v>109</v>
      </c>
      <c r="E1275" s="54">
        <v>0.9</v>
      </c>
      <c r="F1275" s="55">
        <v>2.23</v>
      </c>
      <c r="G1275" s="56" t="s">
        <v>2856</v>
      </c>
      <c r="H1275" s="57">
        <v>15</v>
      </c>
      <c r="I1275" s="56">
        <v>700</v>
      </c>
      <c r="J1275" s="58">
        <f>1-Table5_HotSale[[#This Row],[Hot Price]]/Table5_HotSale[[#This Row],[Base Price PST]]</f>
        <v>0.5964125560538116</v>
      </c>
      <c r="K1275" s="59"/>
    </row>
    <row r="1276" spans="1:11" x14ac:dyDescent="0.2">
      <c r="A1276" s="43">
        <v>484</v>
      </c>
      <c r="B1276" s="51">
        <v>22196</v>
      </c>
      <c r="C1276" s="52" t="s">
        <v>376</v>
      </c>
      <c r="D1276" s="53">
        <v>106</v>
      </c>
      <c r="E1276" s="54">
        <v>2.2999999999999998</v>
      </c>
      <c r="F1276" s="55">
        <v>7.55</v>
      </c>
      <c r="G1276" s="56" t="s">
        <v>2855</v>
      </c>
      <c r="H1276" s="57">
        <v>10</v>
      </c>
      <c r="I1276" s="56">
        <v>600</v>
      </c>
      <c r="J1276" s="58">
        <f>1-Table5_HotSale[[#This Row],[Hot Price]]/Table5_HotSale[[#This Row],[Base Price PST]]</f>
        <v>0.69536423841059603</v>
      </c>
      <c r="K1276" s="59"/>
    </row>
    <row r="1277" spans="1:11" x14ac:dyDescent="0.2">
      <c r="A1277" s="43">
        <v>486</v>
      </c>
      <c r="B1277" s="51">
        <v>22198</v>
      </c>
      <c r="C1277" s="52" t="s">
        <v>376</v>
      </c>
      <c r="D1277" s="53">
        <v>166</v>
      </c>
      <c r="E1277" s="54">
        <v>2.2999999999999998</v>
      </c>
      <c r="F1277" s="55">
        <v>7.55</v>
      </c>
      <c r="G1277" s="56" t="s">
        <v>2855</v>
      </c>
      <c r="H1277" s="57">
        <v>10</v>
      </c>
      <c r="I1277" s="56">
        <v>600</v>
      </c>
      <c r="J1277" s="58">
        <f>1-Table5_HotSale[[#This Row],[Hot Price]]/Table5_HotSale[[#This Row],[Base Price PST]]</f>
        <v>0.69536423841059603</v>
      </c>
      <c r="K1277" s="59"/>
    </row>
    <row r="1278" spans="1:11" x14ac:dyDescent="0.2">
      <c r="A1278" s="43">
        <v>488</v>
      </c>
      <c r="B1278" s="51">
        <v>22200</v>
      </c>
      <c r="C1278" s="52" t="s">
        <v>376</v>
      </c>
      <c r="D1278" s="53">
        <v>282</v>
      </c>
      <c r="E1278" s="54">
        <v>2.2999999999999998</v>
      </c>
      <c r="F1278" s="55">
        <v>7.55</v>
      </c>
      <c r="G1278" s="56" t="s">
        <v>2855</v>
      </c>
      <c r="H1278" s="57">
        <v>10</v>
      </c>
      <c r="I1278" s="56">
        <v>600</v>
      </c>
      <c r="J1278" s="58">
        <f>1-Table5_HotSale[[#This Row],[Hot Price]]/Table5_HotSale[[#This Row],[Base Price PST]]</f>
        <v>0.69536423841059603</v>
      </c>
      <c r="K1278" s="59"/>
    </row>
    <row r="1279" spans="1:11" x14ac:dyDescent="0.2">
      <c r="A1279" s="43">
        <v>1379</v>
      </c>
      <c r="B1279" s="51">
        <v>21497</v>
      </c>
      <c r="C1279" s="52" t="s">
        <v>376</v>
      </c>
      <c r="D1279" s="53">
        <v>506</v>
      </c>
      <c r="E1279" s="54">
        <v>1.58</v>
      </c>
      <c r="F1279" s="55">
        <v>7.55</v>
      </c>
      <c r="G1279" s="56" t="s">
        <v>2856</v>
      </c>
      <c r="H1279" s="57">
        <v>15</v>
      </c>
      <c r="I1279" s="56">
        <v>700</v>
      </c>
      <c r="J1279" s="58">
        <f>1-Table5_HotSale[[#This Row],[Hot Price]]/Table5_HotSale[[#This Row],[Base Price PST]]</f>
        <v>0.79072847682119207</v>
      </c>
      <c r="K1279" s="59"/>
    </row>
    <row r="1280" spans="1:11" x14ac:dyDescent="0.2">
      <c r="A1280" s="43">
        <v>1106</v>
      </c>
      <c r="B1280" s="51">
        <v>21788</v>
      </c>
      <c r="C1280" s="52" t="s">
        <v>2721</v>
      </c>
      <c r="D1280" s="53">
        <v>383</v>
      </c>
      <c r="E1280" s="54">
        <v>1.84</v>
      </c>
      <c r="F1280" s="55">
        <v>10.07</v>
      </c>
      <c r="G1280" s="56" t="s">
        <v>2856</v>
      </c>
      <c r="H1280" s="57">
        <v>15</v>
      </c>
      <c r="I1280" s="56">
        <v>700</v>
      </c>
      <c r="J1280" s="58">
        <f>1-Table5_HotSale[[#This Row],[Hot Price]]/Table5_HotSale[[#This Row],[Base Price PST]]</f>
        <v>0.81727904667328699</v>
      </c>
      <c r="K1280" s="59"/>
    </row>
    <row r="1281" spans="1:11" x14ac:dyDescent="0.2">
      <c r="A1281" s="43">
        <v>1174</v>
      </c>
      <c r="B1281" s="51">
        <v>21631</v>
      </c>
      <c r="C1281" s="52" t="s">
        <v>2721</v>
      </c>
      <c r="D1281" s="53">
        <v>258</v>
      </c>
      <c r="E1281" s="54">
        <v>1.7</v>
      </c>
      <c r="F1281" s="55">
        <v>10.07</v>
      </c>
      <c r="G1281" s="56" t="s">
        <v>2856</v>
      </c>
      <c r="H1281" s="57">
        <v>15</v>
      </c>
      <c r="I1281" s="56">
        <v>700</v>
      </c>
      <c r="J1281" s="58">
        <f>1-Table5_HotSale[[#This Row],[Hot Price]]/Table5_HotSale[[#This Row],[Base Price PST]]</f>
        <v>0.83118172790466738</v>
      </c>
      <c r="K1281" s="59"/>
    </row>
    <row r="1282" spans="1:11" x14ac:dyDescent="0.2">
      <c r="A1282" s="43">
        <v>1147</v>
      </c>
      <c r="B1282" s="51">
        <v>21604</v>
      </c>
      <c r="C1282" s="52" t="s">
        <v>2517</v>
      </c>
      <c r="D1282" s="53">
        <v>230</v>
      </c>
      <c r="E1282" s="54">
        <v>1.67</v>
      </c>
      <c r="F1282" s="55">
        <v>4.0999999999999996</v>
      </c>
      <c r="G1282" s="56" t="s">
        <v>2856</v>
      </c>
      <c r="H1282" s="57">
        <v>15</v>
      </c>
      <c r="I1282" s="56">
        <v>700</v>
      </c>
      <c r="J1282" s="58">
        <f>1-Table5_HotSale[[#This Row],[Hot Price]]/Table5_HotSale[[#This Row],[Base Price PST]]</f>
        <v>0.59268292682926826</v>
      </c>
      <c r="K1282" s="59"/>
    </row>
    <row r="1283" spans="1:11" x14ac:dyDescent="0.2">
      <c r="A1283" s="43">
        <v>481</v>
      </c>
      <c r="B1283" s="51">
        <v>22193</v>
      </c>
      <c r="C1283" s="52" t="s">
        <v>789</v>
      </c>
      <c r="D1283" s="53">
        <v>105</v>
      </c>
      <c r="E1283" s="54">
        <v>2.2999999999999998</v>
      </c>
      <c r="F1283" s="55">
        <v>4.01</v>
      </c>
      <c r="G1283" s="56" t="s">
        <v>2855</v>
      </c>
      <c r="H1283" s="57">
        <v>10</v>
      </c>
      <c r="I1283" s="56">
        <v>600</v>
      </c>
      <c r="J1283" s="58">
        <f>1-Table5_HotSale[[#This Row],[Hot Price]]/Table5_HotSale[[#This Row],[Base Price PST]]</f>
        <v>0.42643391521197005</v>
      </c>
      <c r="K1283" s="59"/>
    </row>
    <row r="1284" spans="1:11" x14ac:dyDescent="0.2">
      <c r="A1284" s="43">
        <v>1139</v>
      </c>
      <c r="B1284" s="51">
        <v>21821</v>
      </c>
      <c r="C1284" s="52" t="s">
        <v>789</v>
      </c>
      <c r="D1284" s="53">
        <v>240</v>
      </c>
      <c r="E1284" s="54">
        <v>1.84</v>
      </c>
      <c r="F1284" s="55">
        <v>4.01</v>
      </c>
      <c r="G1284" s="56" t="s">
        <v>2856</v>
      </c>
      <c r="H1284" s="57">
        <v>15</v>
      </c>
      <c r="I1284" s="56">
        <v>700</v>
      </c>
      <c r="J1284" s="58">
        <f>1-Table5_HotSale[[#This Row],[Hot Price]]/Table5_HotSale[[#This Row],[Base Price PST]]</f>
        <v>0.541147132169576</v>
      </c>
      <c r="K1284" s="59"/>
    </row>
    <row r="1285" spans="1:11" x14ac:dyDescent="0.2">
      <c r="A1285" s="43">
        <v>615</v>
      </c>
      <c r="B1285" s="51">
        <v>22363</v>
      </c>
      <c r="C1285" s="52" t="s">
        <v>2722</v>
      </c>
      <c r="D1285" s="53">
        <v>218</v>
      </c>
      <c r="E1285" s="54">
        <v>2.66</v>
      </c>
      <c r="F1285" s="55">
        <v>4.43</v>
      </c>
      <c r="G1285" s="56" t="s">
        <v>2855</v>
      </c>
      <c r="H1285" s="57">
        <v>10</v>
      </c>
      <c r="I1285" s="56">
        <v>600</v>
      </c>
      <c r="J1285" s="58">
        <f>1-Table5_HotSale[[#This Row],[Hot Price]]/Table5_HotSale[[#This Row],[Base Price PST]]</f>
        <v>0.39954853273137692</v>
      </c>
      <c r="K1285" s="59"/>
    </row>
    <row r="1286" spans="1:11" x14ac:dyDescent="0.2">
      <c r="A1286" s="43">
        <v>800</v>
      </c>
      <c r="B1286" s="51">
        <v>22444</v>
      </c>
      <c r="C1286" s="52" t="s">
        <v>2722</v>
      </c>
      <c r="D1286" s="53">
        <v>638</v>
      </c>
      <c r="E1286" s="54">
        <v>3.26</v>
      </c>
      <c r="F1286" s="55">
        <v>4.43</v>
      </c>
      <c r="G1286" s="56" t="s">
        <v>2856</v>
      </c>
      <c r="H1286" s="57">
        <v>15</v>
      </c>
      <c r="I1286" s="56">
        <v>700</v>
      </c>
      <c r="J1286" s="58">
        <f>1-Table5_HotSale[[#This Row],[Hot Price]]/Table5_HotSale[[#This Row],[Base Price PST]]</f>
        <v>0.26410835214446948</v>
      </c>
      <c r="K1286" s="59"/>
    </row>
    <row r="1287" spans="1:11" x14ac:dyDescent="0.2">
      <c r="A1287" s="43">
        <v>1075</v>
      </c>
      <c r="B1287" s="51">
        <v>21757</v>
      </c>
      <c r="C1287" s="52" t="s">
        <v>2722</v>
      </c>
      <c r="D1287" s="53">
        <v>210</v>
      </c>
      <c r="E1287" s="54">
        <v>1.84</v>
      </c>
      <c r="F1287" s="55">
        <v>4.43</v>
      </c>
      <c r="G1287" s="56" t="s">
        <v>2856</v>
      </c>
      <c r="H1287" s="57">
        <v>15</v>
      </c>
      <c r="I1287" s="56">
        <v>700</v>
      </c>
      <c r="J1287" s="58">
        <f>1-Table5_HotSale[[#This Row],[Hot Price]]/Table5_HotSale[[#This Row],[Base Price PST]]</f>
        <v>0.58465011286681712</v>
      </c>
      <c r="K1287" s="59"/>
    </row>
    <row r="1288" spans="1:11" x14ac:dyDescent="0.2">
      <c r="A1288" s="43">
        <v>906</v>
      </c>
      <c r="B1288" s="51">
        <v>22101</v>
      </c>
      <c r="C1288" s="52" t="s">
        <v>2723</v>
      </c>
      <c r="D1288" s="53">
        <v>358</v>
      </c>
      <c r="E1288" s="54">
        <v>2.15</v>
      </c>
      <c r="F1288" s="55">
        <v>3.86</v>
      </c>
      <c r="G1288" s="56" t="s">
        <v>2856</v>
      </c>
      <c r="H1288" s="57">
        <v>15</v>
      </c>
      <c r="I1288" s="56">
        <v>700</v>
      </c>
      <c r="J1288" s="58">
        <f>1-Table5_HotSale[[#This Row],[Hot Price]]/Table5_HotSale[[#This Row],[Base Price PST]]</f>
        <v>0.44300518134715028</v>
      </c>
      <c r="K1288" s="59"/>
    </row>
    <row r="1289" spans="1:11" x14ac:dyDescent="0.2">
      <c r="A1289" s="43">
        <v>1358</v>
      </c>
      <c r="B1289" s="51">
        <v>21476</v>
      </c>
      <c r="C1289" s="52" t="s">
        <v>428</v>
      </c>
      <c r="D1289" s="53">
        <v>180</v>
      </c>
      <c r="E1289" s="54">
        <v>1.57</v>
      </c>
      <c r="F1289" s="55">
        <v>4.9800000000000004</v>
      </c>
      <c r="G1289" s="56" t="s">
        <v>2856</v>
      </c>
      <c r="H1289" s="57">
        <v>15</v>
      </c>
      <c r="I1289" s="56">
        <v>700</v>
      </c>
      <c r="J1289" s="58">
        <f>1-Table5_HotSale[[#This Row],[Hot Price]]/Table5_HotSale[[#This Row],[Base Price PST]]</f>
        <v>0.68473895582329325</v>
      </c>
      <c r="K1289" s="59"/>
    </row>
    <row r="1290" spans="1:11" x14ac:dyDescent="0.2">
      <c r="A1290" s="43">
        <v>993</v>
      </c>
      <c r="B1290" s="51">
        <v>21940</v>
      </c>
      <c r="C1290" s="52" t="s">
        <v>2392</v>
      </c>
      <c r="D1290" s="53">
        <v>659</v>
      </c>
      <c r="E1290" s="54">
        <v>1.99</v>
      </c>
      <c r="F1290" s="55">
        <v>3.4</v>
      </c>
      <c r="G1290" s="56" t="s">
        <v>2856</v>
      </c>
      <c r="H1290" s="57">
        <v>15</v>
      </c>
      <c r="I1290" s="56">
        <v>700</v>
      </c>
      <c r="J1290" s="58">
        <f>1-Table5_HotSale[[#This Row],[Hot Price]]/Table5_HotSale[[#This Row],[Base Price PST]]</f>
        <v>0.41470588235294115</v>
      </c>
      <c r="K1290" s="59"/>
    </row>
    <row r="1291" spans="1:11" x14ac:dyDescent="0.2">
      <c r="A1291" s="43">
        <v>824</v>
      </c>
      <c r="B1291" s="51">
        <v>22339</v>
      </c>
      <c r="C1291" s="52" t="s">
        <v>2725</v>
      </c>
      <c r="D1291" s="53">
        <v>207</v>
      </c>
      <c r="E1291" s="54">
        <v>2.62</v>
      </c>
      <c r="F1291" s="55">
        <v>4.12</v>
      </c>
      <c r="G1291" s="56" t="s">
        <v>2856</v>
      </c>
      <c r="H1291" s="57">
        <v>15</v>
      </c>
      <c r="I1291" s="56">
        <v>700</v>
      </c>
      <c r="J1291" s="58">
        <f>1-Table5_HotSale[[#This Row],[Hot Price]]/Table5_HotSale[[#This Row],[Base Price PST]]</f>
        <v>0.36407766990291257</v>
      </c>
      <c r="K1291" s="59"/>
    </row>
    <row r="1292" spans="1:11" x14ac:dyDescent="0.2">
      <c r="A1292" s="43">
        <v>1334</v>
      </c>
      <c r="B1292" s="51">
        <v>21452</v>
      </c>
      <c r="C1292" s="52" t="s">
        <v>2725</v>
      </c>
      <c r="D1292" s="53">
        <v>760</v>
      </c>
      <c r="E1292" s="54">
        <v>1.52</v>
      </c>
      <c r="F1292" s="55">
        <v>4.12</v>
      </c>
      <c r="G1292" s="56" t="s">
        <v>2856</v>
      </c>
      <c r="H1292" s="57">
        <v>15</v>
      </c>
      <c r="I1292" s="56">
        <v>700</v>
      </c>
      <c r="J1292" s="58">
        <f>1-Table5_HotSale[[#This Row],[Hot Price]]/Table5_HotSale[[#This Row],[Base Price PST]]</f>
        <v>0.63106796116504849</v>
      </c>
      <c r="K1292" s="59"/>
    </row>
    <row r="1293" spans="1:11" x14ac:dyDescent="0.2">
      <c r="A1293" s="43">
        <v>342</v>
      </c>
      <c r="B1293" s="51">
        <v>21988</v>
      </c>
      <c r="C1293" s="52" t="s">
        <v>2726</v>
      </c>
      <c r="D1293" s="53">
        <v>192</v>
      </c>
      <c r="E1293" s="54">
        <v>2.09</v>
      </c>
      <c r="F1293" s="55">
        <v>4.5599999999999996</v>
      </c>
      <c r="G1293" s="56" t="s">
        <v>2855</v>
      </c>
      <c r="H1293" s="57">
        <v>10</v>
      </c>
      <c r="I1293" s="56">
        <v>600</v>
      </c>
      <c r="J1293" s="58">
        <f>1-Table5_HotSale[[#This Row],[Hot Price]]/Table5_HotSale[[#This Row],[Base Price PST]]</f>
        <v>0.54166666666666674</v>
      </c>
      <c r="K1293" s="59"/>
    </row>
    <row r="1294" spans="1:11" x14ac:dyDescent="0.2">
      <c r="A1294" s="43">
        <v>344</v>
      </c>
      <c r="B1294" s="51">
        <v>21990</v>
      </c>
      <c r="C1294" s="52" t="s">
        <v>2726</v>
      </c>
      <c r="D1294" s="53">
        <v>60</v>
      </c>
      <c r="E1294" s="54">
        <v>2.09</v>
      </c>
      <c r="F1294" s="55">
        <v>4.5599999999999996</v>
      </c>
      <c r="G1294" s="56" t="s">
        <v>2855</v>
      </c>
      <c r="H1294" s="57">
        <v>10</v>
      </c>
      <c r="I1294" s="56">
        <v>600</v>
      </c>
      <c r="J1294" s="58">
        <f>1-Table5_HotSale[[#This Row],[Hot Price]]/Table5_HotSale[[#This Row],[Base Price PST]]</f>
        <v>0.54166666666666674</v>
      </c>
      <c r="K1294" s="59"/>
    </row>
    <row r="1295" spans="1:11" x14ac:dyDescent="0.2">
      <c r="A1295" s="43">
        <v>362</v>
      </c>
      <c r="B1295" s="51">
        <v>22008</v>
      </c>
      <c r="C1295" s="52" t="s">
        <v>2726</v>
      </c>
      <c r="D1295" s="53">
        <v>105</v>
      </c>
      <c r="E1295" s="54">
        <v>2.09</v>
      </c>
      <c r="F1295" s="55">
        <v>4.5599999999999996</v>
      </c>
      <c r="G1295" s="56" t="s">
        <v>2855</v>
      </c>
      <c r="H1295" s="57">
        <v>10</v>
      </c>
      <c r="I1295" s="56">
        <v>600</v>
      </c>
      <c r="J1295" s="58">
        <f>1-Table5_HotSale[[#This Row],[Hot Price]]/Table5_HotSale[[#This Row],[Base Price PST]]</f>
        <v>0.54166666666666674</v>
      </c>
      <c r="K1295" s="59"/>
    </row>
    <row r="1296" spans="1:11" x14ac:dyDescent="0.2">
      <c r="A1296" s="43">
        <v>371</v>
      </c>
      <c r="B1296" s="51">
        <v>22017</v>
      </c>
      <c r="C1296" s="52" t="s">
        <v>2726</v>
      </c>
      <c r="D1296" s="53">
        <v>18</v>
      </c>
      <c r="E1296" s="54">
        <v>2.09</v>
      </c>
      <c r="F1296" s="55">
        <v>4.5599999999999996</v>
      </c>
      <c r="G1296" s="56" t="s">
        <v>2855</v>
      </c>
      <c r="H1296" s="57">
        <v>10</v>
      </c>
      <c r="I1296" s="56">
        <v>600</v>
      </c>
      <c r="J1296" s="58">
        <f>1-Table5_HotSale[[#This Row],[Hot Price]]/Table5_HotSale[[#This Row],[Base Price PST]]</f>
        <v>0.54166666666666674</v>
      </c>
      <c r="K1296" s="59"/>
    </row>
    <row r="1297" spans="1:11" x14ac:dyDescent="0.2">
      <c r="A1297" s="43">
        <v>1272</v>
      </c>
      <c r="B1297" s="51">
        <v>21582</v>
      </c>
      <c r="C1297" s="52" t="s">
        <v>2726</v>
      </c>
      <c r="D1297" s="53">
        <v>1127</v>
      </c>
      <c r="E1297" s="54">
        <v>1.67</v>
      </c>
      <c r="F1297" s="55">
        <v>4.5599999999999996</v>
      </c>
      <c r="G1297" s="56" t="s">
        <v>2856</v>
      </c>
      <c r="H1297" s="57">
        <v>15</v>
      </c>
      <c r="I1297" s="56">
        <v>700</v>
      </c>
      <c r="J1297" s="58">
        <f>1-Table5_HotSale[[#This Row],[Hot Price]]/Table5_HotSale[[#This Row],[Base Price PST]]</f>
        <v>0.63377192982456143</v>
      </c>
      <c r="K1297" s="59"/>
    </row>
    <row r="1298" spans="1:11" x14ac:dyDescent="0.2">
      <c r="A1298" s="43">
        <v>1277</v>
      </c>
      <c r="B1298" s="51">
        <v>21587</v>
      </c>
      <c r="C1298" s="52" t="s">
        <v>2726</v>
      </c>
      <c r="D1298" s="53">
        <v>362</v>
      </c>
      <c r="E1298" s="54">
        <v>1.67</v>
      </c>
      <c r="F1298" s="55">
        <v>4.5599999999999996</v>
      </c>
      <c r="G1298" s="56" t="s">
        <v>2856</v>
      </c>
      <c r="H1298" s="57">
        <v>15</v>
      </c>
      <c r="I1298" s="56">
        <v>700</v>
      </c>
      <c r="J1298" s="58">
        <f>1-Table5_HotSale[[#This Row],[Hot Price]]/Table5_HotSale[[#This Row],[Base Price PST]]</f>
        <v>0.63377192982456143</v>
      </c>
      <c r="K1298" s="59"/>
    </row>
    <row r="1299" spans="1:11" x14ac:dyDescent="0.2">
      <c r="A1299" s="43">
        <v>1275</v>
      </c>
      <c r="B1299" s="51">
        <v>21585</v>
      </c>
      <c r="C1299" s="52" t="s">
        <v>2727</v>
      </c>
      <c r="D1299" s="53">
        <v>587</v>
      </c>
      <c r="E1299" s="54">
        <v>1.67</v>
      </c>
      <c r="F1299" s="55">
        <v>3.12</v>
      </c>
      <c r="G1299" s="56" t="s">
        <v>2856</v>
      </c>
      <c r="H1299" s="57">
        <v>15</v>
      </c>
      <c r="I1299" s="56">
        <v>700</v>
      </c>
      <c r="J1299" s="58">
        <f>1-Table5_HotSale[[#This Row],[Hot Price]]/Table5_HotSale[[#This Row],[Base Price PST]]</f>
        <v>0.46474358974358976</v>
      </c>
      <c r="K1299" s="59"/>
    </row>
    <row r="1300" spans="1:11" x14ac:dyDescent="0.2">
      <c r="A1300" s="43">
        <v>1247</v>
      </c>
      <c r="B1300" s="51">
        <v>21557</v>
      </c>
      <c r="C1300" s="52" t="s">
        <v>2728</v>
      </c>
      <c r="D1300" s="53">
        <v>36</v>
      </c>
      <c r="E1300" s="54">
        <v>1.67</v>
      </c>
      <c r="F1300" s="55">
        <v>3.12</v>
      </c>
      <c r="G1300" s="56" t="s">
        <v>2856</v>
      </c>
      <c r="H1300" s="57">
        <v>15</v>
      </c>
      <c r="I1300" s="56">
        <v>700</v>
      </c>
      <c r="J1300" s="58">
        <f>1-Table5_HotSale[[#This Row],[Hot Price]]/Table5_HotSale[[#This Row],[Base Price PST]]</f>
        <v>0.46474358974358976</v>
      </c>
      <c r="K1300" s="59"/>
    </row>
    <row r="1301" spans="1:11" x14ac:dyDescent="0.2">
      <c r="A1301" s="43">
        <v>384</v>
      </c>
      <c r="B1301" s="51">
        <v>22030</v>
      </c>
      <c r="C1301" s="52" t="s">
        <v>709</v>
      </c>
      <c r="D1301" s="53">
        <v>231</v>
      </c>
      <c r="E1301" s="54">
        <v>2.09</v>
      </c>
      <c r="F1301" s="55">
        <v>3.04</v>
      </c>
      <c r="G1301" s="56" t="s">
        <v>2855</v>
      </c>
      <c r="H1301" s="57">
        <v>10</v>
      </c>
      <c r="I1301" s="56">
        <v>600</v>
      </c>
      <c r="J1301" s="58">
        <f>1-Table5_HotSale[[#This Row],[Hot Price]]/Table5_HotSale[[#This Row],[Base Price PST]]</f>
        <v>0.3125</v>
      </c>
      <c r="K1301" s="59"/>
    </row>
    <row r="1302" spans="1:11" x14ac:dyDescent="0.2">
      <c r="A1302" s="43">
        <v>1238</v>
      </c>
      <c r="B1302" s="51">
        <v>21548</v>
      </c>
      <c r="C1302" s="52" t="s">
        <v>2729</v>
      </c>
      <c r="D1302" s="53">
        <v>640</v>
      </c>
      <c r="E1302" s="54">
        <v>1.67</v>
      </c>
      <c r="F1302" s="55">
        <v>3.65</v>
      </c>
      <c r="G1302" s="56" t="s">
        <v>2856</v>
      </c>
      <c r="H1302" s="57">
        <v>15</v>
      </c>
      <c r="I1302" s="56">
        <v>700</v>
      </c>
      <c r="J1302" s="58">
        <f>1-Table5_HotSale[[#This Row],[Hot Price]]/Table5_HotSale[[#This Row],[Base Price PST]]</f>
        <v>0.54246575342465753</v>
      </c>
      <c r="K1302" s="59"/>
    </row>
    <row r="1303" spans="1:11" x14ac:dyDescent="0.2">
      <c r="A1303" s="43">
        <v>991</v>
      </c>
      <c r="B1303" s="51">
        <v>21938</v>
      </c>
      <c r="C1303" s="52" t="s">
        <v>2423</v>
      </c>
      <c r="D1303" s="53">
        <v>16</v>
      </c>
      <c r="E1303" s="54">
        <v>1.99</v>
      </c>
      <c r="F1303" s="55">
        <v>3.4</v>
      </c>
      <c r="G1303" s="56" t="s">
        <v>2856</v>
      </c>
      <c r="H1303" s="57">
        <v>15</v>
      </c>
      <c r="I1303" s="56">
        <v>700</v>
      </c>
      <c r="J1303" s="58">
        <f>1-Table5_HotSale[[#This Row],[Hot Price]]/Table5_HotSale[[#This Row],[Base Price PST]]</f>
        <v>0.41470588235294115</v>
      </c>
      <c r="K1303" s="59"/>
    </row>
    <row r="1304" spans="1:11" x14ac:dyDescent="0.2">
      <c r="A1304" s="43">
        <v>888</v>
      </c>
      <c r="B1304" s="51">
        <v>22083</v>
      </c>
      <c r="C1304" s="52" t="s">
        <v>2539</v>
      </c>
      <c r="D1304" s="53">
        <v>292</v>
      </c>
      <c r="E1304" s="54">
        <v>2.13</v>
      </c>
      <c r="F1304" s="55">
        <v>3.51</v>
      </c>
      <c r="G1304" s="56" t="s">
        <v>2856</v>
      </c>
      <c r="H1304" s="57">
        <v>15</v>
      </c>
      <c r="I1304" s="56">
        <v>700</v>
      </c>
      <c r="J1304" s="58">
        <f>1-Table5_HotSale[[#This Row],[Hot Price]]/Table5_HotSale[[#This Row],[Base Price PST]]</f>
        <v>0.39316239316239321</v>
      </c>
      <c r="K1304" s="59"/>
    </row>
    <row r="1305" spans="1:11" x14ac:dyDescent="0.2">
      <c r="A1305" s="43">
        <v>936</v>
      </c>
      <c r="B1305" s="51">
        <v>21892</v>
      </c>
      <c r="C1305" s="52" t="s">
        <v>732</v>
      </c>
      <c r="D1305" s="53">
        <v>913</v>
      </c>
      <c r="E1305" s="54">
        <v>1.95</v>
      </c>
      <c r="F1305" s="55">
        <v>3.3752</v>
      </c>
      <c r="G1305" s="56" t="s">
        <v>2856</v>
      </c>
      <c r="H1305" s="57">
        <v>15</v>
      </c>
      <c r="I1305" s="56">
        <v>700</v>
      </c>
      <c r="J1305" s="58">
        <f>1-Table5_HotSale[[#This Row],[Hot Price]]/Table5_HotSale[[#This Row],[Base Price PST]]</f>
        <v>0.42225645887651098</v>
      </c>
      <c r="K1305" s="59"/>
    </row>
    <row r="1306" spans="1:11" x14ac:dyDescent="0.2">
      <c r="A1306" s="43">
        <v>1038</v>
      </c>
      <c r="B1306" s="51">
        <v>21378</v>
      </c>
      <c r="C1306" s="52" t="s">
        <v>109</v>
      </c>
      <c r="D1306" s="53">
        <v>58</v>
      </c>
      <c r="E1306" s="54">
        <v>1.32</v>
      </c>
      <c r="F1306" s="55">
        <v>2.58</v>
      </c>
      <c r="G1306" s="56" t="s">
        <v>2856</v>
      </c>
      <c r="H1306" s="57">
        <v>15</v>
      </c>
      <c r="I1306" s="56">
        <v>700</v>
      </c>
      <c r="J1306" s="58">
        <f>1-Table5_HotSale[[#This Row],[Hot Price]]/Table5_HotSale[[#This Row],[Base Price PST]]</f>
        <v>0.48837209302325579</v>
      </c>
      <c r="K1306" s="59"/>
    </row>
    <row r="1307" spans="1:11" x14ac:dyDescent="0.2">
      <c r="A1307" s="43">
        <v>855</v>
      </c>
      <c r="B1307" s="51">
        <v>22131</v>
      </c>
      <c r="C1307" s="52" t="s">
        <v>1290</v>
      </c>
      <c r="D1307" s="53">
        <v>470</v>
      </c>
      <c r="E1307" s="54">
        <v>2.25</v>
      </c>
      <c r="F1307" s="55">
        <v>3.9009999999999998</v>
      </c>
      <c r="G1307" s="56" t="s">
        <v>2856</v>
      </c>
      <c r="H1307" s="57">
        <v>15</v>
      </c>
      <c r="I1307" s="56">
        <v>700</v>
      </c>
      <c r="J1307" s="58">
        <f>1-Table5_HotSale[[#This Row],[Hot Price]]/Table5_HotSale[[#This Row],[Base Price PST]]</f>
        <v>0.42322481415021784</v>
      </c>
      <c r="K1307" s="59"/>
    </row>
    <row r="1308" spans="1:11" x14ac:dyDescent="0.2">
      <c r="A1308" s="43">
        <v>1331</v>
      </c>
      <c r="B1308" s="51">
        <v>21449</v>
      </c>
      <c r="C1308" s="52" t="s">
        <v>2520</v>
      </c>
      <c r="D1308" s="53">
        <v>136</v>
      </c>
      <c r="E1308" s="54">
        <v>1.52</v>
      </c>
      <c r="F1308" s="55">
        <v>2.85</v>
      </c>
      <c r="G1308" s="56" t="s">
        <v>2856</v>
      </c>
      <c r="H1308" s="57">
        <v>15</v>
      </c>
      <c r="I1308" s="56">
        <v>700</v>
      </c>
      <c r="J1308" s="58">
        <f>1-Table5_HotSale[[#This Row],[Hot Price]]/Table5_HotSale[[#This Row],[Base Price PST]]</f>
        <v>0.46666666666666667</v>
      </c>
      <c r="K1308" s="59"/>
    </row>
    <row r="1309" spans="1:11" x14ac:dyDescent="0.2">
      <c r="A1309" s="43">
        <v>1073</v>
      </c>
      <c r="B1309" s="51">
        <v>21755</v>
      </c>
      <c r="C1309" s="52" t="s">
        <v>2730</v>
      </c>
      <c r="D1309" s="53">
        <v>572</v>
      </c>
      <c r="E1309" s="54">
        <v>1.84</v>
      </c>
      <c r="F1309" s="55">
        <v>3.34</v>
      </c>
      <c r="G1309" s="56" t="s">
        <v>2856</v>
      </c>
      <c r="H1309" s="57">
        <v>15</v>
      </c>
      <c r="I1309" s="56">
        <v>700</v>
      </c>
      <c r="J1309" s="58">
        <f>1-Table5_HotSale[[#This Row],[Hot Price]]/Table5_HotSale[[#This Row],[Base Price PST]]</f>
        <v>0.44910179640718562</v>
      </c>
      <c r="K1309" s="59"/>
    </row>
    <row r="1310" spans="1:11" x14ac:dyDescent="0.2">
      <c r="A1310" s="43">
        <v>1262</v>
      </c>
      <c r="B1310" s="51">
        <v>21572</v>
      </c>
      <c r="C1310" s="52" t="s">
        <v>2521</v>
      </c>
      <c r="D1310" s="53">
        <v>264</v>
      </c>
      <c r="E1310" s="54">
        <v>1.67</v>
      </c>
      <c r="F1310" s="55">
        <v>3.43</v>
      </c>
      <c r="G1310" s="56" t="s">
        <v>2856</v>
      </c>
      <c r="H1310" s="57">
        <v>15</v>
      </c>
      <c r="I1310" s="56">
        <v>700</v>
      </c>
      <c r="J1310" s="58">
        <f>1-Table5_HotSale[[#This Row],[Hot Price]]/Table5_HotSale[[#This Row],[Base Price PST]]</f>
        <v>0.51311953352769679</v>
      </c>
      <c r="K1310" s="59"/>
    </row>
    <row r="1311" spans="1:11" x14ac:dyDescent="0.2">
      <c r="A1311" s="43">
        <v>303</v>
      </c>
      <c r="B1311" s="51">
        <v>21848</v>
      </c>
      <c r="C1311" s="52" t="s">
        <v>1292</v>
      </c>
      <c r="D1311" s="53">
        <v>221</v>
      </c>
      <c r="E1311" s="54">
        <v>1.89</v>
      </c>
      <c r="F1311" s="55">
        <v>3.05</v>
      </c>
      <c r="G1311" s="56" t="s">
        <v>2855</v>
      </c>
      <c r="H1311" s="57">
        <v>10</v>
      </c>
      <c r="I1311" s="56">
        <v>600</v>
      </c>
      <c r="J1311" s="58">
        <f>1-Table5_HotSale[[#This Row],[Hot Price]]/Table5_HotSale[[#This Row],[Base Price PST]]</f>
        <v>0.38032786885245906</v>
      </c>
      <c r="K1311" s="59"/>
    </row>
    <row r="1312" spans="1:11" x14ac:dyDescent="0.2">
      <c r="A1312" s="43">
        <v>305</v>
      </c>
      <c r="B1312" s="51">
        <v>21850</v>
      </c>
      <c r="C1312" s="52" t="s">
        <v>1292</v>
      </c>
      <c r="D1312" s="53">
        <v>90</v>
      </c>
      <c r="E1312" s="54">
        <v>1.89</v>
      </c>
      <c r="F1312" s="55">
        <v>3.05</v>
      </c>
      <c r="G1312" s="56" t="s">
        <v>2855</v>
      </c>
      <c r="H1312" s="57">
        <v>10</v>
      </c>
      <c r="I1312" s="56">
        <v>600</v>
      </c>
      <c r="J1312" s="58">
        <f>1-Table5_HotSale[[#This Row],[Hot Price]]/Table5_HotSale[[#This Row],[Base Price PST]]</f>
        <v>0.38032786885245906</v>
      </c>
      <c r="K1312" s="59"/>
    </row>
    <row r="1313" spans="1:11" x14ac:dyDescent="0.2">
      <c r="A1313" s="43">
        <v>846</v>
      </c>
      <c r="B1313" s="51">
        <v>22266</v>
      </c>
      <c r="C1313" s="52" t="s">
        <v>1292</v>
      </c>
      <c r="D1313" s="53">
        <v>340</v>
      </c>
      <c r="E1313" s="54">
        <v>2.42</v>
      </c>
      <c r="F1313" s="55">
        <v>3.05</v>
      </c>
      <c r="G1313" s="56" t="s">
        <v>2856</v>
      </c>
      <c r="H1313" s="57">
        <v>15</v>
      </c>
      <c r="I1313" s="56">
        <v>700</v>
      </c>
      <c r="J1313" s="58">
        <f>1-Table5_HotSale[[#This Row],[Hot Price]]/Table5_HotSale[[#This Row],[Base Price PST]]</f>
        <v>0.20655737704918031</v>
      </c>
      <c r="K1313" s="59"/>
    </row>
    <row r="1314" spans="1:11" x14ac:dyDescent="0.2">
      <c r="A1314" s="43">
        <v>813</v>
      </c>
      <c r="B1314" s="51">
        <v>22430</v>
      </c>
      <c r="C1314" s="52" t="s">
        <v>667</v>
      </c>
      <c r="D1314" s="53">
        <v>652</v>
      </c>
      <c r="E1314" s="54">
        <v>3.01</v>
      </c>
      <c r="F1314" s="55">
        <v>4.03</v>
      </c>
      <c r="G1314" s="56" t="s">
        <v>2856</v>
      </c>
      <c r="H1314" s="57">
        <v>15</v>
      </c>
      <c r="I1314" s="56">
        <v>700</v>
      </c>
      <c r="J1314" s="58">
        <f>1-Table5_HotSale[[#This Row],[Hot Price]]/Table5_HotSale[[#This Row],[Base Price PST]]</f>
        <v>0.25310173697270477</v>
      </c>
      <c r="K1314" s="59"/>
    </row>
    <row r="1315" spans="1:11" x14ac:dyDescent="0.2">
      <c r="A1315" s="43">
        <v>1071</v>
      </c>
      <c r="B1315" s="51">
        <v>21753</v>
      </c>
      <c r="C1315" s="52" t="s">
        <v>2424</v>
      </c>
      <c r="D1315" s="53">
        <v>732</v>
      </c>
      <c r="E1315" s="54">
        <v>1.83</v>
      </c>
      <c r="F1315" s="55">
        <v>3.34</v>
      </c>
      <c r="G1315" s="56" t="s">
        <v>2856</v>
      </c>
      <c r="H1315" s="57">
        <v>15</v>
      </c>
      <c r="I1315" s="56">
        <v>700</v>
      </c>
      <c r="J1315" s="58">
        <f>1-Table5_HotSale[[#This Row],[Hot Price]]/Table5_HotSale[[#This Row],[Base Price PST]]</f>
        <v>0.45209580838323349</v>
      </c>
      <c r="K1315" s="59"/>
    </row>
    <row r="1316" spans="1:11" x14ac:dyDescent="0.2">
      <c r="A1316" s="43">
        <v>1173</v>
      </c>
      <c r="B1316" s="51">
        <v>21630</v>
      </c>
      <c r="C1316" s="52" t="s">
        <v>2522</v>
      </c>
      <c r="D1316" s="53">
        <v>162</v>
      </c>
      <c r="E1316" s="54">
        <v>1.7</v>
      </c>
      <c r="F1316" s="55">
        <v>4.43</v>
      </c>
      <c r="G1316" s="56" t="s">
        <v>2856</v>
      </c>
      <c r="H1316" s="57">
        <v>15</v>
      </c>
      <c r="I1316" s="56">
        <v>700</v>
      </c>
      <c r="J1316" s="58">
        <f>1-Table5_HotSale[[#This Row],[Hot Price]]/Table5_HotSale[[#This Row],[Base Price PST]]</f>
        <v>0.61625282167042883</v>
      </c>
      <c r="K1316" s="59"/>
    </row>
    <row r="1317" spans="1:11" x14ac:dyDescent="0.2">
      <c r="A1317" s="43">
        <v>1248</v>
      </c>
      <c r="B1317" s="51">
        <v>21558</v>
      </c>
      <c r="C1317" s="52" t="s">
        <v>2731</v>
      </c>
      <c r="D1317" s="53">
        <v>310</v>
      </c>
      <c r="E1317" s="54">
        <v>1.67</v>
      </c>
      <c r="F1317" s="55">
        <v>3.12</v>
      </c>
      <c r="G1317" s="56" t="s">
        <v>2856</v>
      </c>
      <c r="H1317" s="57">
        <v>15</v>
      </c>
      <c r="I1317" s="56">
        <v>700</v>
      </c>
      <c r="J1317" s="58">
        <f>1-Table5_HotSale[[#This Row],[Hot Price]]/Table5_HotSale[[#This Row],[Base Price PST]]</f>
        <v>0.46474358974358976</v>
      </c>
      <c r="K1317" s="59"/>
    </row>
    <row r="1318" spans="1:11" x14ac:dyDescent="0.2">
      <c r="A1318" s="43">
        <v>938</v>
      </c>
      <c r="B1318" s="51">
        <v>21894</v>
      </c>
      <c r="C1318" s="52" t="s">
        <v>2844</v>
      </c>
      <c r="D1318" s="53">
        <v>327</v>
      </c>
      <c r="E1318" s="54">
        <v>1.95</v>
      </c>
      <c r="F1318" s="55">
        <v>3.47</v>
      </c>
      <c r="G1318" s="56" t="s">
        <v>2856</v>
      </c>
      <c r="H1318" s="57">
        <v>15</v>
      </c>
      <c r="I1318" s="56">
        <v>700</v>
      </c>
      <c r="J1318" s="58">
        <f>1-Table5_HotSale[[#This Row],[Hot Price]]/Table5_HotSale[[#This Row],[Base Price PST]]</f>
        <v>0.43804034582132567</v>
      </c>
      <c r="K1318" s="59"/>
    </row>
    <row r="1319" spans="1:11" x14ac:dyDescent="0.2">
      <c r="A1319" s="43">
        <v>386</v>
      </c>
      <c r="B1319" s="51">
        <v>22032</v>
      </c>
      <c r="C1319" s="52" t="s">
        <v>721</v>
      </c>
      <c r="D1319" s="53">
        <v>63</v>
      </c>
      <c r="E1319" s="54">
        <v>2.09</v>
      </c>
      <c r="F1319" s="55">
        <v>3.31</v>
      </c>
      <c r="G1319" s="56" t="s">
        <v>2855</v>
      </c>
      <c r="H1319" s="57">
        <v>10</v>
      </c>
      <c r="I1319" s="56">
        <v>600</v>
      </c>
      <c r="J1319" s="58">
        <f>1-Table5_HotSale[[#This Row],[Hot Price]]/Table5_HotSale[[#This Row],[Base Price PST]]</f>
        <v>0.36858006042296076</v>
      </c>
      <c r="K1319" s="59"/>
    </row>
    <row r="1320" spans="1:11" x14ac:dyDescent="0.2">
      <c r="A1320" s="43">
        <v>407</v>
      </c>
      <c r="B1320" s="51">
        <v>22053</v>
      </c>
      <c r="C1320" s="52" t="s">
        <v>721</v>
      </c>
      <c r="D1320" s="53">
        <v>231</v>
      </c>
      <c r="E1320" s="54">
        <v>2.09</v>
      </c>
      <c r="F1320" s="55">
        <v>3.31</v>
      </c>
      <c r="G1320" s="56" t="s">
        <v>2855</v>
      </c>
      <c r="H1320" s="57">
        <v>10</v>
      </c>
      <c r="I1320" s="56">
        <v>600</v>
      </c>
      <c r="J1320" s="58">
        <f>1-Table5_HotSale[[#This Row],[Hot Price]]/Table5_HotSale[[#This Row],[Base Price PST]]</f>
        <v>0.36858006042296076</v>
      </c>
      <c r="K1320" s="59"/>
    </row>
    <row r="1321" spans="1:11" x14ac:dyDescent="0.2">
      <c r="A1321" s="43">
        <v>1307</v>
      </c>
      <c r="B1321" s="51">
        <v>21425</v>
      </c>
      <c r="C1321" s="52" t="s">
        <v>721</v>
      </c>
      <c r="D1321" s="53">
        <v>337</v>
      </c>
      <c r="E1321" s="54">
        <v>1.47</v>
      </c>
      <c r="F1321" s="55">
        <v>3.31</v>
      </c>
      <c r="G1321" s="56" t="s">
        <v>2856</v>
      </c>
      <c r="H1321" s="57">
        <v>15</v>
      </c>
      <c r="I1321" s="56">
        <v>700</v>
      </c>
      <c r="J1321" s="58">
        <f>1-Table5_HotSale[[#This Row],[Hot Price]]/Table5_HotSale[[#This Row],[Base Price PST]]</f>
        <v>0.5558912386706949</v>
      </c>
      <c r="K1321" s="59"/>
    </row>
    <row r="1322" spans="1:11" x14ac:dyDescent="0.2">
      <c r="A1322" s="43">
        <v>1089</v>
      </c>
      <c r="B1322" s="51">
        <v>21771</v>
      </c>
      <c r="C1322" s="52" t="s">
        <v>2732</v>
      </c>
      <c r="D1322" s="53">
        <v>600</v>
      </c>
      <c r="E1322" s="54">
        <v>1.84</v>
      </c>
      <c r="F1322" s="55">
        <v>3.8</v>
      </c>
      <c r="G1322" s="56" t="s">
        <v>2856</v>
      </c>
      <c r="H1322" s="57">
        <v>15</v>
      </c>
      <c r="I1322" s="56">
        <v>700</v>
      </c>
      <c r="J1322" s="58">
        <f>1-Table5_HotSale[[#This Row],[Hot Price]]/Table5_HotSale[[#This Row],[Base Price PST]]</f>
        <v>0.51578947368421046</v>
      </c>
      <c r="K1322" s="59"/>
    </row>
    <row r="1323" spans="1:11" x14ac:dyDescent="0.2">
      <c r="A1323" s="43">
        <v>899</v>
      </c>
      <c r="B1323" s="51">
        <v>22094</v>
      </c>
      <c r="C1323" s="52" t="s">
        <v>2733</v>
      </c>
      <c r="D1323" s="53">
        <v>201</v>
      </c>
      <c r="E1323" s="54">
        <v>2.15</v>
      </c>
      <c r="F1323" s="55">
        <v>5.19</v>
      </c>
      <c r="G1323" s="56" t="s">
        <v>2856</v>
      </c>
      <c r="H1323" s="57">
        <v>15</v>
      </c>
      <c r="I1323" s="56">
        <v>700</v>
      </c>
      <c r="J1323" s="58">
        <f>1-Table5_HotSale[[#This Row],[Hot Price]]/Table5_HotSale[[#This Row],[Base Price PST]]</f>
        <v>0.58574181117533719</v>
      </c>
      <c r="K1323" s="59"/>
    </row>
    <row r="1324" spans="1:11" x14ac:dyDescent="0.2">
      <c r="A1324" s="43">
        <v>1387</v>
      </c>
      <c r="B1324" s="51">
        <v>21505</v>
      </c>
      <c r="C1324" s="52" t="s">
        <v>181</v>
      </c>
      <c r="D1324" s="53">
        <v>631</v>
      </c>
      <c r="E1324" s="54">
        <v>1.58</v>
      </c>
      <c r="F1324" s="55">
        <v>2.82</v>
      </c>
      <c r="G1324" s="56" t="s">
        <v>2856</v>
      </c>
      <c r="H1324" s="57">
        <v>15</v>
      </c>
      <c r="I1324" s="56">
        <v>700</v>
      </c>
      <c r="J1324" s="58">
        <f>1-Table5_HotSale[[#This Row],[Hot Price]]/Table5_HotSale[[#This Row],[Base Price PST]]</f>
        <v>0.43971631205673756</v>
      </c>
      <c r="K1324" s="59"/>
    </row>
    <row r="1325" spans="1:11" x14ac:dyDescent="0.2">
      <c r="A1325" s="43">
        <v>1002</v>
      </c>
      <c r="B1325" s="51">
        <v>21949</v>
      </c>
      <c r="C1325" s="52" t="s">
        <v>2734</v>
      </c>
      <c r="D1325" s="53">
        <v>266</v>
      </c>
      <c r="E1325" s="54">
        <v>1.99</v>
      </c>
      <c r="F1325" s="55">
        <v>3.4</v>
      </c>
      <c r="G1325" s="56" t="s">
        <v>2856</v>
      </c>
      <c r="H1325" s="57">
        <v>15</v>
      </c>
      <c r="I1325" s="56">
        <v>700</v>
      </c>
      <c r="J1325" s="58">
        <f>1-Table5_HotSale[[#This Row],[Hot Price]]/Table5_HotSale[[#This Row],[Base Price PST]]</f>
        <v>0.41470588235294115</v>
      </c>
      <c r="K1325" s="59"/>
    </row>
    <row r="1326" spans="1:11" x14ac:dyDescent="0.2">
      <c r="A1326" s="43">
        <v>1110</v>
      </c>
      <c r="B1326" s="51">
        <v>21792</v>
      </c>
      <c r="C1326" s="52" t="s">
        <v>2735</v>
      </c>
      <c r="D1326" s="53">
        <v>590</v>
      </c>
      <c r="E1326" s="54">
        <v>1.84</v>
      </c>
      <c r="F1326" s="55">
        <v>3.34</v>
      </c>
      <c r="G1326" s="56" t="s">
        <v>2856</v>
      </c>
      <c r="H1326" s="57">
        <v>15</v>
      </c>
      <c r="I1326" s="56">
        <v>700</v>
      </c>
      <c r="J1326" s="58">
        <f>1-Table5_HotSale[[#This Row],[Hot Price]]/Table5_HotSale[[#This Row],[Base Price PST]]</f>
        <v>0.44910179640718562</v>
      </c>
      <c r="K1326" s="59"/>
    </row>
    <row r="1327" spans="1:11" x14ac:dyDescent="0.2">
      <c r="A1327" s="43">
        <v>975</v>
      </c>
      <c r="B1327" s="51">
        <v>21922</v>
      </c>
      <c r="C1327" s="52" t="s">
        <v>2425</v>
      </c>
      <c r="D1327" s="53">
        <v>37</v>
      </c>
      <c r="E1327" s="54">
        <v>1.99</v>
      </c>
      <c r="F1327" s="55">
        <v>3.4</v>
      </c>
      <c r="G1327" s="56" t="s">
        <v>2856</v>
      </c>
      <c r="H1327" s="57">
        <v>15</v>
      </c>
      <c r="I1327" s="56">
        <v>700</v>
      </c>
      <c r="J1327" s="58">
        <f>1-Table5_HotSale[[#This Row],[Hot Price]]/Table5_HotSale[[#This Row],[Base Price PST]]</f>
        <v>0.41470588235294115</v>
      </c>
      <c r="K1327" s="59"/>
    </row>
    <row r="1328" spans="1:11" x14ac:dyDescent="0.2">
      <c r="A1328" s="43">
        <v>1087</v>
      </c>
      <c r="B1328" s="51">
        <v>21769</v>
      </c>
      <c r="C1328" s="52" t="s">
        <v>2382</v>
      </c>
      <c r="D1328" s="53">
        <v>384</v>
      </c>
      <c r="E1328" s="54">
        <v>1.84</v>
      </c>
      <c r="F1328" s="55">
        <v>3.34</v>
      </c>
      <c r="G1328" s="56" t="s">
        <v>2856</v>
      </c>
      <c r="H1328" s="57">
        <v>15</v>
      </c>
      <c r="I1328" s="56">
        <v>700</v>
      </c>
      <c r="J1328" s="58">
        <f>1-Table5_HotSale[[#This Row],[Hot Price]]/Table5_HotSale[[#This Row],[Base Price PST]]</f>
        <v>0.44910179640718562</v>
      </c>
      <c r="K1328" s="59"/>
    </row>
    <row r="1329" spans="1:11" x14ac:dyDescent="0.2">
      <c r="A1329" s="43">
        <v>1388</v>
      </c>
      <c r="B1329" s="51">
        <v>21506</v>
      </c>
      <c r="C1329" s="52" t="s">
        <v>215</v>
      </c>
      <c r="D1329" s="53">
        <v>979</v>
      </c>
      <c r="E1329" s="54">
        <v>1.58</v>
      </c>
      <c r="F1329" s="55">
        <v>2.82</v>
      </c>
      <c r="G1329" s="56" t="s">
        <v>2856</v>
      </c>
      <c r="H1329" s="57">
        <v>15</v>
      </c>
      <c r="I1329" s="56">
        <v>700</v>
      </c>
      <c r="J1329" s="58">
        <f>1-Table5_HotSale[[#This Row],[Hot Price]]/Table5_HotSale[[#This Row],[Base Price PST]]</f>
        <v>0.43971631205673756</v>
      </c>
      <c r="K1329" s="59"/>
    </row>
    <row r="1330" spans="1:11" x14ac:dyDescent="0.2">
      <c r="A1330" s="43">
        <v>798</v>
      </c>
      <c r="B1330" s="51">
        <v>22479</v>
      </c>
      <c r="C1330" s="52" t="s">
        <v>622</v>
      </c>
      <c r="D1330" s="53">
        <v>44</v>
      </c>
      <c r="E1330" s="54">
        <v>3.66</v>
      </c>
      <c r="F1330" s="55">
        <v>4.75</v>
      </c>
      <c r="G1330" s="56" t="s">
        <v>2856</v>
      </c>
      <c r="H1330" s="57">
        <v>15</v>
      </c>
      <c r="I1330" s="56">
        <v>700</v>
      </c>
      <c r="J1330" s="58">
        <f>1-Table5_HotSale[[#This Row],[Hot Price]]/Table5_HotSale[[#This Row],[Base Price PST]]</f>
        <v>0.22947368421052627</v>
      </c>
      <c r="K1330" s="59"/>
    </row>
    <row r="1331" spans="1:11" x14ac:dyDescent="0.2">
      <c r="A1331" s="43">
        <v>853</v>
      </c>
      <c r="B1331" s="51">
        <v>22244</v>
      </c>
      <c r="C1331" s="52" t="s">
        <v>2737</v>
      </c>
      <c r="D1331" s="53">
        <v>552</v>
      </c>
      <c r="E1331" s="54">
        <v>2.4</v>
      </c>
      <c r="F1331" s="55">
        <v>3.57</v>
      </c>
      <c r="G1331" s="56" t="s">
        <v>2856</v>
      </c>
      <c r="H1331" s="57">
        <v>15</v>
      </c>
      <c r="I1331" s="56">
        <v>700</v>
      </c>
      <c r="J1331" s="58">
        <f>1-Table5_HotSale[[#This Row],[Hot Price]]/Table5_HotSale[[#This Row],[Base Price PST]]</f>
        <v>0.32773109243697474</v>
      </c>
      <c r="K1331" s="59"/>
    </row>
    <row r="1332" spans="1:11" x14ac:dyDescent="0.2">
      <c r="A1332" s="43">
        <v>1285</v>
      </c>
      <c r="B1332" s="51">
        <v>21595</v>
      </c>
      <c r="C1332" s="52" t="s">
        <v>2738</v>
      </c>
      <c r="D1332" s="53">
        <v>467</v>
      </c>
      <c r="E1332" s="54">
        <v>1.67</v>
      </c>
      <c r="F1332" s="55">
        <v>3.12</v>
      </c>
      <c r="G1332" s="56" t="s">
        <v>2856</v>
      </c>
      <c r="H1332" s="57">
        <v>15</v>
      </c>
      <c r="I1332" s="56">
        <v>700</v>
      </c>
      <c r="J1332" s="58">
        <f>1-Table5_HotSale[[#This Row],[Hot Price]]/Table5_HotSale[[#This Row],[Base Price PST]]</f>
        <v>0.46474358974358976</v>
      </c>
      <c r="K1332" s="59"/>
    </row>
    <row r="1333" spans="1:11" x14ac:dyDescent="0.2">
      <c r="A1333" s="43">
        <v>570</v>
      </c>
      <c r="B1333" s="51">
        <v>22286</v>
      </c>
      <c r="C1333" s="52" t="s">
        <v>2739</v>
      </c>
      <c r="D1333" s="53">
        <v>427</v>
      </c>
      <c r="E1333" s="54">
        <v>2.52</v>
      </c>
      <c r="F1333" s="55">
        <v>5.46</v>
      </c>
      <c r="G1333" s="56" t="s">
        <v>2855</v>
      </c>
      <c r="H1333" s="57">
        <v>10</v>
      </c>
      <c r="I1333" s="56">
        <v>600</v>
      </c>
      <c r="J1333" s="58">
        <f>1-Table5_HotSale[[#This Row],[Hot Price]]/Table5_HotSale[[#This Row],[Base Price PST]]</f>
        <v>0.53846153846153844</v>
      </c>
      <c r="K1333" s="59"/>
    </row>
    <row r="1334" spans="1:11" x14ac:dyDescent="0.2">
      <c r="A1334" s="43">
        <v>641</v>
      </c>
      <c r="B1334" s="51">
        <v>22393</v>
      </c>
      <c r="C1334" s="52" t="s">
        <v>2739</v>
      </c>
      <c r="D1334" s="53">
        <v>56</v>
      </c>
      <c r="E1334" s="54">
        <v>2.84</v>
      </c>
      <c r="F1334" s="55">
        <v>5.46</v>
      </c>
      <c r="G1334" s="56" t="s">
        <v>2855</v>
      </c>
      <c r="H1334" s="57">
        <v>10</v>
      </c>
      <c r="I1334" s="56">
        <v>600</v>
      </c>
      <c r="J1334" s="58">
        <f>1-Table5_HotSale[[#This Row],[Hot Price]]/Table5_HotSale[[#This Row],[Base Price PST]]</f>
        <v>0.47985347985347993</v>
      </c>
      <c r="K1334" s="59"/>
    </row>
    <row r="1335" spans="1:11" x14ac:dyDescent="0.2">
      <c r="A1335" s="43">
        <v>769</v>
      </c>
      <c r="B1335" s="51">
        <v>22515</v>
      </c>
      <c r="C1335" s="52" t="s">
        <v>2739</v>
      </c>
      <c r="D1335" s="53">
        <v>216</v>
      </c>
      <c r="E1335" s="54">
        <v>4.1100000000000003</v>
      </c>
      <c r="F1335" s="55">
        <v>5.46</v>
      </c>
      <c r="G1335" s="56" t="s">
        <v>2855</v>
      </c>
      <c r="H1335" s="57">
        <v>10</v>
      </c>
      <c r="I1335" s="56">
        <v>600</v>
      </c>
      <c r="J1335" s="58">
        <f>1-Table5_HotSale[[#This Row],[Hot Price]]/Table5_HotSale[[#This Row],[Base Price PST]]</f>
        <v>0.24725274725274715</v>
      </c>
      <c r="K1335" s="59"/>
    </row>
    <row r="1336" spans="1:11" x14ac:dyDescent="0.2">
      <c r="A1336" s="43">
        <v>1096</v>
      </c>
      <c r="B1336" s="51">
        <v>21778</v>
      </c>
      <c r="C1336" s="52" t="s">
        <v>2739</v>
      </c>
      <c r="D1336" s="53">
        <v>263</v>
      </c>
      <c r="E1336" s="54">
        <v>1.84</v>
      </c>
      <c r="F1336" s="55">
        <v>5.46</v>
      </c>
      <c r="G1336" s="56" t="s">
        <v>2856</v>
      </c>
      <c r="H1336" s="57">
        <v>15</v>
      </c>
      <c r="I1336" s="56">
        <v>700</v>
      </c>
      <c r="J1336" s="58">
        <f>1-Table5_HotSale[[#This Row],[Hot Price]]/Table5_HotSale[[#This Row],[Base Price PST]]</f>
        <v>0.66300366300366298</v>
      </c>
      <c r="K1336" s="59"/>
    </row>
    <row r="1337" spans="1:11" x14ac:dyDescent="0.2">
      <c r="A1337" s="43">
        <v>491</v>
      </c>
      <c r="B1337" s="51">
        <v>22203</v>
      </c>
      <c r="C1337" s="52" t="s">
        <v>796</v>
      </c>
      <c r="D1337" s="53">
        <v>225</v>
      </c>
      <c r="E1337" s="54">
        <v>2.2999999999999998</v>
      </c>
      <c r="F1337" s="55">
        <v>3.48</v>
      </c>
      <c r="G1337" s="56" t="s">
        <v>2855</v>
      </c>
      <c r="H1337" s="57">
        <v>10</v>
      </c>
      <c r="I1337" s="56">
        <v>600</v>
      </c>
      <c r="J1337" s="58">
        <f>1-Table5_HotSale[[#This Row],[Hot Price]]/Table5_HotSale[[#This Row],[Base Price PST]]</f>
        <v>0.33908045977011503</v>
      </c>
      <c r="K1337" s="59"/>
    </row>
    <row r="1338" spans="1:11" x14ac:dyDescent="0.2">
      <c r="A1338" s="43">
        <v>1061</v>
      </c>
      <c r="B1338" s="51">
        <v>21743</v>
      </c>
      <c r="C1338" s="52" t="s">
        <v>2740</v>
      </c>
      <c r="D1338" s="53">
        <v>330</v>
      </c>
      <c r="E1338" s="54">
        <v>1.83</v>
      </c>
      <c r="F1338" s="55">
        <v>3.34</v>
      </c>
      <c r="G1338" s="56" t="s">
        <v>2856</v>
      </c>
      <c r="H1338" s="57">
        <v>15</v>
      </c>
      <c r="I1338" s="56">
        <v>700</v>
      </c>
      <c r="J1338" s="58">
        <f>1-Table5_HotSale[[#This Row],[Hot Price]]/Table5_HotSale[[#This Row],[Base Price PST]]</f>
        <v>0.45209580838323349</v>
      </c>
      <c r="K1338" s="59"/>
    </row>
    <row r="1339" spans="1:11" x14ac:dyDescent="0.2">
      <c r="A1339" s="43">
        <v>886</v>
      </c>
      <c r="B1339" s="51">
        <v>22081</v>
      </c>
      <c r="C1339" s="52" t="s">
        <v>1296</v>
      </c>
      <c r="D1339" s="53">
        <v>485</v>
      </c>
      <c r="E1339" s="54">
        <v>2.13</v>
      </c>
      <c r="F1339" s="55">
        <v>3.6974999999999998</v>
      </c>
      <c r="G1339" s="56" t="s">
        <v>2856</v>
      </c>
      <c r="H1339" s="57">
        <v>15</v>
      </c>
      <c r="I1339" s="56">
        <v>700</v>
      </c>
      <c r="J1339" s="58">
        <f>1-Table5_HotSale[[#This Row],[Hot Price]]/Table5_HotSale[[#This Row],[Base Price PST]]</f>
        <v>0.42393509127789042</v>
      </c>
      <c r="K1339" s="59"/>
    </row>
    <row r="1340" spans="1:11" x14ac:dyDescent="0.2">
      <c r="A1340" s="43">
        <v>1122</v>
      </c>
      <c r="B1340" s="51">
        <v>21804</v>
      </c>
      <c r="C1340" s="52" t="s">
        <v>2741</v>
      </c>
      <c r="D1340" s="53">
        <v>610</v>
      </c>
      <c r="E1340" s="54">
        <v>1.84</v>
      </c>
      <c r="F1340" s="55">
        <v>4.43</v>
      </c>
      <c r="G1340" s="56" t="s">
        <v>2856</v>
      </c>
      <c r="H1340" s="57">
        <v>15</v>
      </c>
      <c r="I1340" s="56">
        <v>700</v>
      </c>
      <c r="J1340" s="58">
        <f>1-Table5_HotSale[[#This Row],[Hot Price]]/Table5_HotSale[[#This Row],[Base Price PST]]</f>
        <v>0.58465011286681712</v>
      </c>
      <c r="K1340" s="59"/>
    </row>
    <row r="1341" spans="1:11" x14ac:dyDescent="0.2">
      <c r="A1341" s="43">
        <v>1392</v>
      </c>
      <c r="B1341" s="51">
        <v>21510</v>
      </c>
      <c r="C1341" s="52" t="s">
        <v>435</v>
      </c>
      <c r="D1341" s="53">
        <v>2</v>
      </c>
      <c r="E1341" s="54">
        <v>1.58</v>
      </c>
      <c r="F1341" s="55">
        <v>4.49</v>
      </c>
      <c r="G1341" s="56" t="s">
        <v>2856</v>
      </c>
      <c r="H1341" s="57">
        <v>15</v>
      </c>
      <c r="I1341" s="56">
        <v>700</v>
      </c>
      <c r="J1341" s="58">
        <f>1-Table5_HotSale[[#This Row],[Hot Price]]/Table5_HotSale[[#This Row],[Base Price PST]]</f>
        <v>0.64810690423162587</v>
      </c>
      <c r="K1341" s="59"/>
    </row>
    <row r="1342" spans="1:11" x14ac:dyDescent="0.2">
      <c r="A1342" s="43">
        <v>459</v>
      </c>
      <c r="B1342" s="51">
        <v>22171</v>
      </c>
      <c r="C1342" s="52" t="s">
        <v>2742</v>
      </c>
      <c r="D1342" s="53">
        <v>227</v>
      </c>
      <c r="E1342" s="54">
        <v>2.2999999999999998</v>
      </c>
      <c r="F1342" s="55">
        <v>4.9800000000000004</v>
      </c>
      <c r="G1342" s="56" t="s">
        <v>2855</v>
      </c>
      <c r="H1342" s="57">
        <v>10</v>
      </c>
      <c r="I1342" s="56">
        <v>600</v>
      </c>
      <c r="J1342" s="58">
        <f>1-Table5_HotSale[[#This Row],[Hot Price]]/Table5_HotSale[[#This Row],[Base Price PST]]</f>
        <v>0.5381526104417671</v>
      </c>
      <c r="K1342" s="59"/>
    </row>
    <row r="1343" spans="1:11" x14ac:dyDescent="0.2">
      <c r="A1343" s="43">
        <v>727</v>
      </c>
      <c r="B1343" s="51">
        <v>22484</v>
      </c>
      <c r="C1343" s="52" t="s">
        <v>2742</v>
      </c>
      <c r="D1343" s="53">
        <v>59</v>
      </c>
      <c r="E1343" s="54">
        <v>3.74</v>
      </c>
      <c r="F1343" s="55">
        <v>4.9800000000000004</v>
      </c>
      <c r="G1343" s="56" t="s">
        <v>2855</v>
      </c>
      <c r="H1343" s="57">
        <v>10</v>
      </c>
      <c r="I1343" s="56">
        <v>600</v>
      </c>
      <c r="J1343" s="58">
        <f>1-Table5_HotSale[[#This Row],[Hot Price]]/Table5_HotSale[[#This Row],[Base Price PST]]</f>
        <v>0.24899598393574296</v>
      </c>
      <c r="K1343" s="59"/>
    </row>
    <row r="1344" spans="1:11" x14ac:dyDescent="0.2">
      <c r="A1344" s="43">
        <v>1178</v>
      </c>
      <c r="B1344" s="51">
        <v>21635</v>
      </c>
      <c r="C1344" s="52" t="s">
        <v>351</v>
      </c>
      <c r="D1344" s="53">
        <v>278</v>
      </c>
      <c r="E1344" s="54">
        <v>1.7</v>
      </c>
      <c r="F1344" s="55">
        <v>8.17</v>
      </c>
      <c r="G1344" s="56" t="s">
        <v>2856</v>
      </c>
      <c r="H1344" s="57">
        <v>15</v>
      </c>
      <c r="I1344" s="56">
        <v>700</v>
      </c>
      <c r="J1344" s="58">
        <f>1-Table5_HotSale[[#This Row],[Hot Price]]/Table5_HotSale[[#This Row],[Base Price PST]]</f>
        <v>0.79192166462668301</v>
      </c>
      <c r="K1344" s="59"/>
    </row>
    <row r="1345" spans="1:11" x14ac:dyDescent="0.2">
      <c r="A1345" s="43">
        <v>994</v>
      </c>
      <c r="B1345" s="51">
        <v>21941</v>
      </c>
      <c r="C1345" s="52" t="s">
        <v>2426</v>
      </c>
      <c r="D1345" s="53">
        <v>377</v>
      </c>
      <c r="E1345" s="54">
        <v>1.99</v>
      </c>
      <c r="F1345" s="55">
        <v>3.4</v>
      </c>
      <c r="G1345" s="56" t="s">
        <v>2856</v>
      </c>
      <c r="H1345" s="57">
        <v>15</v>
      </c>
      <c r="I1345" s="56">
        <v>700</v>
      </c>
      <c r="J1345" s="58">
        <f>1-Table5_HotSale[[#This Row],[Hot Price]]/Table5_HotSale[[#This Row],[Base Price PST]]</f>
        <v>0.41470588235294115</v>
      </c>
      <c r="K1345" s="59"/>
    </row>
    <row r="1346" spans="1:11" x14ac:dyDescent="0.2">
      <c r="A1346" s="43">
        <v>1072</v>
      </c>
      <c r="B1346" s="51">
        <v>21754</v>
      </c>
      <c r="C1346" s="52" t="s">
        <v>2427</v>
      </c>
      <c r="D1346" s="53">
        <v>6</v>
      </c>
      <c r="E1346" s="54">
        <v>1.84</v>
      </c>
      <c r="F1346" s="55">
        <v>3.34</v>
      </c>
      <c r="G1346" s="56" t="s">
        <v>2856</v>
      </c>
      <c r="H1346" s="57">
        <v>15</v>
      </c>
      <c r="I1346" s="56">
        <v>700</v>
      </c>
      <c r="J1346" s="58">
        <f>1-Table5_HotSale[[#This Row],[Hot Price]]/Table5_HotSale[[#This Row],[Base Price PST]]</f>
        <v>0.44910179640718562</v>
      </c>
      <c r="K1346" s="59"/>
    </row>
    <row r="1347" spans="1:11" x14ac:dyDescent="0.2">
      <c r="A1347" s="43">
        <v>1315</v>
      </c>
      <c r="B1347" s="51">
        <v>21433</v>
      </c>
      <c r="C1347" s="52" t="s">
        <v>2743</v>
      </c>
      <c r="D1347" s="53">
        <v>331</v>
      </c>
      <c r="E1347" s="54">
        <v>1.51</v>
      </c>
      <c r="F1347" s="55">
        <v>2.85</v>
      </c>
      <c r="G1347" s="56" t="s">
        <v>2856</v>
      </c>
      <c r="H1347" s="57">
        <v>15</v>
      </c>
      <c r="I1347" s="56">
        <v>700</v>
      </c>
      <c r="J1347" s="58">
        <f>1-Table5_HotSale[[#This Row],[Hot Price]]/Table5_HotSale[[#This Row],[Base Price PST]]</f>
        <v>0.47017543859649125</v>
      </c>
      <c r="K1347" s="59"/>
    </row>
    <row r="1348" spans="1:11" x14ac:dyDescent="0.2">
      <c r="A1348" s="43">
        <v>312</v>
      </c>
      <c r="B1348" s="51">
        <v>21857</v>
      </c>
      <c r="C1348" s="52" t="s">
        <v>1297</v>
      </c>
      <c r="D1348" s="53">
        <v>176</v>
      </c>
      <c r="E1348" s="54">
        <v>1.89</v>
      </c>
      <c r="F1348" s="55">
        <v>3.25</v>
      </c>
      <c r="G1348" s="56" t="s">
        <v>2855</v>
      </c>
      <c r="H1348" s="57">
        <v>10</v>
      </c>
      <c r="I1348" s="56">
        <v>600</v>
      </c>
      <c r="J1348" s="58">
        <f>1-Table5_HotSale[[#This Row],[Hot Price]]/Table5_HotSale[[#This Row],[Base Price PST]]</f>
        <v>0.41846153846153844</v>
      </c>
      <c r="K1348" s="59"/>
    </row>
    <row r="1349" spans="1:11" x14ac:dyDescent="0.2">
      <c r="A1349" s="43">
        <v>1396</v>
      </c>
      <c r="B1349" s="51">
        <v>21391</v>
      </c>
      <c r="C1349" s="52" t="s">
        <v>1297</v>
      </c>
      <c r="D1349" s="53">
        <v>349</v>
      </c>
      <c r="E1349" s="54">
        <v>1.4</v>
      </c>
      <c r="F1349" s="55">
        <v>3.25</v>
      </c>
      <c r="G1349" s="56" t="s">
        <v>2856</v>
      </c>
      <c r="H1349" s="57">
        <v>15</v>
      </c>
      <c r="I1349" s="56">
        <v>700</v>
      </c>
      <c r="J1349" s="58">
        <f>1-Table5_HotSale[[#This Row],[Hot Price]]/Table5_HotSale[[#This Row],[Base Price PST]]</f>
        <v>0.56923076923076921</v>
      </c>
      <c r="K1349" s="59"/>
    </row>
    <row r="1350" spans="1:11" x14ac:dyDescent="0.2">
      <c r="A1350" s="43">
        <v>973</v>
      </c>
      <c r="B1350" s="51">
        <v>21920</v>
      </c>
      <c r="C1350" s="52" t="s">
        <v>2744</v>
      </c>
      <c r="D1350" s="53">
        <v>780</v>
      </c>
      <c r="E1350" s="54">
        <v>1.99</v>
      </c>
      <c r="F1350" s="55">
        <v>3.4</v>
      </c>
      <c r="G1350" s="56" t="s">
        <v>2856</v>
      </c>
      <c r="H1350" s="57">
        <v>15</v>
      </c>
      <c r="I1350" s="56">
        <v>700</v>
      </c>
      <c r="J1350" s="58">
        <f>1-Table5_HotSale[[#This Row],[Hot Price]]/Table5_HotSale[[#This Row],[Base Price PST]]</f>
        <v>0.41470588235294115</v>
      </c>
      <c r="K1350" s="59"/>
    </row>
    <row r="1351" spans="1:11" x14ac:dyDescent="0.2">
      <c r="A1351" s="43">
        <v>837</v>
      </c>
      <c r="B1351" s="51">
        <v>22422</v>
      </c>
      <c r="C1351" s="52" t="s">
        <v>2745</v>
      </c>
      <c r="D1351" s="53">
        <v>346</v>
      </c>
      <c r="E1351" s="54">
        <v>2.99</v>
      </c>
      <c r="F1351" s="55">
        <v>4.9800000000000004</v>
      </c>
      <c r="G1351" s="56" t="s">
        <v>2856</v>
      </c>
      <c r="H1351" s="57">
        <v>15</v>
      </c>
      <c r="I1351" s="56">
        <v>700</v>
      </c>
      <c r="J1351" s="58">
        <f>1-Table5_HotSale[[#This Row],[Hot Price]]/Table5_HotSale[[#This Row],[Base Price PST]]</f>
        <v>0.39959839357429716</v>
      </c>
      <c r="K1351" s="59"/>
    </row>
    <row r="1352" spans="1:11" x14ac:dyDescent="0.2">
      <c r="A1352" s="43">
        <v>1194</v>
      </c>
      <c r="B1352" s="51">
        <v>21651</v>
      </c>
      <c r="C1352" s="52" t="s">
        <v>2745</v>
      </c>
      <c r="D1352" s="53">
        <v>367</v>
      </c>
      <c r="E1352" s="54">
        <v>1.7</v>
      </c>
      <c r="F1352" s="55">
        <v>4.9800000000000004</v>
      </c>
      <c r="G1352" s="56" t="s">
        <v>2856</v>
      </c>
      <c r="H1352" s="57">
        <v>15</v>
      </c>
      <c r="I1352" s="56">
        <v>700</v>
      </c>
      <c r="J1352" s="58">
        <f>1-Table5_HotSale[[#This Row],[Hot Price]]/Table5_HotSale[[#This Row],[Base Price PST]]</f>
        <v>0.65863453815261042</v>
      </c>
      <c r="K1352" s="59"/>
    </row>
    <row r="1353" spans="1:11" x14ac:dyDescent="0.2">
      <c r="A1353" s="43">
        <v>1317</v>
      </c>
      <c r="B1353" s="51">
        <v>21435</v>
      </c>
      <c r="C1353" s="52" t="s">
        <v>2746</v>
      </c>
      <c r="D1353" s="53">
        <v>278</v>
      </c>
      <c r="E1353" s="54">
        <v>1.51</v>
      </c>
      <c r="F1353" s="55">
        <v>2.85</v>
      </c>
      <c r="G1353" s="56" t="s">
        <v>2856</v>
      </c>
      <c r="H1353" s="57">
        <v>15</v>
      </c>
      <c r="I1353" s="56">
        <v>700</v>
      </c>
      <c r="J1353" s="58">
        <f>1-Table5_HotSale[[#This Row],[Hot Price]]/Table5_HotSale[[#This Row],[Base Price PST]]</f>
        <v>0.47017543859649125</v>
      </c>
      <c r="K1353" s="59"/>
    </row>
    <row r="1354" spans="1:11" x14ac:dyDescent="0.2">
      <c r="A1354" s="43">
        <v>904</v>
      </c>
      <c r="B1354" s="51">
        <v>22099</v>
      </c>
      <c r="C1354" s="52" t="s">
        <v>2747</v>
      </c>
      <c r="D1354" s="53">
        <v>57</v>
      </c>
      <c r="E1354" s="54">
        <v>2.15</v>
      </c>
      <c r="F1354" s="55">
        <v>3.4</v>
      </c>
      <c r="G1354" s="56" t="s">
        <v>2856</v>
      </c>
      <c r="H1354" s="57">
        <v>15</v>
      </c>
      <c r="I1354" s="56">
        <v>700</v>
      </c>
      <c r="J1354" s="58">
        <f>1-Table5_HotSale[[#This Row],[Hot Price]]/Table5_HotSale[[#This Row],[Base Price PST]]</f>
        <v>0.36764705882352944</v>
      </c>
      <c r="K1354" s="59"/>
    </row>
    <row r="1355" spans="1:11" x14ac:dyDescent="0.2">
      <c r="A1355" s="43">
        <v>1312</v>
      </c>
      <c r="B1355" s="51">
        <v>21430</v>
      </c>
      <c r="C1355" s="52" t="s">
        <v>438</v>
      </c>
      <c r="D1355" s="53">
        <v>319</v>
      </c>
      <c r="E1355" s="54">
        <v>1.47</v>
      </c>
      <c r="F1355" s="55">
        <v>3.78</v>
      </c>
      <c r="G1355" s="56" t="s">
        <v>2856</v>
      </c>
      <c r="H1355" s="57">
        <v>15</v>
      </c>
      <c r="I1355" s="56">
        <v>700</v>
      </c>
      <c r="J1355" s="58">
        <f>1-Table5_HotSale[[#This Row],[Hot Price]]/Table5_HotSale[[#This Row],[Base Price PST]]</f>
        <v>0.61111111111111116</v>
      </c>
      <c r="K1355" s="59"/>
    </row>
    <row r="1356" spans="1:11" x14ac:dyDescent="0.2">
      <c r="A1356" s="43">
        <v>1357</v>
      </c>
      <c r="B1356" s="51">
        <v>21475</v>
      </c>
      <c r="C1356" s="52" t="s">
        <v>438</v>
      </c>
      <c r="D1356" s="53">
        <v>356</v>
      </c>
      <c r="E1356" s="54">
        <v>1.57</v>
      </c>
      <c r="F1356" s="55">
        <v>3.78</v>
      </c>
      <c r="G1356" s="56" t="s">
        <v>2856</v>
      </c>
      <c r="H1356" s="57">
        <v>15</v>
      </c>
      <c r="I1356" s="56">
        <v>700</v>
      </c>
      <c r="J1356" s="58">
        <f>1-Table5_HotSale[[#This Row],[Hot Price]]/Table5_HotSale[[#This Row],[Base Price PST]]</f>
        <v>0.58465608465608465</v>
      </c>
      <c r="K1356" s="59"/>
    </row>
    <row r="1357" spans="1:11" x14ac:dyDescent="0.2">
      <c r="A1357" s="43">
        <v>1359</v>
      </c>
      <c r="B1357" s="51">
        <v>21477</v>
      </c>
      <c r="C1357" s="52" t="s">
        <v>438</v>
      </c>
      <c r="D1357" s="53">
        <v>331</v>
      </c>
      <c r="E1357" s="54">
        <v>1.57</v>
      </c>
      <c r="F1357" s="55">
        <v>3.78</v>
      </c>
      <c r="G1357" s="56" t="s">
        <v>2856</v>
      </c>
      <c r="H1357" s="57">
        <v>15</v>
      </c>
      <c r="I1357" s="56">
        <v>700</v>
      </c>
      <c r="J1357" s="58">
        <f>1-Table5_HotSale[[#This Row],[Hot Price]]/Table5_HotSale[[#This Row],[Base Price PST]]</f>
        <v>0.58465608465608465</v>
      </c>
      <c r="K1357" s="59"/>
    </row>
    <row r="1358" spans="1:11" x14ac:dyDescent="0.2">
      <c r="A1358" s="43">
        <v>376</v>
      </c>
      <c r="B1358" s="51">
        <v>22022</v>
      </c>
      <c r="C1358" s="52" t="s">
        <v>2748</v>
      </c>
      <c r="D1358" s="53">
        <v>39</v>
      </c>
      <c r="E1358" s="54">
        <v>2.09</v>
      </c>
      <c r="F1358" s="55">
        <v>10.74</v>
      </c>
      <c r="G1358" s="56" t="s">
        <v>2855</v>
      </c>
      <c r="H1358" s="57">
        <v>10</v>
      </c>
      <c r="I1358" s="56">
        <v>600</v>
      </c>
      <c r="J1358" s="58">
        <f>1-Table5_HotSale[[#This Row],[Hot Price]]/Table5_HotSale[[#This Row],[Base Price PST]]</f>
        <v>0.8054003724394786</v>
      </c>
      <c r="K1358" s="59"/>
    </row>
    <row r="1359" spans="1:11" x14ac:dyDescent="0.2">
      <c r="A1359" s="43">
        <v>788</v>
      </c>
      <c r="B1359" s="51">
        <v>22437</v>
      </c>
      <c r="C1359" s="52" t="s">
        <v>2748</v>
      </c>
      <c r="D1359" s="53">
        <v>286</v>
      </c>
      <c r="E1359" s="54">
        <v>3.11</v>
      </c>
      <c r="F1359" s="55">
        <v>10.74</v>
      </c>
      <c r="G1359" s="56" t="s">
        <v>2856</v>
      </c>
      <c r="H1359" s="57">
        <v>15</v>
      </c>
      <c r="I1359" s="56">
        <v>700</v>
      </c>
      <c r="J1359" s="58">
        <f>1-Table5_HotSale[[#This Row],[Hot Price]]/Table5_HotSale[[#This Row],[Base Price PST]]</f>
        <v>0.71042830540037238</v>
      </c>
      <c r="K1359" s="59"/>
    </row>
    <row r="1360" spans="1:11" x14ac:dyDescent="0.2">
      <c r="A1360" s="43">
        <v>1346</v>
      </c>
      <c r="B1360" s="51">
        <v>21464</v>
      </c>
      <c r="C1360" s="52" t="s">
        <v>2748</v>
      </c>
      <c r="D1360" s="53">
        <v>916</v>
      </c>
      <c r="E1360" s="54">
        <v>1.56</v>
      </c>
      <c r="F1360" s="55">
        <v>10.74</v>
      </c>
      <c r="G1360" s="56" t="s">
        <v>2856</v>
      </c>
      <c r="H1360" s="57">
        <v>15</v>
      </c>
      <c r="I1360" s="56">
        <v>700</v>
      </c>
      <c r="J1360" s="58">
        <f>1-Table5_HotSale[[#This Row],[Hot Price]]/Table5_HotSale[[#This Row],[Base Price PST]]</f>
        <v>0.85474860335195535</v>
      </c>
      <c r="K1360" s="59"/>
    </row>
    <row r="1361" spans="1:11" x14ac:dyDescent="0.2">
      <c r="A1361" s="43">
        <v>992</v>
      </c>
      <c r="B1361" s="51">
        <v>21939</v>
      </c>
      <c r="C1361" s="52" t="s">
        <v>2749</v>
      </c>
      <c r="D1361" s="53">
        <v>677</v>
      </c>
      <c r="E1361" s="54">
        <v>1.99</v>
      </c>
      <c r="F1361" s="55">
        <v>3.4</v>
      </c>
      <c r="G1361" s="56" t="s">
        <v>2856</v>
      </c>
      <c r="H1361" s="57">
        <v>15</v>
      </c>
      <c r="I1361" s="56">
        <v>700</v>
      </c>
      <c r="J1361" s="58">
        <f>1-Table5_HotSale[[#This Row],[Hot Price]]/Table5_HotSale[[#This Row],[Base Price PST]]</f>
        <v>0.41470588235294115</v>
      </c>
      <c r="K1361" s="59"/>
    </row>
    <row r="1362" spans="1:11" x14ac:dyDescent="0.2">
      <c r="A1362" s="43">
        <v>900</v>
      </c>
      <c r="B1362" s="51">
        <v>22095</v>
      </c>
      <c r="C1362" s="52" t="s">
        <v>2750</v>
      </c>
      <c r="D1362" s="53">
        <v>484</v>
      </c>
      <c r="E1362" s="54">
        <v>2.15</v>
      </c>
      <c r="F1362" s="55">
        <v>3.4</v>
      </c>
      <c r="G1362" s="56" t="s">
        <v>2856</v>
      </c>
      <c r="H1362" s="57">
        <v>15</v>
      </c>
      <c r="I1362" s="56">
        <v>700</v>
      </c>
      <c r="J1362" s="58">
        <f>1-Table5_HotSale[[#This Row],[Hot Price]]/Table5_HotSale[[#This Row],[Base Price PST]]</f>
        <v>0.36764705882352944</v>
      </c>
      <c r="K1362" s="59"/>
    </row>
    <row r="1363" spans="1:11" x14ac:dyDescent="0.2">
      <c r="A1363" s="43">
        <v>1074</v>
      </c>
      <c r="B1363" s="51">
        <v>21756</v>
      </c>
      <c r="C1363" s="52" t="s">
        <v>2751</v>
      </c>
      <c r="D1363" s="53">
        <v>328</v>
      </c>
      <c r="E1363" s="54">
        <v>1.84</v>
      </c>
      <c r="F1363" s="55">
        <v>3.34</v>
      </c>
      <c r="G1363" s="56" t="s">
        <v>2856</v>
      </c>
      <c r="H1363" s="57">
        <v>15</v>
      </c>
      <c r="I1363" s="56">
        <v>700</v>
      </c>
      <c r="J1363" s="58">
        <f>1-Table5_HotSale[[#This Row],[Hot Price]]/Table5_HotSale[[#This Row],[Base Price PST]]</f>
        <v>0.44910179640718562</v>
      </c>
      <c r="K1363" s="59"/>
    </row>
    <row r="1364" spans="1:11" x14ac:dyDescent="0.2">
      <c r="A1364" s="43">
        <v>1062</v>
      </c>
      <c r="B1364" s="51">
        <v>21744</v>
      </c>
      <c r="C1364" s="52" t="s">
        <v>2430</v>
      </c>
      <c r="D1364" s="53">
        <v>556</v>
      </c>
      <c r="E1364" s="54">
        <v>1.83</v>
      </c>
      <c r="F1364" s="55">
        <v>3.34</v>
      </c>
      <c r="G1364" s="56" t="s">
        <v>2856</v>
      </c>
      <c r="H1364" s="57">
        <v>15</v>
      </c>
      <c r="I1364" s="56">
        <v>700</v>
      </c>
      <c r="J1364" s="58">
        <f>1-Table5_HotSale[[#This Row],[Hot Price]]/Table5_HotSale[[#This Row],[Base Price PST]]</f>
        <v>0.45209580838323349</v>
      </c>
      <c r="K1364" s="59"/>
    </row>
    <row r="1365" spans="1:11" x14ac:dyDescent="0.2">
      <c r="A1365" s="43">
        <v>999</v>
      </c>
      <c r="B1365" s="51">
        <v>21946</v>
      </c>
      <c r="C1365" s="52" t="s">
        <v>2752</v>
      </c>
      <c r="D1365" s="53">
        <v>167</v>
      </c>
      <c r="E1365" s="54">
        <v>1.99</v>
      </c>
      <c r="F1365" s="55">
        <v>3.4</v>
      </c>
      <c r="G1365" s="56" t="s">
        <v>2856</v>
      </c>
      <c r="H1365" s="57">
        <v>15</v>
      </c>
      <c r="I1365" s="56">
        <v>700</v>
      </c>
      <c r="J1365" s="58">
        <f>1-Table5_HotSale[[#This Row],[Hot Price]]/Table5_HotSale[[#This Row],[Base Price PST]]</f>
        <v>0.41470588235294115</v>
      </c>
      <c r="K1365" s="59"/>
    </row>
    <row r="1366" spans="1:11" x14ac:dyDescent="0.2">
      <c r="A1366" s="43">
        <v>1360</v>
      </c>
      <c r="B1366" s="51">
        <v>21478</v>
      </c>
      <c r="C1366" s="52" t="s">
        <v>543</v>
      </c>
      <c r="D1366" s="53">
        <v>582</v>
      </c>
      <c r="E1366" s="54">
        <v>1.57</v>
      </c>
      <c r="F1366" s="55">
        <v>2.79</v>
      </c>
      <c r="G1366" s="56" t="s">
        <v>2856</v>
      </c>
      <c r="H1366" s="57">
        <v>15</v>
      </c>
      <c r="I1366" s="56">
        <v>700</v>
      </c>
      <c r="J1366" s="58">
        <f>1-Table5_HotSale[[#This Row],[Hot Price]]/Table5_HotSale[[#This Row],[Base Price PST]]</f>
        <v>0.43727598566308246</v>
      </c>
      <c r="K1366" s="59"/>
    </row>
    <row r="1367" spans="1:11" x14ac:dyDescent="0.2">
      <c r="A1367" s="43">
        <v>612</v>
      </c>
      <c r="B1367" s="51">
        <v>22360</v>
      </c>
      <c r="C1367" s="52" t="s">
        <v>2753</v>
      </c>
      <c r="D1367" s="53">
        <v>28</v>
      </c>
      <c r="E1367" s="54">
        <v>2.66</v>
      </c>
      <c r="F1367" s="55">
        <v>4.43</v>
      </c>
      <c r="G1367" s="56" t="s">
        <v>2855</v>
      </c>
      <c r="H1367" s="57">
        <v>10</v>
      </c>
      <c r="I1367" s="56">
        <v>600</v>
      </c>
      <c r="J1367" s="58">
        <f>1-Table5_HotSale[[#This Row],[Hot Price]]/Table5_HotSale[[#This Row],[Base Price PST]]</f>
        <v>0.39954853273137692</v>
      </c>
      <c r="K1367" s="59"/>
    </row>
    <row r="1368" spans="1:11" x14ac:dyDescent="0.2">
      <c r="A1368" s="43">
        <v>1274</v>
      </c>
      <c r="B1368" s="51">
        <v>21584</v>
      </c>
      <c r="C1368" s="52" t="s">
        <v>2383</v>
      </c>
      <c r="D1368" s="53">
        <v>644</v>
      </c>
      <c r="E1368" s="54">
        <v>1.67</v>
      </c>
      <c r="F1368" s="55">
        <v>3.12</v>
      </c>
      <c r="G1368" s="56" t="s">
        <v>2856</v>
      </c>
      <c r="H1368" s="57">
        <v>15</v>
      </c>
      <c r="I1368" s="56">
        <v>700</v>
      </c>
      <c r="J1368" s="58">
        <f>1-Table5_HotSale[[#This Row],[Hot Price]]/Table5_HotSale[[#This Row],[Base Price PST]]</f>
        <v>0.46474358974358976</v>
      </c>
      <c r="K1368" s="59"/>
    </row>
    <row r="1369" spans="1:11" x14ac:dyDescent="0.2">
      <c r="A1369" s="43">
        <v>487</v>
      </c>
      <c r="B1369" s="51">
        <v>22199</v>
      </c>
      <c r="C1369" s="52" t="s">
        <v>599</v>
      </c>
      <c r="D1369" s="53">
        <v>103</v>
      </c>
      <c r="E1369" s="54">
        <v>2.2999999999999998</v>
      </c>
      <c r="F1369" s="55">
        <v>5.05</v>
      </c>
      <c r="G1369" s="56" t="s">
        <v>2855</v>
      </c>
      <c r="H1369" s="57">
        <v>10</v>
      </c>
      <c r="I1369" s="56">
        <v>600</v>
      </c>
      <c r="J1369" s="58">
        <f>1-Table5_HotSale[[#This Row],[Hot Price]]/Table5_HotSale[[#This Row],[Base Price PST]]</f>
        <v>0.54455445544554459</v>
      </c>
      <c r="K1369" s="59"/>
    </row>
    <row r="1370" spans="1:11" x14ac:dyDescent="0.2">
      <c r="A1370" s="43">
        <v>489</v>
      </c>
      <c r="B1370" s="51">
        <v>22201</v>
      </c>
      <c r="C1370" s="52" t="s">
        <v>599</v>
      </c>
      <c r="D1370" s="53">
        <v>62</v>
      </c>
      <c r="E1370" s="54">
        <v>2.2999999999999998</v>
      </c>
      <c r="F1370" s="55">
        <v>5.05</v>
      </c>
      <c r="G1370" s="56" t="s">
        <v>2855</v>
      </c>
      <c r="H1370" s="57">
        <v>10</v>
      </c>
      <c r="I1370" s="56">
        <v>600</v>
      </c>
      <c r="J1370" s="58">
        <f>1-Table5_HotSale[[#This Row],[Hot Price]]/Table5_HotSale[[#This Row],[Base Price PST]]</f>
        <v>0.54455445544554459</v>
      </c>
      <c r="K1370" s="59"/>
    </row>
    <row r="1371" spans="1:11" x14ac:dyDescent="0.2">
      <c r="A1371" s="43">
        <v>1380</v>
      </c>
      <c r="B1371" s="51">
        <v>21498</v>
      </c>
      <c r="C1371" s="52" t="s">
        <v>599</v>
      </c>
      <c r="D1371" s="53">
        <v>536</v>
      </c>
      <c r="E1371" s="54">
        <v>1.58</v>
      </c>
      <c r="F1371" s="55">
        <v>5.05</v>
      </c>
      <c r="G1371" s="56" t="s">
        <v>2856</v>
      </c>
      <c r="H1371" s="57">
        <v>15</v>
      </c>
      <c r="I1371" s="56">
        <v>700</v>
      </c>
      <c r="J1371" s="58">
        <f>1-Table5_HotSale[[#This Row],[Hot Price]]/Table5_HotSale[[#This Row],[Base Price PST]]</f>
        <v>0.68712871287128707</v>
      </c>
      <c r="K1371" s="59"/>
    </row>
    <row r="1372" spans="1:11" x14ac:dyDescent="0.2">
      <c r="A1372" s="43">
        <v>475</v>
      </c>
      <c r="B1372" s="51">
        <v>22187</v>
      </c>
      <c r="C1372" s="52" t="s">
        <v>2755</v>
      </c>
      <c r="D1372" s="53">
        <v>96</v>
      </c>
      <c r="E1372" s="54">
        <v>2.2999999999999998</v>
      </c>
      <c r="F1372" s="55">
        <v>6.7</v>
      </c>
      <c r="G1372" s="56" t="s">
        <v>2855</v>
      </c>
      <c r="H1372" s="57">
        <v>10</v>
      </c>
      <c r="I1372" s="56">
        <v>600</v>
      </c>
      <c r="J1372" s="58">
        <f>1-Table5_HotSale[[#This Row],[Hot Price]]/Table5_HotSale[[#This Row],[Base Price PST]]</f>
        <v>0.65671641791044777</v>
      </c>
      <c r="K1372" s="59"/>
    </row>
    <row r="1373" spans="1:11" x14ac:dyDescent="0.2">
      <c r="A1373" s="43">
        <v>599</v>
      </c>
      <c r="B1373" s="51">
        <v>22347</v>
      </c>
      <c r="C1373" s="52" t="s">
        <v>2755</v>
      </c>
      <c r="D1373" s="53">
        <v>80</v>
      </c>
      <c r="E1373" s="54">
        <v>2.66</v>
      </c>
      <c r="F1373" s="55">
        <v>6.7</v>
      </c>
      <c r="G1373" s="56" t="s">
        <v>2855</v>
      </c>
      <c r="H1373" s="57">
        <v>10</v>
      </c>
      <c r="I1373" s="56">
        <v>600</v>
      </c>
      <c r="J1373" s="58">
        <f>1-Table5_HotSale[[#This Row],[Hot Price]]/Table5_HotSale[[#This Row],[Base Price PST]]</f>
        <v>0.60298507462686568</v>
      </c>
      <c r="K1373" s="59"/>
    </row>
    <row r="1374" spans="1:11" x14ac:dyDescent="0.2">
      <c r="A1374" s="43">
        <v>1081</v>
      </c>
      <c r="B1374" s="51">
        <v>21763</v>
      </c>
      <c r="C1374" s="52" t="s">
        <v>2755</v>
      </c>
      <c r="D1374" s="53">
        <v>62</v>
      </c>
      <c r="E1374" s="54">
        <v>1.84</v>
      </c>
      <c r="F1374" s="55">
        <v>6.7</v>
      </c>
      <c r="G1374" s="56" t="s">
        <v>2856</v>
      </c>
      <c r="H1374" s="57">
        <v>15</v>
      </c>
      <c r="I1374" s="56">
        <v>700</v>
      </c>
      <c r="J1374" s="58">
        <f>1-Table5_HotSale[[#This Row],[Hot Price]]/Table5_HotSale[[#This Row],[Base Price PST]]</f>
        <v>0.72537313432835826</v>
      </c>
      <c r="K1374" s="59"/>
    </row>
    <row r="1375" spans="1:11" x14ac:dyDescent="0.2">
      <c r="A1375" s="43">
        <v>1424</v>
      </c>
      <c r="B1375" s="51">
        <v>21362</v>
      </c>
      <c r="C1375" s="52" t="s">
        <v>1303</v>
      </c>
      <c r="D1375" s="53">
        <v>294</v>
      </c>
      <c r="E1375" s="54">
        <v>1.2</v>
      </c>
      <c r="F1375" s="55">
        <v>2.56</v>
      </c>
      <c r="G1375" s="56" t="s">
        <v>2856</v>
      </c>
      <c r="H1375" s="57">
        <v>15</v>
      </c>
      <c r="I1375" s="56">
        <v>700</v>
      </c>
      <c r="J1375" s="58">
        <f>1-Table5_HotSale[[#This Row],[Hot Price]]/Table5_HotSale[[#This Row],[Base Price PST]]</f>
        <v>0.53125</v>
      </c>
      <c r="K1375" s="59"/>
    </row>
    <row r="1376" spans="1:11" x14ac:dyDescent="0.2">
      <c r="A1376" s="43">
        <v>794</v>
      </c>
      <c r="B1376" s="51">
        <v>22475</v>
      </c>
      <c r="C1376" s="52" t="s">
        <v>2431</v>
      </c>
      <c r="D1376" s="53">
        <v>893</v>
      </c>
      <c r="E1376" s="54">
        <v>3.58</v>
      </c>
      <c r="F1376" s="55">
        <v>4.79</v>
      </c>
      <c r="G1376" s="56" t="s">
        <v>2856</v>
      </c>
      <c r="H1376" s="57">
        <v>15</v>
      </c>
      <c r="I1376" s="56">
        <v>700</v>
      </c>
      <c r="J1376" s="58">
        <f>1-Table5_HotSale[[#This Row],[Hot Price]]/Table5_HotSale[[#This Row],[Base Price PST]]</f>
        <v>0.25260960334029225</v>
      </c>
      <c r="K1376" s="59"/>
    </row>
    <row r="1377" spans="1:11" x14ac:dyDescent="0.2">
      <c r="A1377" s="43">
        <v>1029</v>
      </c>
      <c r="B1377" s="51">
        <v>21518</v>
      </c>
      <c r="C1377" s="52" t="s">
        <v>1305</v>
      </c>
      <c r="D1377" s="53">
        <v>154</v>
      </c>
      <c r="E1377" s="54">
        <v>1.62</v>
      </c>
      <c r="F1377" s="55">
        <v>2.85</v>
      </c>
      <c r="G1377" s="56" t="s">
        <v>2856</v>
      </c>
      <c r="H1377" s="57">
        <v>15</v>
      </c>
      <c r="I1377" s="56">
        <v>700</v>
      </c>
      <c r="J1377" s="58">
        <f>1-Table5_HotSale[[#This Row],[Hot Price]]/Table5_HotSale[[#This Row],[Base Price PST]]</f>
        <v>0.43157894736842106</v>
      </c>
      <c r="K1377" s="59"/>
    </row>
    <row r="1378" spans="1:11" x14ac:dyDescent="0.2">
      <c r="A1378" s="43">
        <v>1030</v>
      </c>
      <c r="B1378" s="51">
        <v>21519</v>
      </c>
      <c r="C1378" s="52" t="s">
        <v>1305</v>
      </c>
      <c r="D1378" s="53">
        <v>1115</v>
      </c>
      <c r="E1378" s="54">
        <v>1.62</v>
      </c>
      <c r="F1378" s="55">
        <v>2.85</v>
      </c>
      <c r="G1378" s="56" t="s">
        <v>2856</v>
      </c>
      <c r="H1378" s="57">
        <v>15</v>
      </c>
      <c r="I1378" s="56">
        <v>700</v>
      </c>
      <c r="J1378" s="58">
        <f>1-Table5_HotSale[[#This Row],[Hot Price]]/Table5_HotSale[[#This Row],[Base Price PST]]</f>
        <v>0.43157894736842106</v>
      </c>
      <c r="K1378" s="59"/>
    </row>
    <row r="1379" spans="1:11" x14ac:dyDescent="0.2">
      <c r="A1379" s="43">
        <v>1005</v>
      </c>
      <c r="B1379" s="51">
        <v>21873</v>
      </c>
      <c r="C1379" s="52" t="s">
        <v>676</v>
      </c>
      <c r="D1379" s="53">
        <v>128</v>
      </c>
      <c r="E1379" s="54">
        <v>1.9</v>
      </c>
      <c r="F1379" s="55">
        <v>3.28</v>
      </c>
      <c r="G1379" s="56" t="s">
        <v>2856</v>
      </c>
      <c r="H1379" s="57">
        <v>15</v>
      </c>
      <c r="I1379" s="56">
        <v>700</v>
      </c>
      <c r="J1379" s="58">
        <f>1-Table5_HotSale[[#This Row],[Hot Price]]/Table5_HotSale[[#This Row],[Base Price PST]]</f>
        <v>0.42073170731707321</v>
      </c>
      <c r="K1379" s="59"/>
    </row>
    <row r="1380" spans="1:11" x14ac:dyDescent="0.2">
      <c r="A1380" s="43">
        <v>828</v>
      </c>
      <c r="B1380" s="51">
        <v>22343</v>
      </c>
      <c r="C1380" s="52" t="s">
        <v>2756</v>
      </c>
      <c r="D1380" s="53">
        <v>260</v>
      </c>
      <c r="E1380" s="54">
        <v>2.62</v>
      </c>
      <c r="F1380" s="55">
        <v>3.75</v>
      </c>
      <c r="G1380" s="56" t="s">
        <v>2856</v>
      </c>
      <c r="H1380" s="57">
        <v>15</v>
      </c>
      <c r="I1380" s="56">
        <v>700</v>
      </c>
      <c r="J1380" s="58">
        <f>1-Table5_HotSale[[#This Row],[Hot Price]]/Table5_HotSale[[#This Row],[Base Price PST]]</f>
        <v>0.30133333333333334</v>
      </c>
      <c r="K1380" s="59"/>
    </row>
    <row r="1381" spans="1:11" x14ac:dyDescent="0.2">
      <c r="A1381" s="43">
        <v>1323</v>
      </c>
      <c r="B1381" s="51">
        <v>21441</v>
      </c>
      <c r="C1381" s="52" t="s">
        <v>2756</v>
      </c>
      <c r="D1381" s="53">
        <v>587</v>
      </c>
      <c r="E1381" s="54">
        <v>1.52</v>
      </c>
      <c r="F1381" s="55">
        <v>3.75</v>
      </c>
      <c r="G1381" s="56" t="s">
        <v>2856</v>
      </c>
      <c r="H1381" s="57">
        <v>15</v>
      </c>
      <c r="I1381" s="56">
        <v>700</v>
      </c>
      <c r="J1381" s="58">
        <f>1-Table5_HotSale[[#This Row],[Hot Price]]/Table5_HotSale[[#This Row],[Base Price PST]]</f>
        <v>0.59466666666666668</v>
      </c>
      <c r="K1381" s="59"/>
    </row>
    <row r="1382" spans="1:11" x14ac:dyDescent="0.2">
      <c r="A1382" s="43">
        <v>1064</v>
      </c>
      <c r="B1382" s="51">
        <v>21746</v>
      </c>
      <c r="C1382" s="52" t="s">
        <v>2758</v>
      </c>
      <c r="D1382" s="53">
        <v>482</v>
      </c>
      <c r="E1382" s="54">
        <v>1.83</v>
      </c>
      <c r="F1382" s="55">
        <v>3.34</v>
      </c>
      <c r="G1382" s="56" t="s">
        <v>2856</v>
      </c>
      <c r="H1382" s="57">
        <v>15</v>
      </c>
      <c r="I1382" s="56">
        <v>700</v>
      </c>
      <c r="J1382" s="58">
        <f>1-Table5_HotSale[[#This Row],[Hot Price]]/Table5_HotSale[[#This Row],[Base Price PST]]</f>
        <v>0.45209580838323349</v>
      </c>
      <c r="K1382" s="59"/>
    </row>
    <row r="1383" spans="1:11" x14ac:dyDescent="0.2">
      <c r="A1383" s="43">
        <v>901</v>
      </c>
      <c r="B1383" s="51">
        <v>22096</v>
      </c>
      <c r="C1383" s="52" t="s">
        <v>2432</v>
      </c>
      <c r="D1383" s="53">
        <v>311</v>
      </c>
      <c r="E1383" s="54">
        <v>2.15</v>
      </c>
      <c r="F1383" s="55">
        <v>3.4</v>
      </c>
      <c r="G1383" s="56" t="s">
        <v>2856</v>
      </c>
      <c r="H1383" s="57">
        <v>15</v>
      </c>
      <c r="I1383" s="56">
        <v>700</v>
      </c>
      <c r="J1383" s="58">
        <f>1-Table5_HotSale[[#This Row],[Hot Price]]/Table5_HotSale[[#This Row],[Base Price PST]]</f>
        <v>0.36764705882352944</v>
      </c>
      <c r="K1383" s="59"/>
    </row>
    <row r="1384" spans="1:11" x14ac:dyDescent="0.2">
      <c r="A1384" s="43">
        <v>811</v>
      </c>
      <c r="B1384" s="51">
        <v>22428</v>
      </c>
      <c r="C1384" s="52" t="s">
        <v>440</v>
      </c>
      <c r="D1384" s="53">
        <v>231</v>
      </c>
      <c r="E1384" s="54">
        <v>3.01</v>
      </c>
      <c r="F1384" s="55">
        <v>5.2408999999999999</v>
      </c>
      <c r="G1384" s="56" t="s">
        <v>2856</v>
      </c>
      <c r="H1384" s="57">
        <v>15</v>
      </c>
      <c r="I1384" s="56">
        <v>700</v>
      </c>
      <c r="J1384" s="58">
        <f>1-Table5_HotSale[[#This Row],[Hot Price]]/Table5_HotSale[[#This Row],[Base Price PST]]</f>
        <v>0.42567116334980637</v>
      </c>
      <c r="K1384" s="59"/>
    </row>
    <row r="1385" spans="1:11" x14ac:dyDescent="0.2">
      <c r="A1385" s="43">
        <v>574</v>
      </c>
      <c r="B1385" s="51">
        <v>22290</v>
      </c>
      <c r="C1385" s="52" t="s">
        <v>2759</v>
      </c>
      <c r="D1385" s="53">
        <v>71</v>
      </c>
      <c r="E1385" s="54">
        <v>2.52</v>
      </c>
      <c r="F1385" s="55">
        <v>3.66</v>
      </c>
      <c r="G1385" s="56" t="s">
        <v>2855</v>
      </c>
      <c r="H1385" s="57">
        <v>10</v>
      </c>
      <c r="I1385" s="56">
        <v>600</v>
      </c>
      <c r="J1385" s="58">
        <f>1-Table5_HotSale[[#This Row],[Hot Price]]/Table5_HotSale[[#This Row],[Base Price PST]]</f>
        <v>0.31147540983606559</v>
      </c>
      <c r="K1385" s="59"/>
    </row>
    <row r="1386" spans="1:11" x14ac:dyDescent="0.2">
      <c r="A1386" s="43">
        <v>995</v>
      </c>
      <c r="B1386" s="51">
        <v>21942</v>
      </c>
      <c r="C1386" s="52" t="s">
        <v>2759</v>
      </c>
      <c r="D1386" s="53">
        <v>334</v>
      </c>
      <c r="E1386" s="54">
        <v>1.99</v>
      </c>
      <c r="F1386" s="55">
        <v>3.66</v>
      </c>
      <c r="G1386" s="56" t="s">
        <v>2856</v>
      </c>
      <c r="H1386" s="57">
        <v>15</v>
      </c>
      <c r="I1386" s="56">
        <v>700</v>
      </c>
      <c r="J1386" s="58">
        <f>1-Table5_HotSale[[#This Row],[Hot Price]]/Table5_HotSale[[#This Row],[Base Price PST]]</f>
        <v>0.45628415300546454</v>
      </c>
      <c r="K1386" s="59"/>
    </row>
    <row r="1387" spans="1:11" x14ac:dyDescent="0.2">
      <c r="A1387" s="43">
        <v>682</v>
      </c>
      <c r="B1387" s="51">
        <v>22334</v>
      </c>
      <c r="C1387" s="52" t="s">
        <v>658</v>
      </c>
      <c r="D1387" s="53">
        <v>594</v>
      </c>
      <c r="E1387" s="54">
        <v>2.61</v>
      </c>
      <c r="F1387" s="55">
        <v>3.48</v>
      </c>
      <c r="G1387" s="56" t="s">
        <v>2855</v>
      </c>
      <c r="H1387" s="57">
        <v>10</v>
      </c>
      <c r="I1387" s="56">
        <v>600</v>
      </c>
      <c r="J1387" s="58">
        <f>1-Table5_HotSale[[#This Row],[Hot Price]]/Table5_HotSale[[#This Row],[Base Price PST]]</f>
        <v>0.25</v>
      </c>
      <c r="K1387" s="59"/>
    </row>
    <row r="1388" spans="1:11" x14ac:dyDescent="0.2">
      <c r="A1388" s="43">
        <v>1009</v>
      </c>
      <c r="B1388" s="51">
        <v>21877</v>
      </c>
      <c r="C1388" s="52" t="s">
        <v>658</v>
      </c>
      <c r="D1388" s="53">
        <v>888</v>
      </c>
      <c r="E1388" s="54">
        <v>1.91</v>
      </c>
      <c r="F1388" s="55">
        <v>3.48</v>
      </c>
      <c r="G1388" s="56" t="s">
        <v>2856</v>
      </c>
      <c r="H1388" s="57">
        <v>15</v>
      </c>
      <c r="I1388" s="56">
        <v>700</v>
      </c>
      <c r="J1388" s="58">
        <f>1-Table5_HotSale[[#This Row],[Hot Price]]/Table5_HotSale[[#This Row],[Base Price PST]]</f>
        <v>0.45114942528735635</v>
      </c>
      <c r="K1388" s="59"/>
    </row>
    <row r="1389" spans="1:11" x14ac:dyDescent="0.2">
      <c r="A1389" s="43">
        <v>466</v>
      </c>
      <c r="B1389" s="51">
        <v>22178</v>
      </c>
      <c r="C1389" s="52" t="s">
        <v>2760</v>
      </c>
      <c r="D1389" s="53">
        <v>1000</v>
      </c>
      <c r="E1389" s="54">
        <v>2.2999999999999998</v>
      </c>
      <c r="F1389" s="55">
        <v>3.5</v>
      </c>
      <c r="G1389" s="56" t="s">
        <v>2855</v>
      </c>
      <c r="H1389" s="57">
        <v>10</v>
      </c>
      <c r="I1389" s="56">
        <v>600</v>
      </c>
      <c r="J1389" s="58">
        <f>1-Table5_HotSale[[#This Row],[Hot Price]]/Table5_HotSale[[#This Row],[Base Price PST]]</f>
        <v>0.34285714285714286</v>
      </c>
      <c r="K1389" s="59"/>
    </row>
    <row r="1390" spans="1:11" x14ac:dyDescent="0.2">
      <c r="A1390" s="43">
        <v>476</v>
      </c>
      <c r="B1390" s="51">
        <v>22188</v>
      </c>
      <c r="C1390" s="52" t="s">
        <v>2760</v>
      </c>
      <c r="D1390" s="53">
        <v>206</v>
      </c>
      <c r="E1390" s="54">
        <v>2.2999999999999998</v>
      </c>
      <c r="F1390" s="55">
        <v>3.5</v>
      </c>
      <c r="G1390" s="56" t="s">
        <v>2855</v>
      </c>
      <c r="H1390" s="57">
        <v>10</v>
      </c>
      <c r="I1390" s="56">
        <v>600</v>
      </c>
      <c r="J1390" s="58">
        <f>1-Table5_HotSale[[#This Row],[Hot Price]]/Table5_HotSale[[#This Row],[Base Price PST]]</f>
        <v>0.34285714285714286</v>
      </c>
      <c r="K1390" s="59"/>
    </row>
    <row r="1391" spans="1:11" x14ac:dyDescent="0.2">
      <c r="A1391" s="43">
        <v>1082</v>
      </c>
      <c r="B1391" s="51">
        <v>21764</v>
      </c>
      <c r="C1391" s="52" t="s">
        <v>2760</v>
      </c>
      <c r="D1391" s="53">
        <v>370</v>
      </c>
      <c r="E1391" s="54">
        <v>1.84</v>
      </c>
      <c r="F1391" s="55">
        <v>3.5</v>
      </c>
      <c r="G1391" s="56" t="s">
        <v>2856</v>
      </c>
      <c r="H1391" s="57">
        <v>15</v>
      </c>
      <c r="I1391" s="56">
        <v>700</v>
      </c>
      <c r="J1391" s="58">
        <f>1-Table5_HotSale[[#This Row],[Hot Price]]/Table5_HotSale[[#This Row],[Base Price PST]]</f>
        <v>0.47428571428571431</v>
      </c>
      <c r="K1391" s="59"/>
    </row>
    <row r="1392" spans="1:11" x14ac:dyDescent="0.2">
      <c r="A1392" s="43">
        <v>1080</v>
      </c>
      <c r="B1392" s="51">
        <v>21762</v>
      </c>
      <c r="C1392" s="52" t="s">
        <v>2761</v>
      </c>
      <c r="D1392" s="53">
        <v>677</v>
      </c>
      <c r="E1392" s="54">
        <v>1.84</v>
      </c>
      <c r="F1392" s="55">
        <v>3.34</v>
      </c>
      <c r="G1392" s="56" t="s">
        <v>2856</v>
      </c>
      <c r="H1392" s="57">
        <v>15</v>
      </c>
      <c r="I1392" s="56">
        <v>700</v>
      </c>
      <c r="J1392" s="58">
        <f>1-Table5_HotSale[[#This Row],[Hot Price]]/Table5_HotSale[[#This Row],[Base Price PST]]</f>
        <v>0.44910179640718562</v>
      </c>
      <c r="K1392" s="59"/>
    </row>
    <row r="1393" spans="1:11" x14ac:dyDescent="0.2">
      <c r="A1393" s="43">
        <v>1034</v>
      </c>
      <c r="B1393" s="51">
        <v>21374</v>
      </c>
      <c r="C1393" s="52" t="s">
        <v>73</v>
      </c>
      <c r="D1393" s="53">
        <v>106</v>
      </c>
      <c r="E1393" s="54">
        <v>1.32</v>
      </c>
      <c r="F1393" s="55">
        <v>3.05</v>
      </c>
      <c r="G1393" s="56" t="s">
        <v>2856</v>
      </c>
      <c r="H1393" s="57">
        <v>15</v>
      </c>
      <c r="I1393" s="56">
        <v>700</v>
      </c>
      <c r="J1393" s="58">
        <f>1-Table5_HotSale[[#This Row],[Hot Price]]/Table5_HotSale[[#This Row],[Base Price PST]]</f>
        <v>0.5672131147540983</v>
      </c>
      <c r="K1393" s="59"/>
    </row>
    <row r="1394" spans="1:11" x14ac:dyDescent="0.2">
      <c r="A1394" s="43">
        <v>832</v>
      </c>
      <c r="B1394" s="51">
        <v>22417</v>
      </c>
      <c r="C1394" s="52" t="s">
        <v>2433</v>
      </c>
      <c r="D1394" s="53">
        <v>40</v>
      </c>
      <c r="E1394" s="54">
        <v>2.96</v>
      </c>
      <c r="F1394" s="55">
        <v>4.0999999999999996</v>
      </c>
      <c r="G1394" s="56" t="s">
        <v>2856</v>
      </c>
      <c r="H1394" s="57">
        <v>15</v>
      </c>
      <c r="I1394" s="56">
        <v>700</v>
      </c>
      <c r="J1394" s="58">
        <f>1-Table5_HotSale[[#This Row],[Hot Price]]/Table5_HotSale[[#This Row],[Base Price PST]]</f>
        <v>0.27804878048780479</v>
      </c>
      <c r="K1394" s="59"/>
    </row>
    <row r="1395" spans="1:11" x14ac:dyDescent="0.2">
      <c r="A1395" s="43">
        <v>1280</v>
      </c>
      <c r="B1395" s="51">
        <v>21590</v>
      </c>
      <c r="C1395" s="52" t="s">
        <v>2433</v>
      </c>
      <c r="D1395" s="53">
        <v>997</v>
      </c>
      <c r="E1395" s="54">
        <v>1.67</v>
      </c>
      <c r="F1395" s="55">
        <v>4.0999999999999996</v>
      </c>
      <c r="G1395" s="56" t="s">
        <v>2856</v>
      </c>
      <c r="H1395" s="57">
        <v>15</v>
      </c>
      <c r="I1395" s="56">
        <v>700</v>
      </c>
      <c r="J1395" s="58">
        <f>1-Table5_HotSale[[#This Row],[Hot Price]]/Table5_HotSale[[#This Row],[Base Price PST]]</f>
        <v>0.59268292682926826</v>
      </c>
      <c r="K1395" s="59"/>
    </row>
    <row r="1396" spans="1:11" x14ac:dyDescent="0.2">
      <c r="A1396" s="43">
        <v>1313</v>
      </c>
      <c r="B1396" s="51">
        <v>21431</v>
      </c>
      <c r="C1396" s="52" t="s">
        <v>161</v>
      </c>
      <c r="D1396" s="53">
        <v>528</v>
      </c>
      <c r="E1396" s="54">
        <v>1.47</v>
      </c>
      <c r="F1396" s="55">
        <v>2.78</v>
      </c>
      <c r="G1396" s="56" t="s">
        <v>2856</v>
      </c>
      <c r="H1396" s="57">
        <v>15</v>
      </c>
      <c r="I1396" s="56">
        <v>700</v>
      </c>
      <c r="J1396" s="58">
        <f>1-Table5_HotSale[[#This Row],[Hot Price]]/Table5_HotSale[[#This Row],[Base Price PST]]</f>
        <v>0.47122302158273377</v>
      </c>
      <c r="K1396" s="59"/>
    </row>
    <row r="1397" spans="1:11" x14ac:dyDescent="0.2">
      <c r="A1397" s="43">
        <v>1308</v>
      </c>
      <c r="B1397" s="51">
        <v>21426</v>
      </c>
      <c r="C1397" s="52" t="s">
        <v>177</v>
      </c>
      <c r="D1397" s="53">
        <v>190</v>
      </c>
      <c r="E1397" s="54">
        <v>1.47</v>
      </c>
      <c r="F1397" s="55">
        <v>2.78</v>
      </c>
      <c r="G1397" s="56" t="s">
        <v>2856</v>
      </c>
      <c r="H1397" s="57">
        <v>15</v>
      </c>
      <c r="I1397" s="56">
        <v>700</v>
      </c>
      <c r="J1397" s="58">
        <f>1-Table5_HotSale[[#This Row],[Hot Price]]/Table5_HotSale[[#This Row],[Base Price PST]]</f>
        <v>0.47122302158273377</v>
      </c>
      <c r="K1397" s="59"/>
    </row>
    <row r="1398" spans="1:11" x14ac:dyDescent="0.2">
      <c r="A1398" s="43">
        <v>839</v>
      </c>
      <c r="B1398" s="51">
        <v>22385</v>
      </c>
      <c r="C1398" s="52" t="s">
        <v>564</v>
      </c>
      <c r="D1398" s="53">
        <v>360</v>
      </c>
      <c r="E1398" s="54">
        <v>2.74</v>
      </c>
      <c r="F1398" s="55">
        <v>3.31</v>
      </c>
      <c r="G1398" s="56" t="s">
        <v>2856</v>
      </c>
      <c r="H1398" s="57">
        <v>15</v>
      </c>
      <c r="I1398" s="56">
        <v>700</v>
      </c>
      <c r="J1398" s="58">
        <f>1-Table5_HotSale[[#This Row],[Hot Price]]/Table5_HotSale[[#This Row],[Base Price PST]]</f>
        <v>0.17220543806646516</v>
      </c>
      <c r="K1398" s="59"/>
    </row>
    <row r="1399" spans="1:11" x14ac:dyDescent="0.2">
      <c r="A1399" s="43">
        <v>359</v>
      </c>
      <c r="B1399" s="51">
        <v>22005</v>
      </c>
      <c r="C1399" s="52" t="s">
        <v>2762</v>
      </c>
      <c r="D1399" s="53">
        <v>236</v>
      </c>
      <c r="E1399" s="54">
        <v>2.09</v>
      </c>
      <c r="F1399" s="55">
        <v>3.43</v>
      </c>
      <c r="G1399" s="56" t="s">
        <v>2855</v>
      </c>
      <c r="H1399" s="57">
        <v>10</v>
      </c>
      <c r="I1399" s="56">
        <v>600</v>
      </c>
      <c r="J1399" s="58">
        <f>1-Table5_HotSale[[#This Row],[Hot Price]]/Table5_HotSale[[#This Row],[Base Price PST]]</f>
        <v>0.39067055393586014</v>
      </c>
      <c r="K1399" s="59"/>
    </row>
    <row r="1400" spans="1:11" x14ac:dyDescent="0.2">
      <c r="A1400" s="43">
        <v>1244</v>
      </c>
      <c r="B1400" s="51">
        <v>21554</v>
      </c>
      <c r="C1400" s="52" t="s">
        <v>2523</v>
      </c>
      <c r="D1400" s="53">
        <v>457</v>
      </c>
      <c r="E1400" s="54">
        <v>1.67</v>
      </c>
      <c r="F1400" s="55">
        <v>3.12</v>
      </c>
      <c r="G1400" s="56" t="s">
        <v>2856</v>
      </c>
      <c r="H1400" s="57">
        <v>15</v>
      </c>
      <c r="I1400" s="56">
        <v>700</v>
      </c>
      <c r="J1400" s="58">
        <f>1-Table5_HotSale[[#This Row],[Hot Price]]/Table5_HotSale[[#This Row],[Base Price PST]]</f>
        <v>0.46474358974358976</v>
      </c>
      <c r="K1400" s="59"/>
    </row>
    <row r="1401" spans="1:11" x14ac:dyDescent="0.2">
      <c r="A1401" s="43">
        <v>1065</v>
      </c>
      <c r="B1401" s="51">
        <v>21747</v>
      </c>
      <c r="C1401" s="52" t="s">
        <v>2763</v>
      </c>
      <c r="D1401" s="53">
        <v>499</v>
      </c>
      <c r="E1401" s="54">
        <v>1.83</v>
      </c>
      <c r="F1401" s="55">
        <v>3.34</v>
      </c>
      <c r="G1401" s="56" t="s">
        <v>2856</v>
      </c>
      <c r="H1401" s="57">
        <v>15</v>
      </c>
      <c r="I1401" s="56">
        <v>700</v>
      </c>
      <c r="J1401" s="58">
        <f>1-Table5_HotSale[[#This Row],[Hot Price]]/Table5_HotSale[[#This Row],[Base Price PST]]</f>
        <v>0.45209580838323349</v>
      </c>
      <c r="K1401" s="59"/>
    </row>
    <row r="1402" spans="1:11" x14ac:dyDescent="0.2">
      <c r="A1402" s="43">
        <v>867</v>
      </c>
      <c r="B1402" s="51">
        <v>21983</v>
      </c>
      <c r="C1402" s="52" t="s">
        <v>687</v>
      </c>
      <c r="D1402" s="53">
        <v>446</v>
      </c>
      <c r="E1402" s="54">
        <v>2.09</v>
      </c>
      <c r="F1402" s="55">
        <v>3.6126</v>
      </c>
      <c r="G1402" s="56" t="s">
        <v>2856</v>
      </c>
      <c r="H1402" s="57">
        <v>15</v>
      </c>
      <c r="I1402" s="56">
        <v>700</v>
      </c>
      <c r="J1402" s="58">
        <f>1-Table5_HotSale[[#This Row],[Hot Price]]/Table5_HotSale[[#This Row],[Base Price PST]]</f>
        <v>0.42146930188783704</v>
      </c>
      <c r="K1402" s="59"/>
    </row>
    <row r="1403" spans="1:11" x14ac:dyDescent="0.2">
      <c r="A1403" s="43">
        <v>1310</v>
      </c>
      <c r="B1403" s="51">
        <v>21428</v>
      </c>
      <c r="C1403" s="52" t="s">
        <v>155</v>
      </c>
      <c r="D1403" s="53">
        <v>198</v>
      </c>
      <c r="E1403" s="54">
        <v>1.47</v>
      </c>
      <c r="F1403" s="55">
        <v>2.78</v>
      </c>
      <c r="G1403" s="56" t="s">
        <v>2856</v>
      </c>
      <c r="H1403" s="57">
        <v>15</v>
      </c>
      <c r="I1403" s="56">
        <v>700</v>
      </c>
      <c r="J1403" s="58">
        <f>1-Table5_HotSale[[#This Row],[Hot Price]]/Table5_HotSale[[#This Row],[Base Price PST]]</f>
        <v>0.47122302158273377</v>
      </c>
      <c r="K1403" s="59"/>
    </row>
    <row r="1404" spans="1:11" x14ac:dyDescent="0.2">
      <c r="A1404" s="43">
        <v>1123</v>
      </c>
      <c r="B1404" s="51">
        <v>21805</v>
      </c>
      <c r="C1404" s="52" t="s">
        <v>2434</v>
      </c>
      <c r="D1404" s="53">
        <v>204</v>
      </c>
      <c r="E1404" s="54">
        <v>1.84</v>
      </c>
      <c r="F1404" s="55">
        <v>3.34</v>
      </c>
      <c r="G1404" s="56" t="s">
        <v>2856</v>
      </c>
      <c r="H1404" s="57">
        <v>15</v>
      </c>
      <c r="I1404" s="56">
        <v>700</v>
      </c>
      <c r="J1404" s="58">
        <f>1-Table5_HotSale[[#This Row],[Hot Price]]/Table5_HotSale[[#This Row],[Base Price PST]]</f>
        <v>0.44910179640718562</v>
      </c>
      <c r="K1404" s="59"/>
    </row>
    <row r="1405" spans="1:11" x14ac:dyDescent="0.2">
      <c r="A1405" s="43">
        <v>1364</v>
      </c>
      <c r="B1405" s="51">
        <v>21482</v>
      </c>
      <c r="C1405" s="52" t="s">
        <v>671</v>
      </c>
      <c r="D1405" s="53">
        <v>399</v>
      </c>
      <c r="E1405" s="54">
        <v>1.58</v>
      </c>
      <c r="F1405" s="55">
        <v>2.82</v>
      </c>
      <c r="G1405" s="56" t="s">
        <v>2856</v>
      </c>
      <c r="H1405" s="57">
        <v>15</v>
      </c>
      <c r="I1405" s="56">
        <v>700</v>
      </c>
      <c r="J1405" s="58">
        <f>1-Table5_HotSale[[#This Row],[Hot Price]]/Table5_HotSale[[#This Row],[Base Price PST]]</f>
        <v>0.43971631205673756</v>
      </c>
      <c r="K1405" s="59"/>
    </row>
    <row r="1406" spans="1:11" x14ac:dyDescent="0.2">
      <c r="A1406" s="43">
        <v>1144</v>
      </c>
      <c r="B1406" s="51">
        <v>21601</v>
      </c>
      <c r="C1406" s="52" t="s">
        <v>2764</v>
      </c>
      <c r="D1406" s="53">
        <v>620</v>
      </c>
      <c r="E1406" s="54">
        <v>1.67</v>
      </c>
      <c r="F1406" s="55">
        <v>3.12</v>
      </c>
      <c r="G1406" s="56" t="s">
        <v>2856</v>
      </c>
      <c r="H1406" s="57">
        <v>15</v>
      </c>
      <c r="I1406" s="56">
        <v>700</v>
      </c>
      <c r="J1406" s="58">
        <f>1-Table5_HotSale[[#This Row],[Hot Price]]/Table5_HotSale[[#This Row],[Base Price PST]]</f>
        <v>0.46474358974358976</v>
      </c>
      <c r="K1406" s="59"/>
    </row>
    <row r="1407" spans="1:11" x14ac:dyDescent="0.2">
      <c r="A1407" s="43">
        <v>1284</v>
      </c>
      <c r="B1407" s="51">
        <v>21594</v>
      </c>
      <c r="C1407" s="52" t="s">
        <v>2764</v>
      </c>
      <c r="D1407" s="53">
        <v>451</v>
      </c>
      <c r="E1407" s="54">
        <v>1.67</v>
      </c>
      <c r="F1407" s="55">
        <v>3.12</v>
      </c>
      <c r="G1407" s="56" t="s">
        <v>2856</v>
      </c>
      <c r="H1407" s="57">
        <v>15</v>
      </c>
      <c r="I1407" s="56">
        <v>700</v>
      </c>
      <c r="J1407" s="58">
        <f>1-Table5_HotSale[[#This Row],[Hot Price]]/Table5_HotSale[[#This Row],[Base Price PST]]</f>
        <v>0.46474358974358976</v>
      </c>
      <c r="K1407" s="59"/>
    </row>
    <row r="1408" spans="1:11" x14ac:dyDescent="0.2">
      <c r="A1408" s="43">
        <v>983</v>
      </c>
      <c r="B1408" s="51">
        <v>21930</v>
      </c>
      <c r="C1408" s="52" t="s">
        <v>2765</v>
      </c>
      <c r="D1408" s="53">
        <v>389</v>
      </c>
      <c r="E1408" s="54">
        <v>1.99</v>
      </c>
      <c r="F1408" s="55">
        <v>3.4</v>
      </c>
      <c r="G1408" s="56" t="s">
        <v>2856</v>
      </c>
      <c r="H1408" s="57">
        <v>15</v>
      </c>
      <c r="I1408" s="56">
        <v>700</v>
      </c>
      <c r="J1408" s="58">
        <f>1-Table5_HotSale[[#This Row],[Hot Price]]/Table5_HotSale[[#This Row],[Base Price PST]]</f>
        <v>0.41470588235294115</v>
      </c>
      <c r="K1408" s="59"/>
    </row>
    <row r="1409" spans="1:11" x14ac:dyDescent="0.2">
      <c r="A1409" s="43">
        <v>984</v>
      </c>
      <c r="B1409" s="51">
        <v>21931</v>
      </c>
      <c r="C1409" s="52" t="s">
        <v>2766</v>
      </c>
      <c r="D1409" s="53">
        <v>692</v>
      </c>
      <c r="E1409" s="54">
        <v>1.99</v>
      </c>
      <c r="F1409" s="55">
        <v>3.4</v>
      </c>
      <c r="G1409" s="56" t="s">
        <v>2856</v>
      </c>
      <c r="H1409" s="57">
        <v>15</v>
      </c>
      <c r="I1409" s="56">
        <v>700</v>
      </c>
      <c r="J1409" s="58">
        <f>1-Table5_HotSale[[#This Row],[Hot Price]]/Table5_HotSale[[#This Row],[Base Price PST]]</f>
        <v>0.41470588235294115</v>
      </c>
      <c r="K1409" s="59"/>
    </row>
    <row r="1410" spans="1:11" x14ac:dyDescent="0.2">
      <c r="A1410" s="43">
        <v>594</v>
      </c>
      <c r="B1410" s="51">
        <v>22311</v>
      </c>
      <c r="C1410" s="52" t="s">
        <v>2396</v>
      </c>
      <c r="D1410" s="53">
        <v>11</v>
      </c>
      <c r="E1410" s="54">
        <v>2.52</v>
      </c>
      <c r="F1410" s="55">
        <v>5.46</v>
      </c>
      <c r="G1410" s="56" t="s">
        <v>2855</v>
      </c>
      <c r="H1410" s="57">
        <v>10</v>
      </c>
      <c r="I1410" s="56">
        <v>600</v>
      </c>
      <c r="J1410" s="58">
        <f>1-Table5_HotSale[[#This Row],[Hot Price]]/Table5_HotSale[[#This Row],[Base Price PST]]</f>
        <v>0.53846153846153844</v>
      </c>
      <c r="K1410" s="59"/>
    </row>
    <row r="1411" spans="1:11" x14ac:dyDescent="0.2">
      <c r="A1411" s="43">
        <v>873</v>
      </c>
      <c r="B1411" s="51">
        <v>22218</v>
      </c>
      <c r="C1411" s="52" t="s">
        <v>2396</v>
      </c>
      <c r="D1411" s="53">
        <v>368</v>
      </c>
      <c r="E1411" s="54">
        <v>2.3199999999999998</v>
      </c>
      <c r="F1411" s="55">
        <v>5.46</v>
      </c>
      <c r="G1411" s="56" t="s">
        <v>2856</v>
      </c>
      <c r="H1411" s="57">
        <v>15</v>
      </c>
      <c r="I1411" s="56">
        <v>700</v>
      </c>
      <c r="J1411" s="58">
        <f>1-Table5_HotSale[[#This Row],[Hot Price]]/Table5_HotSale[[#This Row],[Base Price PST]]</f>
        <v>0.57509157509157505</v>
      </c>
      <c r="K1411" s="59"/>
    </row>
    <row r="1412" spans="1:11" x14ac:dyDescent="0.2">
      <c r="A1412" s="43">
        <v>1611</v>
      </c>
      <c r="B1412" s="51">
        <v>20919</v>
      </c>
      <c r="C1412" s="52" t="s">
        <v>445</v>
      </c>
      <c r="D1412" s="53">
        <v>624</v>
      </c>
      <c r="E1412" s="54">
        <v>0.83</v>
      </c>
      <c r="F1412" s="55">
        <v>2.16</v>
      </c>
      <c r="G1412" s="56" t="s">
        <v>2856</v>
      </c>
      <c r="H1412" s="57">
        <v>15</v>
      </c>
      <c r="I1412" s="56">
        <v>700</v>
      </c>
      <c r="J1412" s="58">
        <f>1-Table5_HotSale[[#This Row],[Hot Price]]/Table5_HotSale[[#This Row],[Base Price PST]]</f>
        <v>0.61574074074074081</v>
      </c>
      <c r="K1412" s="59"/>
    </row>
    <row r="1413" spans="1:11" x14ac:dyDescent="0.2">
      <c r="A1413" s="43">
        <v>1628</v>
      </c>
      <c r="B1413" s="51">
        <v>20936</v>
      </c>
      <c r="C1413" s="52" t="s">
        <v>445</v>
      </c>
      <c r="D1413" s="53">
        <v>815</v>
      </c>
      <c r="E1413" s="54">
        <v>0.83</v>
      </c>
      <c r="F1413" s="55">
        <v>2.16</v>
      </c>
      <c r="G1413" s="56" t="s">
        <v>2856</v>
      </c>
      <c r="H1413" s="57">
        <v>15</v>
      </c>
      <c r="I1413" s="56">
        <v>700</v>
      </c>
      <c r="J1413" s="58">
        <f>1-Table5_HotSale[[#This Row],[Hot Price]]/Table5_HotSale[[#This Row],[Base Price PST]]</f>
        <v>0.61574074074074081</v>
      </c>
      <c r="K1413" s="59"/>
    </row>
    <row r="1414" spans="1:11" x14ac:dyDescent="0.2">
      <c r="A1414" s="43">
        <v>1647</v>
      </c>
      <c r="B1414" s="51">
        <v>20956</v>
      </c>
      <c r="C1414" s="52" t="s">
        <v>90</v>
      </c>
      <c r="D1414" s="53">
        <v>446</v>
      </c>
      <c r="E1414" s="54">
        <v>0.83</v>
      </c>
      <c r="F1414" s="55">
        <v>2.2000000000000002</v>
      </c>
      <c r="G1414" s="56" t="s">
        <v>2856</v>
      </c>
      <c r="H1414" s="57">
        <v>15</v>
      </c>
      <c r="I1414" s="56">
        <v>700</v>
      </c>
      <c r="J1414" s="58">
        <f>1-Table5_HotSale[[#This Row],[Hot Price]]/Table5_HotSale[[#This Row],[Base Price PST]]</f>
        <v>0.6227272727272728</v>
      </c>
      <c r="K1414" s="59"/>
    </row>
    <row r="1415" spans="1:11" x14ac:dyDescent="0.2">
      <c r="A1415" s="43">
        <v>688</v>
      </c>
      <c r="B1415" s="51">
        <v>22272</v>
      </c>
      <c r="C1415" s="52" t="s">
        <v>1312</v>
      </c>
      <c r="D1415" s="53">
        <v>74</v>
      </c>
      <c r="E1415" s="54">
        <v>2.46</v>
      </c>
      <c r="F1415" s="55">
        <v>3.76</v>
      </c>
      <c r="G1415" s="56" t="s">
        <v>2855</v>
      </c>
      <c r="H1415" s="57">
        <v>10</v>
      </c>
      <c r="I1415" s="56">
        <v>600</v>
      </c>
      <c r="J1415" s="58">
        <f>1-Table5_HotSale[[#This Row],[Hot Price]]/Table5_HotSale[[#This Row],[Base Price PST]]</f>
        <v>0.3457446808510638</v>
      </c>
      <c r="K1415" s="59"/>
    </row>
    <row r="1416" spans="1:11" x14ac:dyDescent="0.2">
      <c r="A1416" s="43">
        <v>1472</v>
      </c>
      <c r="B1416" s="51">
        <v>21175</v>
      </c>
      <c r="C1416" s="52" t="s">
        <v>1312</v>
      </c>
      <c r="D1416" s="53">
        <v>290</v>
      </c>
      <c r="E1416" s="54">
        <v>0.95</v>
      </c>
      <c r="F1416" s="55">
        <v>3.76</v>
      </c>
      <c r="G1416" s="56" t="s">
        <v>2856</v>
      </c>
      <c r="H1416" s="57">
        <v>15</v>
      </c>
      <c r="I1416" s="56">
        <v>700</v>
      </c>
      <c r="J1416" s="58">
        <f>1-Table5_HotSale[[#This Row],[Hot Price]]/Table5_HotSale[[#This Row],[Base Price PST]]</f>
        <v>0.74734042553191493</v>
      </c>
      <c r="K1416" s="59"/>
    </row>
    <row r="1417" spans="1:11" x14ac:dyDescent="0.2">
      <c r="A1417" s="43">
        <v>1510</v>
      </c>
      <c r="B1417" s="51">
        <v>21133</v>
      </c>
      <c r="C1417" s="52" t="s">
        <v>1312</v>
      </c>
      <c r="D1417" s="53">
        <v>475</v>
      </c>
      <c r="E1417" s="54">
        <v>0.91</v>
      </c>
      <c r="F1417" s="55">
        <v>3.76</v>
      </c>
      <c r="G1417" s="56" t="s">
        <v>2856</v>
      </c>
      <c r="H1417" s="57">
        <v>15</v>
      </c>
      <c r="I1417" s="56">
        <v>700</v>
      </c>
      <c r="J1417" s="58">
        <f>1-Table5_HotSale[[#This Row],[Hot Price]]/Table5_HotSale[[#This Row],[Base Price PST]]</f>
        <v>0.75797872340425532</v>
      </c>
      <c r="K1417" s="59"/>
    </row>
    <row r="1418" spans="1:11" x14ac:dyDescent="0.2">
      <c r="A1418" s="43">
        <v>1715</v>
      </c>
      <c r="B1418" s="51">
        <v>20837</v>
      </c>
      <c r="C1418" s="52" t="s">
        <v>1313</v>
      </c>
      <c r="D1418" s="53">
        <v>674</v>
      </c>
      <c r="E1418" s="54">
        <v>0.76</v>
      </c>
      <c r="F1418" s="55">
        <v>1.98</v>
      </c>
      <c r="G1418" s="56" t="s">
        <v>2856</v>
      </c>
      <c r="H1418" s="57">
        <v>15</v>
      </c>
      <c r="I1418" s="56">
        <v>700</v>
      </c>
      <c r="J1418" s="58">
        <f>1-Table5_HotSale[[#This Row],[Hot Price]]/Table5_HotSale[[#This Row],[Base Price PST]]</f>
        <v>0.61616161616161613</v>
      </c>
      <c r="K1418" s="59"/>
    </row>
    <row r="1419" spans="1:11" x14ac:dyDescent="0.2">
      <c r="A1419" s="43">
        <v>145</v>
      </c>
      <c r="B1419" s="51">
        <v>21250</v>
      </c>
      <c r="C1419" s="52" t="s">
        <v>1316</v>
      </c>
      <c r="D1419" s="53">
        <v>9627</v>
      </c>
      <c r="E1419" s="54">
        <v>0.98</v>
      </c>
      <c r="F1419" s="55">
        <v>2.84</v>
      </c>
      <c r="G1419" s="56" t="s">
        <v>2855</v>
      </c>
      <c r="H1419" s="57">
        <v>10</v>
      </c>
      <c r="I1419" s="56">
        <v>600</v>
      </c>
      <c r="J1419" s="58">
        <f>1-Table5_HotSale[[#This Row],[Hot Price]]/Table5_HotSale[[#This Row],[Base Price PST]]</f>
        <v>0.65492957746478875</v>
      </c>
      <c r="K1419" s="59"/>
    </row>
    <row r="1420" spans="1:11" x14ac:dyDescent="0.2">
      <c r="A1420" s="43">
        <v>148</v>
      </c>
      <c r="B1420" s="51">
        <v>21253</v>
      </c>
      <c r="C1420" s="52" t="s">
        <v>1316</v>
      </c>
      <c r="D1420" s="53">
        <v>172</v>
      </c>
      <c r="E1420" s="54">
        <v>0.98</v>
      </c>
      <c r="F1420" s="55">
        <v>2.84</v>
      </c>
      <c r="G1420" s="56" t="s">
        <v>2855</v>
      </c>
      <c r="H1420" s="57">
        <v>10</v>
      </c>
      <c r="I1420" s="56">
        <v>600</v>
      </c>
      <c r="J1420" s="58">
        <f>1-Table5_HotSale[[#This Row],[Hot Price]]/Table5_HotSale[[#This Row],[Base Price PST]]</f>
        <v>0.65492957746478875</v>
      </c>
      <c r="K1420" s="59"/>
    </row>
    <row r="1421" spans="1:11" x14ac:dyDescent="0.2">
      <c r="A1421" s="43">
        <v>150</v>
      </c>
      <c r="B1421" s="51">
        <v>21255</v>
      </c>
      <c r="C1421" s="52" t="s">
        <v>1316</v>
      </c>
      <c r="D1421" s="53">
        <v>136</v>
      </c>
      <c r="E1421" s="54">
        <v>0.98</v>
      </c>
      <c r="F1421" s="55">
        <v>2.84</v>
      </c>
      <c r="G1421" s="56" t="s">
        <v>2855</v>
      </c>
      <c r="H1421" s="57">
        <v>10</v>
      </c>
      <c r="I1421" s="56">
        <v>600</v>
      </c>
      <c r="J1421" s="58">
        <f>1-Table5_HotSale[[#This Row],[Hot Price]]/Table5_HotSale[[#This Row],[Base Price PST]]</f>
        <v>0.65492957746478875</v>
      </c>
      <c r="K1421" s="59"/>
    </row>
    <row r="1422" spans="1:11" x14ac:dyDescent="0.2">
      <c r="A1422" s="43">
        <v>281</v>
      </c>
      <c r="B1422" s="51">
        <v>21515</v>
      </c>
      <c r="C1422" s="52" t="s">
        <v>1316</v>
      </c>
      <c r="D1422" s="53">
        <v>202</v>
      </c>
      <c r="E1422" s="54">
        <v>1.58</v>
      </c>
      <c r="F1422" s="55">
        <v>2.84</v>
      </c>
      <c r="G1422" s="56" t="s">
        <v>2855</v>
      </c>
      <c r="H1422" s="57">
        <v>10</v>
      </c>
      <c r="I1422" s="56">
        <v>600</v>
      </c>
      <c r="J1422" s="58">
        <f>1-Table5_HotSale[[#This Row],[Hot Price]]/Table5_HotSale[[#This Row],[Base Price PST]]</f>
        <v>0.44366197183098588</v>
      </c>
      <c r="K1422" s="59"/>
    </row>
    <row r="1423" spans="1:11" x14ac:dyDescent="0.2">
      <c r="A1423" s="43">
        <v>1553</v>
      </c>
      <c r="B1423" s="51">
        <v>21008</v>
      </c>
      <c r="C1423" s="52" t="s">
        <v>1316</v>
      </c>
      <c r="D1423" s="53">
        <v>649</v>
      </c>
      <c r="E1423" s="54">
        <v>0.88</v>
      </c>
      <c r="F1423" s="55">
        <v>2.84</v>
      </c>
      <c r="G1423" s="56" t="s">
        <v>2856</v>
      </c>
      <c r="H1423" s="57">
        <v>15</v>
      </c>
      <c r="I1423" s="56">
        <v>700</v>
      </c>
      <c r="J1423" s="58">
        <f>1-Table5_HotSale[[#This Row],[Hot Price]]/Table5_HotSale[[#This Row],[Base Price PST]]</f>
        <v>0.6901408450704225</v>
      </c>
      <c r="K1423" s="59"/>
    </row>
    <row r="1424" spans="1:11" x14ac:dyDescent="0.2">
      <c r="A1424" s="43">
        <v>1649</v>
      </c>
      <c r="B1424" s="51">
        <v>20958</v>
      </c>
      <c r="C1424" s="52" t="s">
        <v>1317</v>
      </c>
      <c r="D1424" s="53">
        <v>877</v>
      </c>
      <c r="E1424" s="54">
        <v>0.83</v>
      </c>
      <c r="F1424" s="55">
        <v>2.16</v>
      </c>
      <c r="G1424" s="56" t="s">
        <v>2856</v>
      </c>
      <c r="H1424" s="57">
        <v>15</v>
      </c>
      <c r="I1424" s="56">
        <v>700</v>
      </c>
      <c r="J1424" s="58">
        <f>1-Table5_HotSale[[#This Row],[Hot Price]]/Table5_HotSale[[#This Row],[Base Price PST]]</f>
        <v>0.61574074074074081</v>
      </c>
      <c r="K1424" s="59"/>
    </row>
    <row r="1425" spans="1:11" x14ac:dyDescent="0.2">
      <c r="A1425" s="43">
        <v>1629</v>
      </c>
      <c r="B1425" s="51">
        <v>20937</v>
      </c>
      <c r="C1425" s="52" t="s">
        <v>1319</v>
      </c>
      <c r="D1425" s="53">
        <v>731</v>
      </c>
      <c r="E1425" s="54">
        <v>0.83</v>
      </c>
      <c r="F1425" s="55">
        <v>2.16</v>
      </c>
      <c r="G1425" s="56" t="s">
        <v>2856</v>
      </c>
      <c r="H1425" s="57">
        <v>15</v>
      </c>
      <c r="I1425" s="56">
        <v>700</v>
      </c>
      <c r="J1425" s="58">
        <f>1-Table5_HotSale[[#This Row],[Hot Price]]/Table5_HotSale[[#This Row],[Base Price PST]]</f>
        <v>0.61574074074074081</v>
      </c>
      <c r="K1425" s="59"/>
    </row>
    <row r="1426" spans="1:11" x14ac:dyDescent="0.2">
      <c r="A1426" s="43">
        <v>163</v>
      </c>
      <c r="B1426" s="51">
        <v>21268</v>
      </c>
      <c r="C1426" s="52" t="s">
        <v>1320</v>
      </c>
      <c r="D1426" s="53">
        <v>186</v>
      </c>
      <c r="E1426" s="54">
        <v>0.98</v>
      </c>
      <c r="F1426" s="55">
        <v>3.08</v>
      </c>
      <c r="G1426" s="56" t="s">
        <v>2855</v>
      </c>
      <c r="H1426" s="57">
        <v>10</v>
      </c>
      <c r="I1426" s="56">
        <v>600</v>
      </c>
      <c r="J1426" s="58">
        <f>1-Table5_HotSale[[#This Row],[Hot Price]]/Table5_HotSale[[#This Row],[Base Price PST]]</f>
        <v>0.68181818181818188</v>
      </c>
      <c r="K1426" s="59"/>
    </row>
    <row r="1427" spans="1:11" x14ac:dyDescent="0.2">
      <c r="A1427" s="43">
        <v>1652</v>
      </c>
      <c r="B1427" s="51">
        <v>20961</v>
      </c>
      <c r="C1427" s="52" t="s">
        <v>1320</v>
      </c>
      <c r="D1427" s="53">
        <v>1615</v>
      </c>
      <c r="E1427" s="54">
        <v>0.83</v>
      </c>
      <c r="F1427" s="55">
        <v>3.08</v>
      </c>
      <c r="G1427" s="56" t="s">
        <v>2856</v>
      </c>
      <c r="H1427" s="57">
        <v>15</v>
      </c>
      <c r="I1427" s="56">
        <v>700</v>
      </c>
      <c r="J1427" s="58">
        <f>1-Table5_HotSale[[#This Row],[Hot Price]]/Table5_HotSale[[#This Row],[Base Price PST]]</f>
        <v>0.73051948051948057</v>
      </c>
      <c r="K1427" s="59"/>
    </row>
    <row r="1428" spans="1:11" x14ac:dyDescent="0.2">
      <c r="A1428" s="43">
        <v>1470</v>
      </c>
      <c r="B1428" s="51">
        <v>21173</v>
      </c>
      <c r="C1428" s="52" t="s">
        <v>1321</v>
      </c>
      <c r="D1428" s="53">
        <v>21</v>
      </c>
      <c r="E1428" s="54">
        <v>0.95</v>
      </c>
      <c r="F1428" s="55">
        <v>2.27</v>
      </c>
      <c r="G1428" s="56" t="s">
        <v>2856</v>
      </c>
      <c r="H1428" s="57">
        <v>15</v>
      </c>
      <c r="I1428" s="56">
        <v>700</v>
      </c>
      <c r="J1428" s="58">
        <f>1-Table5_HotSale[[#This Row],[Hot Price]]/Table5_HotSale[[#This Row],[Base Price PST]]</f>
        <v>0.58149779735682827</v>
      </c>
      <c r="K1428" s="59"/>
    </row>
    <row r="1429" spans="1:11" x14ac:dyDescent="0.2">
      <c r="A1429" s="43">
        <v>194</v>
      </c>
      <c r="B1429" s="51">
        <v>21326</v>
      </c>
      <c r="C1429" s="52" t="s">
        <v>1323</v>
      </c>
      <c r="D1429" s="53">
        <v>184</v>
      </c>
      <c r="E1429" s="54">
        <v>1.08</v>
      </c>
      <c r="F1429" s="55">
        <v>2.36</v>
      </c>
      <c r="G1429" s="56" t="s">
        <v>2855</v>
      </c>
      <c r="H1429" s="57">
        <v>10</v>
      </c>
      <c r="I1429" s="56">
        <v>600</v>
      </c>
      <c r="J1429" s="58">
        <f>1-Table5_HotSale[[#This Row],[Hot Price]]/Table5_HotSale[[#This Row],[Base Price PST]]</f>
        <v>0.54237288135593209</v>
      </c>
      <c r="K1429" s="59"/>
    </row>
    <row r="1430" spans="1:11" x14ac:dyDescent="0.2">
      <c r="A1430" s="43">
        <v>1581</v>
      </c>
      <c r="B1430" s="51">
        <v>21074</v>
      </c>
      <c r="C1430" s="52" t="s">
        <v>1323</v>
      </c>
      <c r="D1430" s="53">
        <v>760</v>
      </c>
      <c r="E1430" s="54">
        <v>0.9</v>
      </c>
      <c r="F1430" s="55">
        <v>2.36</v>
      </c>
      <c r="G1430" s="56" t="s">
        <v>2856</v>
      </c>
      <c r="H1430" s="57">
        <v>15</v>
      </c>
      <c r="I1430" s="56">
        <v>700</v>
      </c>
      <c r="J1430" s="58">
        <f>1-Table5_HotSale[[#This Row],[Hot Price]]/Table5_HotSale[[#This Row],[Base Price PST]]</f>
        <v>0.61864406779661008</v>
      </c>
      <c r="K1430" s="59"/>
    </row>
    <row r="1431" spans="1:11" x14ac:dyDescent="0.2">
      <c r="A1431" s="43">
        <v>1568</v>
      </c>
      <c r="B1431" s="51">
        <v>21061</v>
      </c>
      <c r="C1431" s="52" t="s">
        <v>714</v>
      </c>
      <c r="D1431" s="53">
        <v>620</v>
      </c>
      <c r="E1431" s="54">
        <v>0.9</v>
      </c>
      <c r="F1431" s="55">
        <v>2.2400000000000002</v>
      </c>
      <c r="G1431" s="56" t="s">
        <v>2856</v>
      </c>
      <c r="H1431" s="57">
        <v>15</v>
      </c>
      <c r="I1431" s="56">
        <v>700</v>
      </c>
      <c r="J1431" s="58">
        <f>1-Table5_HotSale[[#This Row],[Hot Price]]/Table5_HotSale[[#This Row],[Base Price PST]]</f>
        <v>0.59821428571428581</v>
      </c>
      <c r="K1431" s="59"/>
    </row>
    <row r="1432" spans="1:11" x14ac:dyDescent="0.2">
      <c r="A1432" s="43">
        <v>1571</v>
      </c>
      <c r="B1432" s="51">
        <v>21064</v>
      </c>
      <c r="C1432" s="52" t="s">
        <v>714</v>
      </c>
      <c r="D1432" s="53">
        <v>560</v>
      </c>
      <c r="E1432" s="54">
        <v>0.9</v>
      </c>
      <c r="F1432" s="55">
        <v>2.2400000000000002</v>
      </c>
      <c r="G1432" s="56" t="s">
        <v>2856</v>
      </c>
      <c r="H1432" s="57">
        <v>15</v>
      </c>
      <c r="I1432" s="56">
        <v>700</v>
      </c>
      <c r="J1432" s="58">
        <f>1-Table5_HotSale[[#This Row],[Hot Price]]/Table5_HotSale[[#This Row],[Base Price PST]]</f>
        <v>0.59821428571428581</v>
      </c>
      <c r="K1432" s="59"/>
    </row>
    <row r="1433" spans="1:11" x14ac:dyDescent="0.2">
      <c r="A1433" s="43">
        <v>181</v>
      </c>
      <c r="B1433" s="51">
        <v>21313</v>
      </c>
      <c r="C1433" s="52" t="s">
        <v>1324</v>
      </c>
      <c r="D1433" s="53">
        <v>1753</v>
      </c>
      <c r="E1433" s="54">
        <v>1.08</v>
      </c>
      <c r="F1433" s="55">
        <v>2.83</v>
      </c>
      <c r="G1433" s="56" t="s">
        <v>2855</v>
      </c>
      <c r="H1433" s="57">
        <v>10</v>
      </c>
      <c r="I1433" s="56">
        <v>600</v>
      </c>
      <c r="J1433" s="58">
        <f>1-Table5_HotSale[[#This Row],[Hot Price]]/Table5_HotSale[[#This Row],[Base Price PST]]</f>
        <v>0.61837455830388688</v>
      </c>
      <c r="K1433" s="59"/>
    </row>
    <row r="1434" spans="1:11" x14ac:dyDescent="0.2">
      <c r="A1434" s="43">
        <v>1577</v>
      </c>
      <c r="B1434" s="51">
        <v>21070</v>
      </c>
      <c r="C1434" s="52" t="s">
        <v>1324</v>
      </c>
      <c r="D1434" s="53">
        <v>39</v>
      </c>
      <c r="E1434" s="54">
        <v>0.9</v>
      </c>
      <c r="F1434" s="55">
        <v>2.83</v>
      </c>
      <c r="G1434" s="56" t="s">
        <v>2856</v>
      </c>
      <c r="H1434" s="57">
        <v>15</v>
      </c>
      <c r="I1434" s="56">
        <v>700</v>
      </c>
      <c r="J1434" s="58">
        <f>1-Table5_HotSale[[#This Row],[Hot Price]]/Table5_HotSale[[#This Row],[Base Price PST]]</f>
        <v>0.6819787985865724</v>
      </c>
      <c r="K1434" s="59"/>
    </row>
    <row r="1435" spans="1:11" x14ac:dyDescent="0.2">
      <c r="A1435" s="43">
        <v>1565</v>
      </c>
      <c r="B1435" s="51">
        <v>21058</v>
      </c>
      <c r="C1435" s="52" t="s">
        <v>321</v>
      </c>
      <c r="D1435" s="53">
        <v>632</v>
      </c>
      <c r="E1435" s="54">
        <v>0.9</v>
      </c>
      <c r="F1435" s="55">
        <v>2.2400000000000002</v>
      </c>
      <c r="G1435" s="56" t="s">
        <v>2856</v>
      </c>
      <c r="H1435" s="57">
        <v>15</v>
      </c>
      <c r="I1435" s="56">
        <v>700</v>
      </c>
      <c r="J1435" s="58">
        <f>1-Table5_HotSale[[#This Row],[Hot Price]]/Table5_HotSale[[#This Row],[Base Price PST]]</f>
        <v>0.59821428571428581</v>
      </c>
      <c r="K1435" s="59"/>
    </row>
    <row r="1436" spans="1:11" x14ac:dyDescent="0.2">
      <c r="A1436" s="43">
        <v>1569</v>
      </c>
      <c r="B1436" s="51">
        <v>21062</v>
      </c>
      <c r="C1436" s="52" t="s">
        <v>321</v>
      </c>
      <c r="D1436" s="53">
        <v>468</v>
      </c>
      <c r="E1436" s="54">
        <v>0.9</v>
      </c>
      <c r="F1436" s="55">
        <v>2.2400000000000002</v>
      </c>
      <c r="G1436" s="56" t="s">
        <v>2856</v>
      </c>
      <c r="H1436" s="57">
        <v>15</v>
      </c>
      <c r="I1436" s="56">
        <v>700</v>
      </c>
      <c r="J1436" s="58">
        <f>1-Table5_HotSale[[#This Row],[Hot Price]]/Table5_HotSale[[#This Row],[Base Price PST]]</f>
        <v>0.59821428571428581</v>
      </c>
      <c r="K1436" s="59"/>
    </row>
    <row r="1437" spans="1:11" x14ac:dyDescent="0.2">
      <c r="A1437" s="43">
        <v>180</v>
      </c>
      <c r="B1437" s="51">
        <v>21312</v>
      </c>
      <c r="C1437" s="52" t="s">
        <v>1325</v>
      </c>
      <c r="D1437" s="53">
        <v>83</v>
      </c>
      <c r="E1437" s="54">
        <v>1.08</v>
      </c>
      <c r="F1437" s="55">
        <v>1.89</v>
      </c>
      <c r="G1437" s="56" t="s">
        <v>2855</v>
      </c>
      <c r="H1437" s="57">
        <v>10</v>
      </c>
      <c r="I1437" s="56">
        <v>600</v>
      </c>
      <c r="J1437" s="58">
        <f>1-Table5_HotSale[[#This Row],[Hot Price]]/Table5_HotSale[[#This Row],[Base Price PST]]</f>
        <v>0.42857142857142849</v>
      </c>
      <c r="K1437" s="59"/>
    </row>
    <row r="1438" spans="1:11" x14ac:dyDescent="0.2">
      <c r="A1438" s="43">
        <v>193</v>
      </c>
      <c r="B1438" s="51">
        <v>21325</v>
      </c>
      <c r="C1438" s="52" t="s">
        <v>1325</v>
      </c>
      <c r="D1438" s="53">
        <v>241</v>
      </c>
      <c r="E1438" s="54">
        <v>1.08</v>
      </c>
      <c r="F1438" s="55">
        <v>1.89</v>
      </c>
      <c r="G1438" s="56" t="s">
        <v>2855</v>
      </c>
      <c r="H1438" s="57">
        <v>10</v>
      </c>
      <c r="I1438" s="56">
        <v>600</v>
      </c>
      <c r="J1438" s="58">
        <f>1-Table5_HotSale[[#This Row],[Hot Price]]/Table5_HotSale[[#This Row],[Base Price PST]]</f>
        <v>0.42857142857142849</v>
      </c>
      <c r="K1438" s="59"/>
    </row>
    <row r="1439" spans="1:11" x14ac:dyDescent="0.2">
      <c r="A1439" s="43">
        <v>1584</v>
      </c>
      <c r="B1439" s="51">
        <v>21077</v>
      </c>
      <c r="C1439" s="52" t="s">
        <v>1325</v>
      </c>
      <c r="D1439" s="53">
        <v>357</v>
      </c>
      <c r="E1439" s="54">
        <v>0.9</v>
      </c>
      <c r="F1439" s="55">
        <v>1.89</v>
      </c>
      <c r="G1439" s="56" t="s">
        <v>2856</v>
      </c>
      <c r="H1439" s="57">
        <v>15</v>
      </c>
      <c r="I1439" s="56">
        <v>700</v>
      </c>
      <c r="J1439" s="58">
        <f>1-Table5_HotSale[[#This Row],[Hot Price]]/Table5_HotSale[[#This Row],[Base Price PST]]</f>
        <v>0.52380952380952372</v>
      </c>
      <c r="K1439" s="59"/>
    </row>
    <row r="1440" spans="1:11" x14ac:dyDescent="0.2">
      <c r="A1440" s="43">
        <v>526</v>
      </c>
      <c r="B1440" s="51">
        <v>22128</v>
      </c>
      <c r="C1440" s="52" t="s">
        <v>41</v>
      </c>
      <c r="D1440" s="53">
        <v>111</v>
      </c>
      <c r="E1440" s="54">
        <v>2.2200000000000002</v>
      </c>
      <c r="F1440" s="55">
        <v>3.48</v>
      </c>
      <c r="G1440" s="56" t="s">
        <v>2855</v>
      </c>
      <c r="H1440" s="57">
        <v>10</v>
      </c>
      <c r="I1440" s="56">
        <v>600</v>
      </c>
      <c r="J1440" s="58">
        <f>1-Table5_HotSale[[#This Row],[Hot Price]]/Table5_HotSale[[#This Row],[Base Price PST]]</f>
        <v>0.36206896551724133</v>
      </c>
      <c r="K1440" s="59"/>
    </row>
    <row r="1441" spans="1:11" x14ac:dyDescent="0.2">
      <c r="A1441" s="43">
        <v>914</v>
      </c>
      <c r="B1441" s="51">
        <v>21974</v>
      </c>
      <c r="C1441" s="52" t="s">
        <v>41</v>
      </c>
      <c r="D1441" s="53">
        <v>765</v>
      </c>
      <c r="E1441" s="54">
        <v>2.04</v>
      </c>
      <c r="F1441" s="55">
        <v>3.48</v>
      </c>
      <c r="G1441" s="56" t="s">
        <v>2856</v>
      </c>
      <c r="H1441" s="57">
        <v>15</v>
      </c>
      <c r="I1441" s="56">
        <v>700</v>
      </c>
      <c r="J1441" s="58">
        <f>1-Table5_HotSale[[#This Row],[Hot Price]]/Table5_HotSale[[#This Row],[Base Price PST]]</f>
        <v>0.4137931034482758</v>
      </c>
      <c r="K1441" s="59"/>
    </row>
    <row r="1442" spans="1:11" x14ac:dyDescent="0.2">
      <c r="A1442" s="43">
        <v>1537</v>
      </c>
      <c r="B1442" s="51">
        <v>20992</v>
      </c>
      <c r="C1442" s="52" t="s">
        <v>41</v>
      </c>
      <c r="D1442" s="53">
        <v>70</v>
      </c>
      <c r="E1442" s="54">
        <v>0.86</v>
      </c>
      <c r="F1442" s="55">
        <v>3.48</v>
      </c>
      <c r="G1442" s="56" t="s">
        <v>2856</v>
      </c>
      <c r="H1442" s="57">
        <v>15</v>
      </c>
      <c r="I1442" s="56">
        <v>700</v>
      </c>
      <c r="J1442" s="58">
        <f>1-Table5_HotSale[[#This Row],[Hot Price]]/Table5_HotSale[[#This Row],[Base Price PST]]</f>
        <v>0.75287356321839083</v>
      </c>
      <c r="K1442" s="59"/>
    </row>
    <row r="1443" spans="1:11" x14ac:dyDescent="0.2">
      <c r="A1443" s="43">
        <v>1583</v>
      </c>
      <c r="B1443" s="51">
        <v>21076</v>
      </c>
      <c r="C1443" s="52" t="s">
        <v>41</v>
      </c>
      <c r="D1443" s="53">
        <v>308</v>
      </c>
      <c r="E1443" s="54">
        <v>0.9</v>
      </c>
      <c r="F1443" s="55">
        <v>3.48</v>
      </c>
      <c r="G1443" s="56" t="s">
        <v>2856</v>
      </c>
      <c r="H1443" s="57">
        <v>15</v>
      </c>
      <c r="I1443" s="56">
        <v>700</v>
      </c>
      <c r="J1443" s="58">
        <f>1-Table5_HotSale[[#This Row],[Hot Price]]/Table5_HotSale[[#This Row],[Base Price PST]]</f>
        <v>0.74137931034482762</v>
      </c>
      <c r="K1443" s="59"/>
    </row>
    <row r="1444" spans="1:11" x14ac:dyDescent="0.2">
      <c r="A1444" s="43">
        <v>1466</v>
      </c>
      <c r="B1444" s="51">
        <v>21169</v>
      </c>
      <c r="C1444" s="52" t="s">
        <v>1326</v>
      </c>
      <c r="D1444" s="53">
        <v>691</v>
      </c>
      <c r="E1444" s="54">
        <v>0.95</v>
      </c>
      <c r="F1444" s="55">
        <v>2.27</v>
      </c>
      <c r="G1444" s="56" t="s">
        <v>2856</v>
      </c>
      <c r="H1444" s="57">
        <v>15</v>
      </c>
      <c r="I1444" s="56">
        <v>700</v>
      </c>
      <c r="J1444" s="58">
        <f>1-Table5_HotSale[[#This Row],[Hot Price]]/Table5_HotSale[[#This Row],[Base Price PST]]</f>
        <v>0.58149779735682827</v>
      </c>
      <c r="K1444" s="59"/>
    </row>
    <row r="1445" spans="1:11" x14ac:dyDescent="0.2">
      <c r="A1445" s="43">
        <v>1471</v>
      </c>
      <c r="B1445" s="51">
        <v>21174</v>
      </c>
      <c r="C1445" s="52" t="s">
        <v>1327</v>
      </c>
      <c r="D1445" s="53">
        <v>989</v>
      </c>
      <c r="E1445" s="54">
        <v>0.95</v>
      </c>
      <c r="F1445" s="55">
        <v>2.27</v>
      </c>
      <c r="G1445" s="56" t="s">
        <v>2856</v>
      </c>
      <c r="H1445" s="57">
        <v>15</v>
      </c>
      <c r="I1445" s="56">
        <v>700</v>
      </c>
      <c r="J1445" s="58">
        <f>1-Table5_HotSale[[#This Row],[Hot Price]]/Table5_HotSale[[#This Row],[Base Price PST]]</f>
        <v>0.58149779735682827</v>
      </c>
      <c r="K1445" s="59"/>
    </row>
    <row r="1446" spans="1:11" x14ac:dyDescent="0.2">
      <c r="A1446" s="43">
        <v>1547</v>
      </c>
      <c r="B1446" s="51">
        <v>21002</v>
      </c>
      <c r="C1446" s="52" t="s">
        <v>595</v>
      </c>
      <c r="D1446" s="53">
        <v>676</v>
      </c>
      <c r="E1446" s="54">
        <v>0.88</v>
      </c>
      <c r="F1446" s="55">
        <v>2.2000000000000002</v>
      </c>
      <c r="G1446" s="56" t="s">
        <v>2856</v>
      </c>
      <c r="H1446" s="57">
        <v>15</v>
      </c>
      <c r="I1446" s="56">
        <v>700</v>
      </c>
      <c r="J1446" s="58">
        <f>1-Table5_HotSale[[#This Row],[Hot Price]]/Table5_HotSale[[#This Row],[Base Price PST]]</f>
        <v>0.60000000000000009</v>
      </c>
      <c r="K1446" s="59"/>
    </row>
    <row r="1447" spans="1:11" x14ac:dyDescent="0.2">
      <c r="A1447" s="43">
        <v>1438</v>
      </c>
      <c r="B1447" s="51">
        <v>21285</v>
      </c>
      <c r="C1447" s="52" t="s">
        <v>463</v>
      </c>
      <c r="D1447" s="53">
        <v>815</v>
      </c>
      <c r="E1447" s="54">
        <v>1.01</v>
      </c>
      <c r="F1447" s="55">
        <v>2.65</v>
      </c>
      <c r="G1447" s="56" t="s">
        <v>2856</v>
      </c>
      <c r="H1447" s="57">
        <v>15</v>
      </c>
      <c r="I1447" s="56">
        <v>700</v>
      </c>
      <c r="J1447" s="58">
        <f>1-Table5_HotSale[[#This Row],[Hot Price]]/Table5_HotSale[[#This Row],[Base Price PST]]</f>
        <v>0.61886792452830186</v>
      </c>
      <c r="K1447" s="59"/>
    </row>
    <row r="1448" spans="1:11" x14ac:dyDescent="0.2">
      <c r="A1448" s="43">
        <v>1474</v>
      </c>
      <c r="B1448" s="51">
        <v>21177</v>
      </c>
      <c r="C1448" s="52" t="s">
        <v>1328</v>
      </c>
      <c r="D1448" s="53">
        <v>853</v>
      </c>
      <c r="E1448" s="54">
        <v>0.95</v>
      </c>
      <c r="F1448" s="55">
        <v>2.27</v>
      </c>
      <c r="G1448" s="56" t="s">
        <v>2856</v>
      </c>
      <c r="H1448" s="57">
        <v>15</v>
      </c>
      <c r="I1448" s="56">
        <v>700</v>
      </c>
      <c r="J1448" s="58">
        <f>1-Table5_HotSale[[#This Row],[Hot Price]]/Table5_HotSale[[#This Row],[Base Price PST]]</f>
        <v>0.58149779735682827</v>
      </c>
      <c r="K1448" s="59"/>
    </row>
    <row r="1449" spans="1:11" x14ac:dyDescent="0.2">
      <c r="A1449" s="43">
        <v>207</v>
      </c>
      <c r="B1449" s="51">
        <v>21292</v>
      </c>
      <c r="C1449" s="52" t="s">
        <v>1329</v>
      </c>
      <c r="D1449" s="53">
        <v>6</v>
      </c>
      <c r="E1449" s="54">
        <v>1.01</v>
      </c>
      <c r="F1449" s="55">
        <v>2.44</v>
      </c>
      <c r="G1449" s="56" t="s">
        <v>2855</v>
      </c>
      <c r="H1449" s="57">
        <v>10</v>
      </c>
      <c r="I1449" s="56">
        <v>600</v>
      </c>
      <c r="J1449" s="58">
        <f>1-Table5_HotSale[[#This Row],[Hot Price]]/Table5_HotSale[[#This Row],[Base Price PST]]</f>
        <v>0.58606557377049184</v>
      </c>
      <c r="K1449" s="59"/>
    </row>
    <row r="1450" spans="1:11" x14ac:dyDescent="0.2">
      <c r="A1450" s="43">
        <v>1468</v>
      </c>
      <c r="B1450" s="51">
        <v>21171</v>
      </c>
      <c r="C1450" s="52" t="s">
        <v>1329</v>
      </c>
      <c r="D1450" s="53">
        <v>553</v>
      </c>
      <c r="E1450" s="54">
        <v>0.95</v>
      </c>
      <c r="F1450" s="55">
        <v>2.44</v>
      </c>
      <c r="G1450" s="56" t="s">
        <v>2856</v>
      </c>
      <c r="H1450" s="57">
        <v>15</v>
      </c>
      <c r="I1450" s="56">
        <v>700</v>
      </c>
      <c r="J1450" s="58">
        <f>1-Table5_HotSale[[#This Row],[Hot Price]]/Table5_HotSale[[#This Row],[Base Price PST]]</f>
        <v>0.61065573770491799</v>
      </c>
      <c r="K1450" s="59"/>
    </row>
    <row r="1451" spans="1:11" x14ac:dyDescent="0.2">
      <c r="A1451" s="43">
        <v>1435</v>
      </c>
      <c r="B1451" s="51">
        <v>21282</v>
      </c>
      <c r="C1451" s="52" t="s">
        <v>1330</v>
      </c>
      <c r="D1451" s="53">
        <v>696</v>
      </c>
      <c r="E1451" s="54">
        <v>1.01</v>
      </c>
      <c r="F1451" s="55">
        <v>2.44</v>
      </c>
      <c r="G1451" s="56" t="s">
        <v>2856</v>
      </c>
      <c r="H1451" s="57">
        <v>15</v>
      </c>
      <c r="I1451" s="56">
        <v>700</v>
      </c>
      <c r="J1451" s="58">
        <f>1-Table5_HotSale[[#This Row],[Hot Price]]/Table5_HotSale[[#This Row],[Base Price PST]]</f>
        <v>0.58606557377049184</v>
      </c>
      <c r="K1451" s="59"/>
    </row>
    <row r="1452" spans="1:11" x14ac:dyDescent="0.2">
      <c r="A1452" s="43">
        <v>1439</v>
      </c>
      <c r="B1452" s="51">
        <v>21286</v>
      </c>
      <c r="C1452" s="52" t="s">
        <v>1331</v>
      </c>
      <c r="D1452" s="53">
        <v>665</v>
      </c>
      <c r="E1452" s="54">
        <v>1.01</v>
      </c>
      <c r="F1452" s="55">
        <v>2.44</v>
      </c>
      <c r="G1452" s="56" t="s">
        <v>2856</v>
      </c>
      <c r="H1452" s="57">
        <v>15</v>
      </c>
      <c r="I1452" s="56">
        <v>700</v>
      </c>
      <c r="J1452" s="58">
        <f>1-Table5_HotSale[[#This Row],[Hot Price]]/Table5_HotSale[[#This Row],[Base Price PST]]</f>
        <v>0.58606557377049184</v>
      </c>
      <c r="K1452" s="59"/>
    </row>
    <row r="1453" spans="1:11" x14ac:dyDescent="0.2">
      <c r="A1453" s="43">
        <v>235</v>
      </c>
      <c r="B1453" s="51">
        <v>21364</v>
      </c>
      <c r="C1453" s="52" t="s">
        <v>1332</v>
      </c>
      <c r="D1453" s="53">
        <v>198</v>
      </c>
      <c r="E1453" s="54">
        <v>1.25</v>
      </c>
      <c r="F1453" s="55">
        <v>3.75</v>
      </c>
      <c r="G1453" s="56" t="s">
        <v>2855</v>
      </c>
      <c r="H1453" s="57">
        <v>10</v>
      </c>
      <c r="I1453" s="56">
        <v>600</v>
      </c>
      <c r="J1453" s="58">
        <f>1-Table5_HotSale[[#This Row],[Hot Price]]/Table5_HotSale[[#This Row],[Base Price PST]]</f>
        <v>0.66666666666666674</v>
      </c>
      <c r="K1453" s="59"/>
    </row>
    <row r="1454" spans="1:11" x14ac:dyDescent="0.2">
      <c r="A1454" s="43">
        <v>1437</v>
      </c>
      <c r="B1454" s="51">
        <v>21284</v>
      </c>
      <c r="C1454" s="52" t="s">
        <v>1333</v>
      </c>
      <c r="D1454" s="53">
        <v>829</v>
      </c>
      <c r="E1454" s="54">
        <v>1.01</v>
      </c>
      <c r="F1454" s="55">
        <v>2.44</v>
      </c>
      <c r="G1454" s="56" t="s">
        <v>2856</v>
      </c>
      <c r="H1454" s="57">
        <v>15</v>
      </c>
      <c r="I1454" s="56">
        <v>700</v>
      </c>
      <c r="J1454" s="58">
        <f>1-Table5_HotSale[[#This Row],[Hot Price]]/Table5_HotSale[[#This Row],[Base Price PST]]</f>
        <v>0.58606557377049184</v>
      </c>
      <c r="K1454" s="59"/>
    </row>
    <row r="1455" spans="1:11" x14ac:dyDescent="0.2">
      <c r="A1455" s="43">
        <v>239</v>
      </c>
      <c r="B1455" s="51">
        <v>21384</v>
      </c>
      <c r="C1455" s="52" t="s">
        <v>1334</v>
      </c>
      <c r="D1455" s="53">
        <v>89</v>
      </c>
      <c r="E1455" s="54">
        <v>1.33</v>
      </c>
      <c r="F1455" s="55">
        <v>2.97</v>
      </c>
      <c r="G1455" s="56" t="s">
        <v>2855</v>
      </c>
      <c r="H1455" s="57">
        <v>10</v>
      </c>
      <c r="I1455" s="56">
        <v>600</v>
      </c>
      <c r="J1455" s="58">
        <f>1-Table5_HotSale[[#This Row],[Hot Price]]/Table5_HotSale[[#This Row],[Base Price PST]]</f>
        <v>0.55218855218855212</v>
      </c>
      <c r="K1455" s="59"/>
    </row>
    <row r="1456" spans="1:11" x14ac:dyDescent="0.2">
      <c r="A1456" s="43">
        <v>240</v>
      </c>
      <c r="B1456" s="51">
        <v>21385</v>
      </c>
      <c r="C1456" s="52" t="s">
        <v>1334</v>
      </c>
      <c r="D1456" s="53">
        <v>65</v>
      </c>
      <c r="E1456" s="54">
        <v>1.33</v>
      </c>
      <c r="F1456" s="55">
        <v>2.97</v>
      </c>
      <c r="G1456" s="56" t="s">
        <v>2855</v>
      </c>
      <c r="H1456" s="57">
        <v>10</v>
      </c>
      <c r="I1456" s="56">
        <v>600</v>
      </c>
      <c r="J1456" s="58">
        <f>1-Table5_HotSale[[#This Row],[Hot Price]]/Table5_HotSale[[#This Row],[Base Price PST]]</f>
        <v>0.55218855218855212</v>
      </c>
      <c r="K1456" s="59"/>
    </row>
    <row r="1457" spans="1:11" x14ac:dyDescent="0.2">
      <c r="A1457" s="43">
        <v>1431</v>
      </c>
      <c r="B1457" s="51">
        <v>21339</v>
      </c>
      <c r="C1457" s="52" t="s">
        <v>1335</v>
      </c>
      <c r="D1457" s="53">
        <v>38</v>
      </c>
      <c r="E1457" s="54">
        <v>1.08</v>
      </c>
      <c r="F1457" s="55">
        <v>2.39</v>
      </c>
      <c r="G1457" s="56" t="s">
        <v>2856</v>
      </c>
      <c r="H1457" s="57">
        <v>15</v>
      </c>
      <c r="I1457" s="56">
        <v>700</v>
      </c>
      <c r="J1457" s="58">
        <f>1-Table5_HotSale[[#This Row],[Hot Price]]/Table5_HotSale[[#This Row],[Base Price PST]]</f>
        <v>0.54811715481171541</v>
      </c>
      <c r="K1457" s="59"/>
    </row>
    <row r="1458" spans="1:11" x14ac:dyDescent="0.2">
      <c r="A1458" s="43">
        <v>238</v>
      </c>
      <c r="B1458" s="51">
        <v>21383</v>
      </c>
      <c r="C1458" s="52" t="s">
        <v>1336</v>
      </c>
      <c r="D1458" s="53">
        <v>14</v>
      </c>
      <c r="E1458" s="54">
        <v>1.33</v>
      </c>
      <c r="F1458" s="55">
        <v>2.66</v>
      </c>
      <c r="G1458" s="56" t="s">
        <v>2855</v>
      </c>
      <c r="H1458" s="57">
        <v>10</v>
      </c>
      <c r="I1458" s="56">
        <v>600</v>
      </c>
      <c r="J1458" s="58">
        <f>1-Table5_HotSale[[#This Row],[Hot Price]]/Table5_HotSale[[#This Row],[Base Price PST]]</f>
        <v>0.5</v>
      </c>
      <c r="K1458" s="59"/>
    </row>
    <row r="1459" spans="1:11" x14ac:dyDescent="0.2">
      <c r="A1459" s="43">
        <v>241</v>
      </c>
      <c r="B1459" s="51">
        <v>21386</v>
      </c>
      <c r="C1459" s="52" t="s">
        <v>1336</v>
      </c>
      <c r="D1459" s="53">
        <v>82</v>
      </c>
      <c r="E1459" s="54">
        <v>1.33</v>
      </c>
      <c r="F1459" s="55">
        <v>2.66</v>
      </c>
      <c r="G1459" s="56" t="s">
        <v>2855</v>
      </c>
      <c r="H1459" s="57">
        <v>10</v>
      </c>
      <c r="I1459" s="56">
        <v>600</v>
      </c>
      <c r="J1459" s="58">
        <f>1-Table5_HotSale[[#This Row],[Hot Price]]/Table5_HotSale[[#This Row],[Base Price PST]]</f>
        <v>0.5</v>
      </c>
      <c r="K1459" s="59"/>
    </row>
    <row r="1460" spans="1:11" x14ac:dyDescent="0.2">
      <c r="A1460" s="43">
        <v>1430</v>
      </c>
      <c r="B1460" s="51">
        <v>21338</v>
      </c>
      <c r="C1460" s="52" t="s">
        <v>1336</v>
      </c>
      <c r="D1460" s="53">
        <v>322</v>
      </c>
      <c r="E1460" s="54">
        <v>1.08</v>
      </c>
      <c r="F1460" s="55">
        <v>2.66</v>
      </c>
      <c r="G1460" s="56" t="s">
        <v>2856</v>
      </c>
      <c r="H1460" s="57">
        <v>15</v>
      </c>
      <c r="I1460" s="56">
        <v>700</v>
      </c>
      <c r="J1460" s="58">
        <f>1-Table5_HotSale[[#This Row],[Hot Price]]/Table5_HotSale[[#This Row],[Base Price PST]]</f>
        <v>0.59398496240601506</v>
      </c>
      <c r="K1460" s="59"/>
    </row>
    <row r="1461" spans="1:11" x14ac:dyDescent="0.2">
      <c r="A1461" s="43">
        <v>106</v>
      </c>
      <c r="B1461" s="51">
        <v>21189</v>
      </c>
      <c r="C1461" s="52" t="s">
        <v>303</v>
      </c>
      <c r="D1461" s="53">
        <v>58</v>
      </c>
      <c r="E1461" s="54">
        <v>0.95</v>
      </c>
      <c r="F1461" s="55">
        <v>3.48</v>
      </c>
      <c r="G1461" s="56" t="s">
        <v>2855</v>
      </c>
      <c r="H1461" s="57">
        <v>10</v>
      </c>
      <c r="I1461" s="56">
        <v>600</v>
      </c>
      <c r="J1461" s="58">
        <f>1-Table5_HotSale[[#This Row],[Hot Price]]/Table5_HotSale[[#This Row],[Base Price PST]]</f>
        <v>0.72701149425287359</v>
      </c>
      <c r="K1461" s="59"/>
    </row>
    <row r="1462" spans="1:11" x14ac:dyDescent="0.2">
      <c r="A1462" s="43">
        <v>179</v>
      </c>
      <c r="B1462" s="51">
        <v>21311</v>
      </c>
      <c r="C1462" s="52" t="s">
        <v>303</v>
      </c>
      <c r="D1462" s="53">
        <v>94</v>
      </c>
      <c r="E1462" s="54">
        <v>1.08</v>
      </c>
      <c r="F1462" s="55">
        <v>3.48</v>
      </c>
      <c r="G1462" s="56" t="s">
        <v>2855</v>
      </c>
      <c r="H1462" s="57">
        <v>10</v>
      </c>
      <c r="I1462" s="56">
        <v>600</v>
      </c>
      <c r="J1462" s="58">
        <f>1-Table5_HotSale[[#This Row],[Hot Price]]/Table5_HotSale[[#This Row],[Base Price PST]]</f>
        <v>0.68965517241379315</v>
      </c>
      <c r="K1462" s="59"/>
    </row>
    <row r="1463" spans="1:11" x14ac:dyDescent="0.2">
      <c r="A1463" s="43">
        <v>717</v>
      </c>
      <c r="B1463" s="51">
        <v>22134</v>
      </c>
      <c r="C1463" s="52" t="s">
        <v>303</v>
      </c>
      <c r="D1463" s="53">
        <v>652</v>
      </c>
      <c r="E1463" s="54">
        <v>2.27</v>
      </c>
      <c r="F1463" s="55">
        <v>3.48</v>
      </c>
      <c r="G1463" s="56" t="s">
        <v>2855</v>
      </c>
      <c r="H1463" s="57">
        <v>10</v>
      </c>
      <c r="I1463" s="56">
        <v>600</v>
      </c>
      <c r="J1463" s="58">
        <f>1-Table5_HotSale[[#This Row],[Hot Price]]/Table5_HotSale[[#This Row],[Base Price PST]]</f>
        <v>0.34770114942528729</v>
      </c>
      <c r="K1463" s="59"/>
    </row>
    <row r="1464" spans="1:11" x14ac:dyDescent="0.2">
      <c r="A1464" s="43">
        <v>915</v>
      </c>
      <c r="B1464" s="51">
        <v>21975</v>
      </c>
      <c r="C1464" s="52" t="s">
        <v>303</v>
      </c>
      <c r="D1464" s="53">
        <v>987</v>
      </c>
      <c r="E1464" s="54">
        <v>2.0699999999999998</v>
      </c>
      <c r="F1464" s="55">
        <v>3.48</v>
      </c>
      <c r="G1464" s="56" t="s">
        <v>2856</v>
      </c>
      <c r="H1464" s="57">
        <v>15</v>
      </c>
      <c r="I1464" s="56">
        <v>700</v>
      </c>
      <c r="J1464" s="58">
        <f>1-Table5_HotSale[[#This Row],[Hot Price]]/Table5_HotSale[[#This Row],[Base Price PST]]</f>
        <v>0.40517241379310354</v>
      </c>
      <c r="K1464" s="59"/>
    </row>
    <row r="1465" spans="1:11" x14ac:dyDescent="0.2">
      <c r="A1465" s="43">
        <v>1536</v>
      </c>
      <c r="B1465" s="51">
        <v>20991</v>
      </c>
      <c r="C1465" s="52" t="s">
        <v>303</v>
      </c>
      <c r="D1465" s="53">
        <v>572</v>
      </c>
      <c r="E1465" s="54">
        <v>0.86</v>
      </c>
      <c r="F1465" s="55">
        <v>3.48</v>
      </c>
      <c r="G1465" s="56" t="s">
        <v>2856</v>
      </c>
      <c r="H1465" s="57">
        <v>15</v>
      </c>
      <c r="I1465" s="56">
        <v>700</v>
      </c>
      <c r="J1465" s="58">
        <f>1-Table5_HotSale[[#This Row],[Hot Price]]/Table5_HotSale[[#This Row],[Base Price PST]]</f>
        <v>0.75287356321839083</v>
      </c>
      <c r="K1465" s="59"/>
    </row>
    <row r="1466" spans="1:11" x14ac:dyDescent="0.2">
      <c r="A1466" s="43">
        <v>65</v>
      </c>
      <c r="B1466" s="51">
        <v>20981</v>
      </c>
      <c r="C1466" s="52" t="s">
        <v>1337</v>
      </c>
      <c r="D1466" s="53">
        <v>3</v>
      </c>
      <c r="E1466" s="54">
        <v>0.85</v>
      </c>
      <c r="F1466" s="55">
        <v>1.8</v>
      </c>
      <c r="G1466" s="56" t="s">
        <v>2855</v>
      </c>
      <c r="H1466" s="57">
        <v>10</v>
      </c>
      <c r="I1466" s="56">
        <v>600</v>
      </c>
      <c r="J1466" s="58">
        <f>1-Table5_HotSale[[#This Row],[Hot Price]]/Table5_HotSale[[#This Row],[Base Price PST]]</f>
        <v>0.52777777777777779</v>
      </c>
      <c r="K1466" s="59"/>
    </row>
    <row r="1467" spans="1:11" x14ac:dyDescent="0.2">
      <c r="A1467" s="43">
        <v>1452</v>
      </c>
      <c r="B1467" s="51">
        <v>21219</v>
      </c>
      <c r="C1467" s="52" t="s">
        <v>1337</v>
      </c>
      <c r="D1467" s="53">
        <v>647</v>
      </c>
      <c r="E1467" s="54">
        <v>0.96</v>
      </c>
      <c r="F1467" s="55">
        <v>1.8</v>
      </c>
      <c r="G1467" s="56" t="s">
        <v>2856</v>
      </c>
      <c r="H1467" s="57">
        <v>15</v>
      </c>
      <c r="I1467" s="56">
        <v>700</v>
      </c>
      <c r="J1467" s="58">
        <f>1-Table5_HotSale[[#This Row],[Hot Price]]/Table5_HotSale[[#This Row],[Base Price PST]]</f>
        <v>0.46666666666666667</v>
      </c>
      <c r="K1467" s="59"/>
    </row>
    <row r="1468" spans="1:11" x14ac:dyDescent="0.2">
      <c r="A1468" s="43">
        <v>101</v>
      </c>
      <c r="B1468" s="51">
        <v>21184</v>
      </c>
      <c r="C1468" s="52" t="s">
        <v>447</v>
      </c>
      <c r="D1468" s="53">
        <v>10</v>
      </c>
      <c r="E1468" s="54">
        <v>0.95</v>
      </c>
      <c r="F1468" s="55">
        <v>2.63</v>
      </c>
      <c r="G1468" s="56" t="s">
        <v>2855</v>
      </c>
      <c r="H1468" s="57">
        <v>10</v>
      </c>
      <c r="I1468" s="56">
        <v>600</v>
      </c>
      <c r="J1468" s="58">
        <f>1-Table5_HotSale[[#This Row],[Hot Price]]/Table5_HotSale[[#This Row],[Base Price PST]]</f>
        <v>0.63878326996197721</v>
      </c>
      <c r="K1468" s="59"/>
    </row>
    <row r="1469" spans="1:11" x14ac:dyDescent="0.2">
      <c r="A1469" s="43">
        <v>112</v>
      </c>
      <c r="B1469" s="51">
        <v>21195</v>
      </c>
      <c r="C1469" s="52" t="s">
        <v>447</v>
      </c>
      <c r="D1469" s="53">
        <v>16</v>
      </c>
      <c r="E1469" s="54">
        <v>0.95</v>
      </c>
      <c r="F1469" s="55">
        <v>2.63</v>
      </c>
      <c r="G1469" s="56" t="s">
        <v>2855</v>
      </c>
      <c r="H1469" s="57">
        <v>10</v>
      </c>
      <c r="I1469" s="56">
        <v>600</v>
      </c>
      <c r="J1469" s="58">
        <f>1-Table5_HotSale[[#This Row],[Hot Price]]/Table5_HotSale[[#This Row],[Base Price PST]]</f>
        <v>0.63878326996197721</v>
      </c>
      <c r="K1469" s="59"/>
    </row>
    <row r="1470" spans="1:11" x14ac:dyDescent="0.2">
      <c r="A1470" s="43">
        <v>113</v>
      </c>
      <c r="B1470" s="51">
        <v>21196</v>
      </c>
      <c r="C1470" s="52" t="s">
        <v>447</v>
      </c>
      <c r="D1470" s="53">
        <v>35</v>
      </c>
      <c r="E1470" s="54">
        <v>0.95</v>
      </c>
      <c r="F1470" s="55">
        <v>2.63</v>
      </c>
      <c r="G1470" s="56" t="s">
        <v>2855</v>
      </c>
      <c r="H1470" s="57">
        <v>10</v>
      </c>
      <c r="I1470" s="56">
        <v>600</v>
      </c>
      <c r="J1470" s="58">
        <f>1-Table5_HotSale[[#This Row],[Hot Price]]/Table5_HotSale[[#This Row],[Base Price PST]]</f>
        <v>0.63878326996197721</v>
      </c>
      <c r="K1470" s="59"/>
    </row>
    <row r="1471" spans="1:11" x14ac:dyDescent="0.2">
      <c r="A1471" s="43">
        <v>183</v>
      </c>
      <c r="B1471" s="51">
        <v>21315</v>
      </c>
      <c r="C1471" s="52" t="s">
        <v>447</v>
      </c>
      <c r="D1471" s="53">
        <v>276</v>
      </c>
      <c r="E1471" s="54">
        <v>1.08</v>
      </c>
      <c r="F1471" s="55">
        <v>2.63</v>
      </c>
      <c r="G1471" s="56" t="s">
        <v>2855</v>
      </c>
      <c r="H1471" s="57">
        <v>10</v>
      </c>
      <c r="I1471" s="56">
        <v>600</v>
      </c>
      <c r="J1471" s="58">
        <f>1-Table5_HotSale[[#This Row],[Hot Price]]/Table5_HotSale[[#This Row],[Base Price PST]]</f>
        <v>0.58935361216730031</v>
      </c>
      <c r="K1471" s="59"/>
    </row>
    <row r="1472" spans="1:11" x14ac:dyDescent="0.2">
      <c r="A1472" s="43">
        <v>236</v>
      </c>
      <c r="B1472" s="51">
        <v>21365</v>
      </c>
      <c r="C1472" s="52" t="s">
        <v>447</v>
      </c>
      <c r="D1472" s="53">
        <v>130</v>
      </c>
      <c r="E1472" s="54">
        <v>1.25</v>
      </c>
      <c r="F1472" s="55">
        <v>2.63</v>
      </c>
      <c r="G1472" s="56" t="s">
        <v>2855</v>
      </c>
      <c r="H1472" s="57">
        <v>10</v>
      </c>
      <c r="I1472" s="56">
        <v>600</v>
      </c>
      <c r="J1472" s="58">
        <f>1-Table5_HotSale[[#This Row],[Hot Price]]/Table5_HotSale[[#This Row],[Base Price PST]]</f>
        <v>0.52471482889733845</v>
      </c>
      <c r="K1472" s="59"/>
    </row>
    <row r="1473" spans="1:11" x14ac:dyDescent="0.2">
      <c r="A1473" s="43">
        <v>1511</v>
      </c>
      <c r="B1473" s="51">
        <v>21134</v>
      </c>
      <c r="C1473" s="52" t="s">
        <v>447</v>
      </c>
      <c r="D1473" s="53">
        <v>457</v>
      </c>
      <c r="E1473" s="54">
        <v>0.91</v>
      </c>
      <c r="F1473" s="55">
        <v>2.63</v>
      </c>
      <c r="G1473" s="56" t="s">
        <v>2856</v>
      </c>
      <c r="H1473" s="57">
        <v>15</v>
      </c>
      <c r="I1473" s="56">
        <v>700</v>
      </c>
      <c r="J1473" s="58">
        <f>1-Table5_HotSale[[#This Row],[Hot Price]]/Table5_HotSale[[#This Row],[Base Price PST]]</f>
        <v>0.6539923954372624</v>
      </c>
      <c r="K1473" s="59"/>
    </row>
    <row r="1474" spans="1:11" x14ac:dyDescent="0.2">
      <c r="A1474" s="43">
        <v>1512</v>
      </c>
      <c r="B1474" s="51">
        <v>21135</v>
      </c>
      <c r="C1474" s="52" t="s">
        <v>447</v>
      </c>
      <c r="D1474" s="53">
        <v>476</v>
      </c>
      <c r="E1474" s="54">
        <v>0.91</v>
      </c>
      <c r="F1474" s="55">
        <v>2.63</v>
      </c>
      <c r="G1474" s="56" t="s">
        <v>2856</v>
      </c>
      <c r="H1474" s="57">
        <v>15</v>
      </c>
      <c r="I1474" s="56">
        <v>700</v>
      </c>
      <c r="J1474" s="58">
        <f>1-Table5_HotSale[[#This Row],[Hot Price]]/Table5_HotSale[[#This Row],[Base Price PST]]</f>
        <v>0.6539923954372624</v>
      </c>
      <c r="K1474" s="59"/>
    </row>
    <row r="1475" spans="1:11" x14ac:dyDescent="0.2">
      <c r="A1475" s="43">
        <v>1514</v>
      </c>
      <c r="B1475" s="51">
        <v>21137</v>
      </c>
      <c r="C1475" s="52" t="s">
        <v>447</v>
      </c>
      <c r="D1475" s="53">
        <v>741</v>
      </c>
      <c r="E1475" s="54">
        <v>0.91</v>
      </c>
      <c r="F1475" s="55">
        <v>2.63</v>
      </c>
      <c r="G1475" s="56" t="s">
        <v>2856</v>
      </c>
      <c r="H1475" s="57">
        <v>15</v>
      </c>
      <c r="I1475" s="56">
        <v>700</v>
      </c>
      <c r="J1475" s="58">
        <f>1-Table5_HotSale[[#This Row],[Hot Price]]/Table5_HotSale[[#This Row],[Base Price PST]]</f>
        <v>0.6539923954372624</v>
      </c>
      <c r="K1475" s="59"/>
    </row>
    <row r="1476" spans="1:11" x14ac:dyDescent="0.2">
      <c r="A1476" s="43">
        <v>96</v>
      </c>
      <c r="B1476" s="51">
        <v>20967</v>
      </c>
      <c r="C1476" s="52" t="s">
        <v>396</v>
      </c>
      <c r="D1476" s="53">
        <v>35</v>
      </c>
      <c r="E1476" s="54">
        <v>0.83</v>
      </c>
      <c r="F1476" s="55">
        <v>3.08</v>
      </c>
      <c r="G1476" s="56" t="s">
        <v>2855</v>
      </c>
      <c r="H1476" s="57">
        <v>10</v>
      </c>
      <c r="I1476" s="56">
        <v>600</v>
      </c>
      <c r="J1476" s="58">
        <f>1-Table5_HotSale[[#This Row],[Hot Price]]/Table5_HotSale[[#This Row],[Base Price PST]]</f>
        <v>0.73051948051948057</v>
      </c>
      <c r="K1476" s="59"/>
    </row>
    <row r="1477" spans="1:11" x14ac:dyDescent="0.2">
      <c r="A1477" s="43">
        <v>94</v>
      </c>
      <c r="B1477" s="51">
        <v>20965</v>
      </c>
      <c r="C1477" s="52" t="s">
        <v>1339</v>
      </c>
      <c r="D1477" s="53">
        <v>2</v>
      </c>
      <c r="E1477" s="54">
        <v>0.83</v>
      </c>
      <c r="F1477" s="55">
        <v>2.21</v>
      </c>
      <c r="G1477" s="56" t="s">
        <v>2855</v>
      </c>
      <c r="H1477" s="57">
        <v>10</v>
      </c>
      <c r="I1477" s="56">
        <v>600</v>
      </c>
      <c r="J1477" s="58">
        <f>1-Table5_HotSale[[#This Row],[Hot Price]]/Table5_HotSale[[#This Row],[Base Price PST]]</f>
        <v>0.6244343891402715</v>
      </c>
      <c r="K1477" s="59"/>
    </row>
    <row r="1478" spans="1:11" x14ac:dyDescent="0.2">
      <c r="A1478" s="43">
        <v>95</v>
      </c>
      <c r="B1478" s="51">
        <v>20966</v>
      </c>
      <c r="C1478" s="52" t="s">
        <v>451</v>
      </c>
      <c r="D1478" s="53">
        <v>183</v>
      </c>
      <c r="E1478" s="54">
        <v>0.83</v>
      </c>
      <c r="F1478" s="55">
        <v>2.98</v>
      </c>
      <c r="G1478" s="56" t="s">
        <v>2855</v>
      </c>
      <c r="H1478" s="57">
        <v>10</v>
      </c>
      <c r="I1478" s="56">
        <v>600</v>
      </c>
      <c r="J1478" s="58">
        <f>1-Table5_HotSale[[#This Row],[Hot Price]]/Table5_HotSale[[#This Row],[Base Price PST]]</f>
        <v>0.72147651006711411</v>
      </c>
      <c r="K1478" s="59"/>
    </row>
    <row r="1479" spans="1:11" x14ac:dyDescent="0.2">
      <c r="A1479" s="43">
        <v>93</v>
      </c>
      <c r="B1479" s="51">
        <v>20864</v>
      </c>
      <c r="C1479" s="52" t="s">
        <v>1340</v>
      </c>
      <c r="D1479" s="53">
        <v>368</v>
      </c>
      <c r="E1479" s="54">
        <v>0.76</v>
      </c>
      <c r="F1479" s="55">
        <v>2.2799999999999998</v>
      </c>
      <c r="G1479" s="56" t="s">
        <v>2855</v>
      </c>
      <c r="H1479" s="57">
        <v>10</v>
      </c>
      <c r="I1479" s="56">
        <v>600</v>
      </c>
      <c r="J1479" s="58">
        <f>1-Table5_HotSale[[#This Row],[Hot Price]]/Table5_HotSale[[#This Row],[Base Price PST]]</f>
        <v>0.66666666666666663</v>
      </c>
      <c r="K1479" s="59"/>
    </row>
    <row r="1480" spans="1:11" x14ac:dyDescent="0.2">
      <c r="A1480" s="43">
        <v>1694</v>
      </c>
      <c r="B1480" s="51">
        <v>20816</v>
      </c>
      <c r="C1480" s="52" t="s">
        <v>1341</v>
      </c>
      <c r="D1480" s="53">
        <v>76</v>
      </c>
      <c r="E1480" s="54">
        <v>0.73</v>
      </c>
      <c r="F1480" s="55">
        <v>2.61</v>
      </c>
      <c r="G1480" s="56" t="s">
        <v>2856</v>
      </c>
      <c r="H1480" s="57">
        <v>15</v>
      </c>
      <c r="I1480" s="56">
        <v>700</v>
      </c>
      <c r="J1480" s="58">
        <f>1-Table5_HotSale[[#This Row],[Hot Price]]/Table5_HotSale[[#This Row],[Base Price PST]]</f>
        <v>0.72030651340996166</v>
      </c>
      <c r="K1480" s="59"/>
    </row>
    <row r="1481" spans="1:11" x14ac:dyDescent="0.2">
      <c r="A1481" s="43">
        <v>1695</v>
      </c>
      <c r="B1481" s="51">
        <v>20817</v>
      </c>
      <c r="C1481" s="52" t="s">
        <v>1369</v>
      </c>
      <c r="D1481" s="53">
        <v>34</v>
      </c>
      <c r="E1481" s="54">
        <v>0.73</v>
      </c>
      <c r="F1481" s="55">
        <v>6.8</v>
      </c>
      <c r="G1481" s="56" t="s">
        <v>2856</v>
      </c>
      <c r="H1481" s="57">
        <v>15</v>
      </c>
      <c r="I1481" s="56">
        <v>700</v>
      </c>
      <c r="J1481" s="58">
        <f>1-Table5_HotSale[[#This Row],[Hot Price]]/Table5_HotSale[[#This Row],[Base Price PST]]</f>
        <v>0.89264705882352946</v>
      </c>
      <c r="K1481" s="59"/>
    </row>
    <row r="1482" spans="1:11" x14ac:dyDescent="0.2">
      <c r="A1482" s="43">
        <v>1690</v>
      </c>
      <c r="B1482" s="51">
        <v>20812</v>
      </c>
      <c r="C1482" s="52" t="s">
        <v>1404</v>
      </c>
      <c r="D1482" s="53">
        <v>539</v>
      </c>
      <c r="E1482" s="54">
        <v>0.73</v>
      </c>
      <c r="F1482" s="55">
        <v>3.59</v>
      </c>
      <c r="G1482" s="56" t="s">
        <v>2856</v>
      </c>
      <c r="H1482" s="57">
        <v>15</v>
      </c>
      <c r="I1482" s="56">
        <v>700</v>
      </c>
      <c r="J1482" s="58">
        <f>1-Table5_HotSale[[#This Row],[Hot Price]]/Table5_HotSale[[#This Row],[Base Price PST]]</f>
        <v>0.79665738161559885</v>
      </c>
      <c r="K1482" s="59"/>
    </row>
    <row r="1483" spans="1:11" x14ac:dyDescent="0.2">
      <c r="A1483" s="43">
        <v>1642</v>
      </c>
      <c r="B1483" s="51">
        <v>20951</v>
      </c>
      <c r="C1483" s="52" t="s">
        <v>1406</v>
      </c>
      <c r="D1483" s="53">
        <v>227</v>
      </c>
      <c r="E1483" s="54">
        <v>0.83</v>
      </c>
      <c r="F1483" s="55">
        <v>3.61</v>
      </c>
      <c r="G1483" s="56" t="s">
        <v>2856</v>
      </c>
      <c r="H1483" s="57">
        <v>15</v>
      </c>
      <c r="I1483" s="56">
        <v>700</v>
      </c>
      <c r="J1483" s="58">
        <f>1-Table5_HotSale[[#This Row],[Hot Price]]/Table5_HotSale[[#This Row],[Base Price PST]]</f>
        <v>0.77008310249307477</v>
      </c>
      <c r="K1483" s="59"/>
    </row>
    <row r="1484" spans="1:11" x14ac:dyDescent="0.2">
      <c r="A1484" s="43">
        <v>334</v>
      </c>
      <c r="B1484" s="51">
        <v>21967</v>
      </c>
      <c r="C1484" s="52" t="s">
        <v>1410</v>
      </c>
      <c r="D1484" s="53">
        <v>117</v>
      </c>
      <c r="E1484" s="54">
        <v>2.02</v>
      </c>
      <c r="F1484" s="55">
        <v>6.38</v>
      </c>
      <c r="G1484" s="56" t="s">
        <v>2855</v>
      </c>
      <c r="H1484" s="57">
        <v>10</v>
      </c>
      <c r="I1484" s="56">
        <v>600</v>
      </c>
      <c r="J1484" s="58">
        <f>1-Table5_HotSale[[#This Row],[Hot Price]]/Table5_HotSale[[#This Row],[Base Price PST]]</f>
        <v>0.68338557993730409</v>
      </c>
      <c r="K1484" s="59"/>
    </row>
    <row r="1485" spans="1:11" x14ac:dyDescent="0.2">
      <c r="A1485" s="43">
        <v>196</v>
      </c>
      <c r="B1485" s="51">
        <v>21328</v>
      </c>
      <c r="C1485" s="52" t="s">
        <v>1414</v>
      </c>
      <c r="D1485" s="53">
        <v>157</v>
      </c>
      <c r="E1485" s="54">
        <v>1.08</v>
      </c>
      <c r="F1485" s="55">
        <v>4.93</v>
      </c>
      <c r="G1485" s="56" t="s">
        <v>2855</v>
      </c>
      <c r="H1485" s="57">
        <v>10</v>
      </c>
      <c r="I1485" s="56">
        <v>600</v>
      </c>
      <c r="J1485" s="58">
        <f>1-Table5_HotSale[[#This Row],[Hot Price]]/Table5_HotSale[[#This Row],[Base Price PST]]</f>
        <v>0.78093306288032449</v>
      </c>
      <c r="K1485" s="59"/>
    </row>
    <row r="1486" spans="1:11" x14ac:dyDescent="0.2">
      <c r="A1486" s="43">
        <v>332</v>
      </c>
      <c r="B1486" s="51">
        <v>21965</v>
      </c>
      <c r="C1486" s="52" t="s">
        <v>1414</v>
      </c>
      <c r="D1486" s="53">
        <v>215</v>
      </c>
      <c r="E1486" s="54">
        <v>2</v>
      </c>
      <c r="F1486" s="55">
        <v>4.93</v>
      </c>
      <c r="G1486" s="56" t="s">
        <v>2855</v>
      </c>
      <c r="H1486" s="57">
        <v>10</v>
      </c>
      <c r="I1486" s="56">
        <v>600</v>
      </c>
      <c r="J1486" s="58">
        <f>1-Table5_HotSale[[#This Row],[Hot Price]]/Table5_HotSale[[#This Row],[Base Price PST]]</f>
        <v>0.59432048681541572</v>
      </c>
      <c r="K1486" s="59"/>
    </row>
    <row r="1487" spans="1:11" x14ac:dyDescent="0.2">
      <c r="A1487" s="43">
        <v>1502</v>
      </c>
      <c r="B1487" s="51">
        <v>21125</v>
      </c>
      <c r="C1487" s="52" t="s">
        <v>1414</v>
      </c>
      <c r="D1487" s="53">
        <v>460</v>
      </c>
      <c r="E1487" s="54">
        <v>0.91</v>
      </c>
      <c r="F1487" s="55">
        <v>4.93</v>
      </c>
      <c r="G1487" s="56" t="s">
        <v>2856</v>
      </c>
      <c r="H1487" s="57">
        <v>15</v>
      </c>
      <c r="I1487" s="56">
        <v>700</v>
      </c>
      <c r="J1487" s="58">
        <f>1-Table5_HotSale[[#This Row],[Hot Price]]/Table5_HotSale[[#This Row],[Base Price PST]]</f>
        <v>0.81541582150101422</v>
      </c>
      <c r="K1487" s="59"/>
    </row>
    <row r="1488" spans="1:11" x14ac:dyDescent="0.2">
      <c r="A1488" s="43">
        <v>1680</v>
      </c>
      <c r="B1488" s="51">
        <v>20799</v>
      </c>
      <c r="C1488" s="52" t="s">
        <v>1411</v>
      </c>
      <c r="D1488" s="53">
        <v>17</v>
      </c>
      <c r="E1488" s="54">
        <v>0.68</v>
      </c>
      <c r="F1488" s="55">
        <v>1.97</v>
      </c>
      <c r="G1488" s="56" t="s">
        <v>2856</v>
      </c>
      <c r="H1488" s="57">
        <v>15</v>
      </c>
      <c r="I1488" s="56">
        <v>700</v>
      </c>
      <c r="J1488" s="58">
        <f>1-Table5_HotSale[[#This Row],[Hot Price]]/Table5_HotSale[[#This Row],[Base Price PST]]</f>
        <v>0.65482233502538068</v>
      </c>
      <c r="K1488" s="59"/>
    </row>
    <row r="1489" spans="1:11" x14ac:dyDescent="0.2">
      <c r="A1489" s="43">
        <v>817</v>
      </c>
      <c r="B1489" s="51">
        <v>22275</v>
      </c>
      <c r="C1489" s="52" t="s">
        <v>1703</v>
      </c>
      <c r="D1489" s="53">
        <v>850</v>
      </c>
      <c r="E1489" s="54">
        <v>2.5</v>
      </c>
      <c r="F1489" s="55">
        <v>4.3250000000000002</v>
      </c>
      <c r="G1489" s="56" t="s">
        <v>2856</v>
      </c>
      <c r="H1489" s="57">
        <v>15</v>
      </c>
      <c r="I1489" s="56">
        <v>700</v>
      </c>
      <c r="J1489" s="58">
        <f>1-Table5_HotSale[[#This Row],[Hot Price]]/Table5_HotSale[[#This Row],[Base Price PST]]</f>
        <v>0.42196531791907521</v>
      </c>
      <c r="K1489" s="59"/>
    </row>
    <row r="1490" spans="1:11" x14ac:dyDescent="0.2">
      <c r="A1490" s="43">
        <v>931</v>
      </c>
      <c r="B1490" s="51">
        <v>21887</v>
      </c>
      <c r="C1490" s="52" t="s">
        <v>2834</v>
      </c>
      <c r="D1490" s="53">
        <v>264</v>
      </c>
      <c r="E1490" s="54">
        <v>1.95</v>
      </c>
      <c r="F1490" s="55">
        <v>3.44</v>
      </c>
      <c r="G1490" s="56" t="s">
        <v>2856</v>
      </c>
      <c r="H1490" s="57">
        <v>15</v>
      </c>
      <c r="I1490" s="56">
        <v>700</v>
      </c>
      <c r="J1490" s="58">
        <f>1-Table5_HotSale[[#This Row],[Hot Price]]/Table5_HotSale[[#This Row],[Base Price PST]]</f>
        <v>0.43313953488372092</v>
      </c>
      <c r="K1490" s="59"/>
    </row>
    <row r="1491" spans="1:11" x14ac:dyDescent="0.2">
      <c r="A1491" s="43">
        <v>1146</v>
      </c>
      <c r="B1491" s="51">
        <v>21603</v>
      </c>
      <c r="C1491" s="52" t="s">
        <v>2768</v>
      </c>
      <c r="D1491" s="53">
        <v>1229</v>
      </c>
      <c r="E1491" s="54">
        <v>1.67</v>
      </c>
      <c r="F1491" s="55">
        <v>3.12</v>
      </c>
      <c r="G1491" s="56" t="s">
        <v>2856</v>
      </c>
      <c r="H1491" s="57">
        <v>15</v>
      </c>
      <c r="I1491" s="56">
        <v>700</v>
      </c>
      <c r="J1491" s="58">
        <f>1-Table5_HotSale[[#This Row],[Hot Price]]/Table5_HotSale[[#This Row],[Base Price PST]]</f>
        <v>0.46474358974358976</v>
      </c>
      <c r="K1491" s="59"/>
    </row>
    <row r="1492" spans="1:11" x14ac:dyDescent="0.2">
      <c r="A1492" s="43">
        <v>929</v>
      </c>
      <c r="B1492" s="51">
        <v>21885</v>
      </c>
      <c r="C1492" s="52" t="s">
        <v>1688</v>
      </c>
      <c r="D1492" s="53">
        <v>208</v>
      </c>
      <c r="E1492" s="54">
        <v>1.95</v>
      </c>
      <c r="F1492" s="55">
        <v>3.37</v>
      </c>
      <c r="G1492" s="56" t="s">
        <v>2856</v>
      </c>
      <c r="H1492" s="57">
        <v>15</v>
      </c>
      <c r="I1492" s="56">
        <v>700</v>
      </c>
      <c r="J1492" s="58">
        <f>1-Table5_HotSale[[#This Row],[Hot Price]]/Table5_HotSale[[#This Row],[Base Price PST]]</f>
        <v>0.42136498516320475</v>
      </c>
      <c r="K1492" s="59"/>
    </row>
    <row r="1493" spans="1:11" x14ac:dyDescent="0.2">
      <c r="A1493" s="43">
        <v>478</v>
      </c>
      <c r="B1493" s="51">
        <v>22190</v>
      </c>
      <c r="C1493" s="52" t="s">
        <v>1709</v>
      </c>
      <c r="D1493" s="53">
        <v>698</v>
      </c>
      <c r="E1493" s="54">
        <v>2.2999999999999998</v>
      </c>
      <c r="F1493" s="55">
        <v>2.67</v>
      </c>
      <c r="G1493" s="56" t="s">
        <v>2855</v>
      </c>
      <c r="H1493" s="57">
        <v>10</v>
      </c>
      <c r="I1493" s="56">
        <v>600</v>
      </c>
      <c r="J1493" s="58">
        <f>1-Table5_HotSale[[#This Row],[Hot Price]]/Table5_HotSale[[#This Row],[Base Price PST]]</f>
        <v>0.13857677902621723</v>
      </c>
      <c r="K1493" s="59"/>
    </row>
    <row r="1494" spans="1:11" x14ac:dyDescent="0.2">
      <c r="A1494" s="43">
        <v>789</v>
      </c>
      <c r="B1494" s="51">
        <v>22136</v>
      </c>
      <c r="C1494" s="52" t="s">
        <v>1709</v>
      </c>
      <c r="D1494" s="53">
        <v>203</v>
      </c>
      <c r="E1494" s="54">
        <v>2.2799999999999998</v>
      </c>
      <c r="F1494" s="55">
        <v>2.67</v>
      </c>
      <c r="G1494" s="56" t="s">
        <v>2856</v>
      </c>
      <c r="H1494" s="57">
        <v>15</v>
      </c>
      <c r="I1494" s="56">
        <v>700</v>
      </c>
      <c r="J1494" s="58">
        <f>1-Table5_HotSale[[#This Row],[Hot Price]]/Table5_HotSale[[#This Row],[Base Price PST]]</f>
        <v>0.1460674157303371</v>
      </c>
      <c r="K1494" s="59"/>
    </row>
    <row r="1495" spans="1:11" x14ac:dyDescent="0.2">
      <c r="A1495" s="43">
        <v>1027</v>
      </c>
      <c r="B1495" s="51">
        <v>21705</v>
      </c>
      <c r="C1495" s="52" t="s">
        <v>2436</v>
      </c>
      <c r="D1495" s="53">
        <v>144</v>
      </c>
      <c r="E1495" s="54">
        <v>1.8</v>
      </c>
      <c r="F1495" s="55">
        <v>3.28</v>
      </c>
      <c r="G1495" s="56" t="s">
        <v>2856</v>
      </c>
      <c r="H1495" s="57">
        <v>15</v>
      </c>
      <c r="I1495" s="56">
        <v>700</v>
      </c>
      <c r="J1495" s="58">
        <f>1-Table5_HotSale[[#This Row],[Hot Price]]/Table5_HotSale[[#This Row],[Base Price PST]]</f>
        <v>0.45121951219512191</v>
      </c>
      <c r="K1495" s="59"/>
    </row>
    <row r="1496" spans="1:11" x14ac:dyDescent="0.2">
      <c r="A1496" s="43">
        <v>1155</v>
      </c>
      <c r="B1496" s="51">
        <v>21612</v>
      </c>
      <c r="C1496" s="52" t="s">
        <v>2771</v>
      </c>
      <c r="D1496" s="53">
        <v>488</v>
      </c>
      <c r="E1496" s="54">
        <v>1.67</v>
      </c>
      <c r="F1496" s="55">
        <v>3.12</v>
      </c>
      <c r="G1496" s="56" t="s">
        <v>2856</v>
      </c>
      <c r="H1496" s="57">
        <v>15</v>
      </c>
      <c r="I1496" s="56">
        <v>700</v>
      </c>
      <c r="J1496" s="58">
        <f>1-Table5_HotSale[[#This Row],[Hot Price]]/Table5_HotSale[[#This Row],[Base Price PST]]</f>
        <v>0.46474358974358976</v>
      </c>
      <c r="K1496" s="59"/>
    </row>
    <row r="1497" spans="1:11" x14ac:dyDescent="0.2">
      <c r="A1497" s="43">
        <v>1151</v>
      </c>
      <c r="B1497" s="51">
        <v>21608</v>
      </c>
      <c r="C1497" s="52" t="s">
        <v>2772</v>
      </c>
      <c r="D1497" s="53">
        <v>172</v>
      </c>
      <c r="E1497" s="54">
        <v>1.67</v>
      </c>
      <c r="F1497" s="55">
        <v>3.12</v>
      </c>
      <c r="G1497" s="56" t="s">
        <v>2856</v>
      </c>
      <c r="H1497" s="57">
        <v>15</v>
      </c>
      <c r="I1497" s="56">
        <v>700</v>
      </c>
      <c r="J1497" s="58">
        <f>1-Table5_HotSale[[#This Row],[Hot Price]]/Table5_HotSale[[#This Row],[Base Price PST]]</f>
        <v>0.46474358974358976</v>
      </c>
      <c r="K1497" s="59"/>
    </row>
    <row r="1498" spans="1:11" x14ac:dyDescent="0.2">
      <c r="A1498" s="43">
        <v>1350</v>
      </c>
      <c r="B1498" s="51">
        <v>21468</v>
      </c>
      <c r="C1498" s="52" t="s">
        <v>1705</v>
      </c>
      <c r="D1498" s="53">
        <v>88</v>
      </c>
      <c r="E1498" s="54">
        <v>1.56</v>
      </c>
      <c r="F1498" s="55">
        <v>2.79</v>
      </c>
      <c r="G1498" s="56" t="s">
        <v>2856</v>
      </c>
      <c r="H1498" s="57">
        <v>15</v>
      </c>
      <c r="I1498" s="56">
        <v>700</v>
      </c>
      <c r="J1498" s="58">
        <f>1-Table5_HotSale[[#This Row],[Hot Price]]/Table5_HotSale[[#This Row],[Base Price PST]]</f>
        <v>0.44086021505376338</v>
      </c>
      <c r="K1498" s="59"/>
    </row>
    <row r="1499" spans="1:11" x14ac:dyDescent="0.2">
      <c r="A1499" s="43">
        <v>1158</v>
      </c>
      <c r="B1499" s="51">
        <v>21615</v>
      </c>
      <c r="C1499" s="52" t="s">
        <v>2773</v>
      </c>
      <c r="D1499" s="53">
        <v>762</v>
      </c>
      <c r="E1499" s="54">
        <v>1.67</v>
      </c>
      <c r="F1499" s="55">
        <v>3.12</v>
      </c>
      <c r="G1499" s="56" t="s">
        <v>2856</v>
      </c>
      <c r="H1499" s="57">
        <v>15</v>
      </c>
      <c r="I1499" s="56">
        <v>700</v>
      </c>
      <c r="J1499" s="58">
        <f>1-Table5_HotSale[[#This Row],[Hot Price]]/Table5_HotSale[[#This Row],[Base Price PST]]</f>
        <v>0.46474358974358976</v>
      </c>
      <c r="K1499" s="59"/>
    </row>
    <row r="1500" spans="1:11" x14ac:dyDescent="0.2">
      <c r="A1500" s="43">
        <v>1148</v>
      </c>
      <c r="B1500" s="51">
        <v>21605</v>
      </c>
      <c r="C1500" s="52" t="s">
        <v>2835</v>
      </c>
      <c r="D1500" s="53">
        <v>642</v>
      </c>
      <c r="E1500" s="54">
        <v>1.67</v>
      </c>
      <c r="F1500" s="55">
        <v>3.12</v>
      </c>
      <c r="G1500" s="56" t="s">
        <v>2856</v>
      </c>
      <c r="H1500" s="57">
        <v>15</v>
      </c>
      <c r="I1500" s="56">
        <v>700</v>
      </c>
      <c r="J1500" s="58">
        <f>1-Table5_HotSale[[#This Row],[Hot Price]]/Table5_HotSale[[#This Row],[Base Price PST]]</f>
        <v>0.46474358974358976</v>
      </c>
      <c r="K1500" s="59"/>
    </row>
    <row r="1501" spans="1:11" x14ac:dyDescent="0.2">
      <c r="A1501" s="43">
        <v>1149</v>
      </c>
      <c r="B1501" s="51">
        <v>21606</v>
      </c>
      <c r="C1501" s="52" t="s">
        <v>2838</v>
      </c>
      <c r="D1501" s="53">
        <v>320</v>
      </c>
      <c r="E1501" s="54">
        <v>1.67</v>
      </c>
      <c r="F1501" s="55">
        <v>3.12</v>
      </c>
      <c r="G1501" s="56" t="s">
        <v>2856</v>
      </c>
      <c r="H1501" s="57">
        <v>15</v>
      </c>
      <c r="I1501" s="56">
        <v>700</v>
      </c>
      <c r="J1501" s="58">
        <f>1-Table5_HotSale[[#This Row],[Hot Price]]/Table5_HotSale[[#This Row],[Base Price PST]]</f>
        <v>0.46474358974358976</v>
      </c>
      <c r="K1501" s="59"/>
    </row>
    <row r="1502" spans="1:11" x14ac:dyDescent="0.2">
      <c r="A1502" s="43">
        <v>1056</v>
      </c>
      <c r="B1502" s="51">
        <v>21738</v>
      </c>
      <c r="C1502" s="52" t="s">
        <v>2774</v>
      </c>
      <c r="D1502" s="53">
        <v>9</v>
      </c>
      <c r="E1502" s="54">
        <v>1.83</v>
      </c>
      <c r="F1502" s="55">
        <v>3.34</v>
      </c>
      <c r="G1502" s="56" t="s">
        <v>2856</v>
      </c>
      <c r="H1502" s="57">
        <v>15</v>
      </c>
      <c r="I1502" s="56">
        <v>700</v>
      </c>
      <c r="J1502" s="58">
        <f>1-Table5_HotSale[[#This Row],[Hot Price]]/Table5_HotSale[[#This Row],[Base Price PST]]</f>
        <v>0.45209580838323349</v>
      </c>
      <c r="K1502" s="59"/>
    </row>
    <row r="1503" spans="1:11" x14ac:dyDescent="0.2">
      <c r="A1503" s="43">
        <v>1050</v>
      </c>
      <c r="B1503" s="51">
        <v>21732</v>
      </c>
      <c r="C1503" s="52" t="s">
        <v>2775</v>
      </c>
      <c r="D1503" s="53">
        <v>82</v>
      </c>
      <c r="E1503" s="54">
        <v>1.83</v>
      </c>
      <c r="F1503" s="55">
        <v>3.34</v>
      </c>
      <c r="G1503" s="56" t="s">
        <v>2856</v>
      </c>
      <c r="H1503" s="57">
        <v>15</v>
      </c>
      <c r="I1503" s="56">
        <v>700</v>
      </c>
      <c r="J1503" s="58">
        <f>1-Table5_HotSale[[#This Row],[Hot Price]]/Table5_HotSale[[#This Row],[Base Price PST]]</f>
        <v>0.45209580838323349</v>
      </c>
      <c r="K1503" s="59"/>
    </row>
    <row r="1504" spans="1:11" x14ac:dyDescent="0.2">
      <c r="A1504" s="43">
        <v>1137</v>
      </c>
      <c r="B1504" s="51">
        <v>21819</v>
      </c>
      <c r="C1504" s="52" t="s">
        <v>1727</v>
      </c>
      <c r="D1504" s="53">
        <v>544</v>
      </c>
      <c r="E1504" s="54">
        <v>1.84</v>
      </c>
      <c r="F1504" s="55">
        <v>3.17</v>
      </c>
      <c r="G1504" s="56" t="s">
        <v>2856</v>
      </c>
      <c r="H1504" s="57">
        <v>15</v>
      </c>
      <c r="I1504" s="56">
        <v>700</v>
      </c>
      <c r="J1504" s="58">
        <f>1-Table5_HotSale[[#This Row],[Hot Price]]/Table5_HotSale[[#This Row],[Base Price PST]]</f>
        <v>0.41955835962145105</v>
      </c>
      <c r="K1504" s="59"/>
    </row>
    <row r="1505" spans="1:11" x14ac:dyDescent="0.2">
      <c r="A1505" s="43">
        <v>889</v>
      </c>
      <c r="B1505" s="51">
        <v>22084</v>
      </c>
      <c r="C1505" s="52" t="s">
        <v>1720</v>
      </c>
      <c r="D1505" s="53">
        <v>8</v>
      </c>
      <c r="E1505" s="54">
        <v>2.13</v>
      </c>
      <c r="F1505" s="55">
        <v>3.6974999999999998</v>
      </c>
      <c r="G1505" s="56" t="s">
        <v>2856</v>
      </c>
      <c r="H1505" s="57">
        <v>15</v>
      </c>
      <c r="I1505" s="56">
        <v>700</v>
      </c>
      <c r="J1505" s="58">
        <f>1-Table5_HotSale[[#This Row],[Hot Price]]/Table5_HotSale[[#This Row],[Base Price PST]]</f>
        <v>0.42393509127789042</v>
      </c>
      <c r="K1505" s="59"/>
    </row>
    <row r="1506" spans="1:11" x14ac:dyDescent="0.2">
      <c r="A1506" s="43">
        <v>799</v>
      </c>
      <c r="B1506" s="51">
        <v>22443</v>
      </c>
      <c r="C1506" s="52" t="s">
        <v>2776</v>
      </c>
      <c r="D1506" s="53">
        <v>93</v>
      </c>
      <c r="E1506" s="54">
        <v>3.26</v>
      </c>
      <c r="F1506" s="55">
        <v>4.45</v>
      </c>
      <c r="G1506" s="56" t="s">
        <v>2856</v>
      </c>
      <c r="H1506" s="57">
        <v>15</v>
      </c>
      <c r="I1506" s="56">
        <v>700</v>
      </c>
      <c r="J1506" s="58">
        <f>1-Table5_HotSale[[#This Row],[Hot Price]]/Table5_HotSale[[#This Row],[Base Price PST]]</f>
        <v>0.26741573033707877</v>
      </c>
      <c r="K1506" s="59"/>
    </row>
    <row r="1507" spans="1:11" x14ac:dyDescent="0.2">
      <c r="A1507" s="43">
        <v>814</v>
      </c>
      <c r="B1507" s="51">
        <v>22431</v>
      </c>
      <c r="C1507" s="52" t="s">
        <v>1743</v>
      </c>
      <c r="D1507" s="53">
        <v>525</v>
      </c>
      <c r="E1507" s="54">
        <v>3.01</v>
      </c>
      <c r="F1507" s="55">
        <v>4.03</v>
      </c>
      <c r="G1507" s="56" t="s">
        <v>2856</v>
      </c>
      <c r="H1507" s="57">
        <v>15</v>
      </c>
      <c r="I1507" s="56">
        <v>700</v>
      </c>
      <c r="J1507" s="58">
        <f>1-Table5_HotSale[[#This Row],[Hot Price]]/Table5_HotSale[[#This Row],[Base Price PST]]</f>
        <v>0.25310173697270477</v>
      </c>
      <c r="K1507" s="59"/>
    </row>
    <row r="1508" spans="1:11" x14ac:dyDescent="0.2">
      <c r="A1508" s="43">
        <v>1063</v>
      </c>
      <c r="B1508" s="51">
        <v>21745</v>
      </c>
      <c r="C1508" s="52" t="s">
        <v>2778</v>
      </c>
      <c r="D1508" s="53">
        <v>1</v>
      </c>
      <c r="E1508" s="54">
        <v>1.83</v>
      </c>
      <c r="F1508" s="55">
        <v>3.5</v>
      </c>
      <c r="G1508" s="56" t="s">
        <v>2856</v>
      </c>
      <c r="H1508" s="57">
        <v>15</v>
      </c>
      <c r="I1508" s="56">
        <v>700</v>
      </c>
      <c r="J1508" s="58">
        <f>1-Table5_HotSale[[#This Row],[Hot Price]]/Table5_HotSale[[#This Row],[Base Price PST]]</f>
        <v>0.47714285714285709</v>
      </c>
      <c r="K1508" s="59"/>
    </row>
    <row r="1509" spans="1:11" x14ac:dyDescent="0.2">
      <c r="A1509" s="43">
        <v>1057</v>
      </c>
      <c r="B1509" s="51">
        <v>21739</v>
      </c>
      <c r="C1509" s="52" t="s">
        <v>2779</v>
      </c>
      <c r="D1509" s="53">
        <v>141</v>
      </c>
      <c r="E1509" s="54">
        <v>1.83</v>
      </c>
      <c r="F1509" s="55">
        <v>3.34</v>
      </c>
      <c r="G1509" s="56" t="s">
        <v>2856</v>
      </c>
      <c r="H1509" s="57">
        <v>15</v>
      </c>
      <c r="I1509" s="56">
        <v>700</v>
      </c>
      <c r="J1509" s="58">
        <f>1-Table5_HotSale[[#This Row],[Hot Price]]/Table5_HotSale[[#This Row],[Base Price PST]]</f>
        <v>0.45209580838323349</v>
      </c>
      <c r="K1509" s="59"/>
    </row>
    <row r="1510" spans="1:11" x14ac:dyDescent="0.2">
      <c r="A1510" s="43">
        <v>807</v>
      </c>
      <c r="B1510" s="51">
        <v>22451</v>
      </c>
      <c r="C1510" s="52" t="s">
        <v>1744</v>
      </c>
      <c r="D1510" s="53">
        <v>253</v>
      </c>
      <c r="E1510" s="54">
        <v>3.27</v>
      </c>
      <c r="F1510" s="55">
        <v>5.7327000000000004</v>
      </c>
      <c r="G1510" s="56" t="s">
        <v>2856</v>
      </c>
      <c r="H1510" s="57">
        <v>15</v>
      </c>
      <c r="I1510" s="56">
        <v>700</v>
      </c>
      <c r="J1510" s="58">
        <f>1-Table5_HotSale[[#This Row],[Hot Price]]/Table5_HotSale[[#This Row],[Base Price PST]]</f>
        <v>0.42958815217960122</v>
      </c>
      <c r="K1510" s="59"/>
    </row>
    <row r="1511" spans="1:11" x14ac:dyDescent="0.2">
      <c r="A1511" s="43">
        <v>890</v>
      </c>
      <c r="B1511" s="51">
        <v>22085</v>
      </c>
      <c r="C1511" s="52" t="s">
        <v>1735</v>
      </c>
      <c r="D1511" s="53">
        <v>448</v>
      </c>
      <c r="E1511" s="54">
        <v>2.13</v>
      </c>
      <c r="F1511" s="55">
        <v>3.6974999999999998</v>
      </c>
      <c r="G1511" s="56" t="s">
        <v>2856</v>
      </c>
      <c r="H1511" s="57">
        <v>15</v>
      </c>
      <c r="I1511" s="56">
        <v>700</v>
      </c>
      <c r="J1511" s="58">
        <f>1-Table5_HotSale[[#This Row],[Hot Price]]/Table5_HotSale[[#This Row],[Base Price PST]]</f>
        <v>0.42393509127789042</v>
      </c>
      <c r="K1511" s="59"/>
    </row>
    <row r="1512" spans="1:11" x14ac:dyDescent="0.2">
      <c r="A1512" s="43">
        <v>1377</v>
      </c>
      <c r="B1512" s="51">
        <v>21495</v>
      </c>
      <c r="C1512" s="52" t="s">
        <v>1738</v>
      </c>
      <c r="D1512" s="53">
        <v>152</v>
      </c>
      <c r="E1512" s="54">
        <v>1.58</v>
      </c>
      <c r="F1512" s="55">
        <v>3.17</v>
      </c>
      <c r="G1512" s="56" t="s">
        <v>2856</v>
      </c>
      <c r="H1512" s="57">
        <v>15</v>
      </c>
      <c r="I1512" s="56">
        <v>700</v>
      </c>
      <c r="J1512" s="58">
        <f>1-Table5_HotSale[[#This Row],[Hot Price]]/Table5_HotSale[[#This Row],[Base Price PST]]</f>
        <v>0.50157728706624605</v>
      </c>
      <c r="K1512" s="59"/>
    </row>
    <row r="1513" spans="1:11" x14ac:dyDescent="0.2">
      <c r="A1513" s="43">
        <v>1054</v>
      </c>
      <c r="B1513" s="51">
        <v>21736</v>
      </c>
      <c r="C1513" s="52" t="s">
        <v>2780</v>
      </c>
      <c r="D1513" s="53">
        <v>280</v>
      </c>
      <c r="E1513" s="54">
        <v>1.83</v>
      </c>
      <c r="F1513" s="55">
        <v>3.34</v>
      </c>
      <c r="G1513" s="56" t="s">
        <v>2856</v>
      </c>
      <c r="H1513" s="57">
        <v>15</v>
      </c>
      <c r="I1513" s="56">
        <v>700</v>
      </c>
      <c r="J1513" s="58">
        <f>1-Table5_HotSale[[#This Row],[Hot Price]]/Table5_HotSale[[#This Row],[Base Price PST]]</f>
        <v>0.45209580838323349</v>
      </c>
      <c r="K1513" s="59"/>
    </row>
    <row r="1514" spans="1:11" x14ac:dyDescent="0.2">
      <c r="A1514" s="43">
        <v>1051</v>
      </c>
      <c r="B1514" s="51">
        <v>21733</v>
      </c>
      <c r="C1514" s="52" t="s">
        <v>2524</v>
      </c>
      <c r="D1514" s="53">
        <v>475</v>
      </c>
      <c r="E1514" s="54">
        <v>1.83</v>
      </c>
      <c r="F1514" s="55">
        <v>3.34</v>
      </c>
      <c r="G1514" s="56" t="s">
        <v>2856</v>
      </c>
      <c r="H1514" s="57">
        <v>15</v>
      </c>
      <c r="I1514" s="56">
        <v>700</v>
      </c>
      <c r="J1514" s="58">
        <f>1-Table5_HotSale[[#This Row],[Hot Price]]/Table5_HotSale[[#This Row],[Base Price PST]]</f>
        <v>0.45209580838323349</v>
      </c>
      <c r="K1514" s="59"/>
    </row>
    <row r="1515" spans="1:11" x14ac:dyDescent="0.2">
      <c r="A1515" s="43">
        <v>1060</v>
      </c>
      <c r="B1515" s="51">
        <v>21742</v>
      </c>
      <c r="C1515" s="52" t="s">
        <v>2782</v>
      </c>
      <c r="D1515" s="53">
        <v>962</v>
      </c>
      <c r="E1515" s="54">
        <v>1.83</v>
      </c>
      <c r="F1515" s="55">
        <v>4.9800000000000004</v>
      </c>
      <c r="G1515" s="56" t="s">
        <v>2856</v>
      </c>
      <c r="H1515" s="57">
        <v>15</v>
      </c>
      <c r="I1515" s="56">
        <v>700</v>
      </c>
      <c r="J1515" s="58">
        <f>1-Table5_HotSale[[#This Row],[Hot Price]]/Table5_HotSale[[#This Row],[Base Price PST]]</f>
        <v>0.6325301204819278</v>
      </c>
      <c r="K1515" s="59"/>
    </row>
    <row r="1516" spans="1:11" x14ac:dyDescent="0.2">
      <c r="A1516" s="43">
        <v>790</v>
      </c>
      <c r="B1516" s="51">
        <v>22137</v>
      </c>
      <c r="C1516" s="52" t="s">
        <v>1725</v>
      </c>
      <c r="D1516" s="53">
        <v>662</v>
      </c>
      <c r="E1516" s="54">
        <v>2.2999999999999998</v>
      </c>
      <c r="F1516" s="55">
        <v>5.4</v>
      </c>
      <c r="G1516" s="56" t="s">
        <v>2856</v>
      </c>
      <c r="H1516" s="57">
        <v>15</v>
      </c>
      <c r="I1516" s="56">
        <v>700</v>
      </c>
      <c r="J1516" s="58">
        <f>1-Table5_HotSale[[#This Row],[Hot Price]]/Table5_HotSale[[#This Row],[Base Price PST]]</f>
        <v>0.57407407407407418</v>
      </c>
      <c r="K1516" s="59"/>
    </row>
    <row r="1517" spans="1:11" x14ac:dyDescent="0.2">
      <c r="A1517" s="43">
        <v>887</v>
      </c>
      <c r="B1517" s="51">
        <v>22082</v>
      </c>
      <c r="C1517" s="52" t="s">
        <v>1733</v>
      </c>
      <c r="D1517" s="53">
        <v>108</v>
      </c>
      <c r="E1517" s="54">
        <v>2.13</v>
      </c>
      <c r="F1517" s="55">
        <v>3.6974999999999998</v>
      </c>
      <c r="G1517" s="56" t="s">
        <v>2856</v>
      </c>
      <c r="H1517" s="57">
        <v>15</v>
      </c>
      <c r="I1517" s="56">
        <v>700</v>
      </c>
      <c r="J1517" s="58">
        <f>1-Table5_HotSale[[#This Row],[Hot Price]]/Table5_HotSale[[#This Row],[Base Price PST]]</f>
        <v>0.42393509127789042</v>
      </c>
      <c r="K1517" s="59"/>
    </row>
    <row r="1518" spans="1:11" x14ac:dyDescent="0.2">
      <c r="A1518" s="43">
        <v>434</v>
      </c>
      <c r="B1518" s="51">
        <v>22146</v>
      </c>
      <c r="C1518" s="52" t="s">
        <v>2783</v>
      </c>
      <c r="D1518" s="53">
        <v>48</v>
      </c>
      <c r="E1518" s="54">
        <v>2.2999999999999998</v>
      </c>
      <c r="F1518" s="55">
        <v>3.5</v>
      </c>
      <c r="G1518" s="56" t="s">
        <v>2855</v>
      </c>
      <c r="H1518" s="57">
        <v>10</v>
      </c>
      <c r="I1518" s="56">
        <v>600</v>
      </c>
      <c r="J1518" s="58">
        <f>1-Table5_HotSale[[#This Row],[Hot Price]]/Table5_HotSale[[#This Row],[Base Price PST]]</f>
        <v>0.34285714285714286</v>
      </c>
      <c r="K1518" s="59"/>
    </row>
    <row r="1519" spans="1:11" x14ac:dyDescent="0.2">
      <c r="A1519" s="43">
        <v>450</v>
      </c>
      <c r="B1519" s="51">
        <v>22162</v>
      </c>
      <c r="C1519" s="52" t="s">
        <v>2783</v>
      </c>
      <c r="D1519" s="53">
        <v>1003</v>
      </c>
      <c r="E1519" s="54">
        <v>2.2999999999999998</v>
      </c>
      <c r="F1519" s="55">
        <v>3.5</v>
      </c>
      <c r="G1519" s="56" t="s">
        <v>2855</v>
      </c>
      <c r="H1519" s="57">
        <v>10</v>
      </c>
      <c r="I1519" s="56">
        <v>600</v>
      </c>
      <c r="J1519" s="58">
        <f>1-Table5_HotSale[[#This Row],[Hot Price]]/Table5_HotSale[[#This Row],[Base Price PST]]</f>
        <v>0.34285714285714286</v>
      </c>
      <c r="K1519" s="59"/>
    </row>
    <row r="1520" spans="1:11" x14ac:dyDescent="0.2">
      <c r="A1520" s="43">
        <v>1055</v>
      </c>
      <c r="B1520" s="51">
        <v>21737</v>
      </c>
      <c r="C1520" s="52" t="s">
        <v>2783</v>
      </c>
      <c r="D1520" s="53">
        <v>608</v>
      </c>
      <c r="E1520" s="54">
        <v>1.83</v>
      </c>
      <c r="F1520" s="55">
        <v>3.5</v>
      </c>
      <c r="G1520" s="56" t="s">
        <v>2856</v>
      </c>
      <c r="H1520" s="57">
        <v>15</v>
      </c>
      <c r="I1520" s="56">
        <v>700</v>
      </c>
      <c r="J1520" s="58">
        <f>1-Table5_HotSale[[#This Row],[Hot Price]]/Table5_HotSale[[#This Row],[Base Price PST]]</f>
        <v>0.47714285714285709</v>
      </c>
      <c r="K1520" s="59"/>
    </row>
    <row r="1521" spans="1:11" x14ac:dyDescent="0.2">
      <c r="A1521" s="43">
        <v>1200</v>
      </c>
      <c r="B1521" s="51">
        <v>21657</v>
      </c>
      <c r="C1521" s="52" t="s">
        <v>1736</v>
      </c>
      <c r="D1521" s="53">
        <v>124</v>
      </c>
      <c r="E1521" s="54">
        <v>1.7</v>
      </c>
      <c r="F1521" s="55">
        <v>2.97</v>
      </c>
      <c r="G1521" s="56" t="s">
        <v>2856</v>
      </c>
      <c r="H1521" s="57">
        <v>15</v>
      </c>
      <c r="I1521" s="56">
        <v>700</v>
      </c>
      <c r="J1521" s="58">
        <f>1-Table5_HotSale[[#This Row],[Hot Price]]/Table5_HotSale[[#This Row],[Base Price PST]]</f>
        <v>0.42760942760942766</v>
      </c>
      <c r="K1521" s="59"/>
    </row>
    <row r="1522" spans="1:11" x14ac:dyDescent="0.2">
      <c r="A1522" s="43">
        <v>496</v>
      </c>
      <c r="B1522" s="51">
        <v>22208</v>
      </c>
      <c r="C1522" s="52" t="s">
        <v>1730</v>
      </c>
      <c r="D1522" s="53">
        <v>8</v>
      </c>
      <c r="E1522" s="54">
        <v>2.2999999999999998</v>
      </c>
      <c r="F1522" s="55">
        <v>3.5836000000000001</v>
      </c>
      <c r="G1522" s="56" t="s">
        <v>2855</v>
      </c>
      <c r="H1522" s="57">
        <v>10</v>
      </c>
      <c r="I1522" s="56">
        <v>600</v>
      </c>
      <c r="J1522" s="58">
        <f>1-Table5_HotSale[[#This Row],[Hot Price]]/Table5_HotSale[[#This Row],[Base Price PST]]</f>
        <v>0.35818729768947433</v>
      </c>
      <c r="K1522" s="59"/>
    </row>
    <row r="1523" spans="1:11" x14ac:dyDescent="0.2">
      <c r="A1523" s="43">
        <v>1058</v>
      </c>
      <c r="B1523" s="51">
        <v>21740</v>
      </c>
      <c r="C1523" s="52" t="s">
        <v>2438</v>
      </c>
      <c r="D1523" s="53">
        <v>574</v>
      </c>
      <c r="E1523" s="54">
        <v>1.83</v>
      </c>
      <c r="F1523" s="55">
        <v>3.34</v>
      </c>
      <c r="G1523" s="56" t="s">
        <v>2856</v>
      </c>
      <c r="H1523" s="57">
        <v>15</v>
      </c>
      <c r="I1523" s="56">
        <v>700</v>
      </c>
      <c r="J1523" s="58">
        <f>1-Table5_HotSale[[#This Row],[Hot Price]]/Table5_HotSale[[#This Row],[Base Price PST]]</f>
        <v>0.45209580838323349</v>
      </c>
      <c r="K1523" s="59"/>
    </row>
    <row r="1524" spans="1:11" x14ac:dyDescent="0.2">
      <c r="A1524" s="43">
        <v>1059</v>
      </c>
      <c r="B1524" s="51">
        <v>21741</v>
      </c>
      <c r="C1524" s="52" t="s">
        <v>2439</v>
      </c>
      <c r="D1524" s="53">
        <v>492</v>
      </c>
      <c r="E1524" s="54">
        <v>1.83</v>
      </c>
      <c r="F1524" s="55">
        <v>3.34</v>
      </c>
      <c r="G1524" s="56" t="s">
        <v>2856</v>
      </c>
      <c r="H1524" s="57">
        <v>15</v>
      </c>
      <c r="I1524" s="56">
        <v>700</v>
      </c>
      <c r="J1524" s="58">
        <f>1-Table5_HotSale[[#This Row],[Hot Price]]/Table5_HotSale[[#This Row],[Base Price PST]]</f>
        <v>0.45209580838323349</v>
      </c>
      <c r="K1524" s="59"/>
    </row>
    <row r="1525" spans="1:11" x14ac:dyDescent="0.2">
      <c r="A1525" s="43">
        <v>1052</v>
      </c>
      <c r="B1525" s="51">
        <v>21734</v>
      </c>
      <c r="C1525" s="52" t="s">
        <v>2784</v>
      </c>
      <c r="D1525" s="53">
        <v>883</v>
      </c>
      <c r="E1525" s="54">
        <v>1.83</v>
      </c>
      <c r="F1525" s="55">
        <v>3.34</v>
      </c>
      <c r="G1525" s="56" t="s">
        <v>2856</v>
      </c>
      <c r="H1525" s="57">
        <v>15</v>
      </c>
      <c r="I1525" s="56">
        <v>700</v>
      </c>
      <c r="J1525" s="58">
        <f>1-Table5_HotSale[[#This Row],[Hot Price]]/Table5_HotSale[[#This Row],[Base Price PST]]</f>
        <v>0.45209580838323349</v>
      </c>
      <c r="K1525" s="59"/>
    </row>
    <row r="1526" spans="1:11" x14ac:dyDescent="0.2">
      <c r="A1526" s="43">
        <v>1053</v>
      </c>
      <c r="B1526" s="51">
        <v>21735</v>
      </c>
      <c r="C1526" s="52" t="s">
        <v>2785</v>
      </c>
      <c r="D1526" s="53">
        <v>496</v>
      </c>
      <c r="E1526" s="54">
        <v>1.83</v>
      </c>
      <c r="F1526" s="55">
        <v>3.34</v>
      </c>
      <c r="G1526" s="56" t="s">
        <v>2856</v>
      </c>
      <c r="H1526" s="57">
        <v>15</v>
      </c>
      <c r="I1526" s="56">
        <v>700</v>
      </c>
      <c r="J1526" s="58">
        <f>1-Table5_HotSale[[#This Row],[Hot Price]]/Table5_HotSale[[#This Row],[Base Price PST]]</f>
        <v>0.45209580838323349</v>
      </c>
      <c r="K1526" s="59"/>
    </row>
    <row r="1527" spans="1:11" x14ac:dyDescent="0.2">
      <c r="A1527" s="43">
        <v>884</v>
      </c>
      <c r="B1527" s="51">
        <v>22079</v>
      </c>
      <c r="C1527" s="52" t="s">
        <v>2786</v>
      </c>
      <c r="D1527" s="53">
        <v>28</v>
      </c>
      <c r="E1527" s="54">
        <v>2.13</v>
      </c>
      <c r="F1527" s="55">
        <v>3.51</v>
      </c>
      <c r="G1527" s="56" t="s">
        <v>2856</v>
      </c>
      <c r="H1527" s="57">
        <v>15</v>
      </c>
      <c r="I1527" s="56">
        <v>700</v>
      </c>
      <c r="J1527" s="58">
        <f>1-Table5_HotSale[[#This Row],[Hot Price]]/Table5_HotSale[[#This Row],[Base Price PST]]</f>
        <v>0.39316239316239321</v>
      </c>
      <c r="K1527" s="59"/>
    </row>
    <row r="1528" spans="1:11" x14ac:dyDescent="0.2">
      <c r="A1528" s="43">
        <v>874</v>
      </c>
      <c r="B1528" s="51">
        <v>22219</v>
      </c>
      <c r="C1528" s="52" t="s">
        <v>2787</v>
      </c>
      <c r="D1528" s="53">
        <v>264</v>
      </c>
      <c r="E1528" s="54">
        <v>2.3199999999999998</v>
      </c>
      <c r="F1528" s="55">
        <v>3.53</v>
      </c>
      <c r="G1528" s="56" t="s">
        <v>2856</v>
      </c>
      <c r="H1528" s="57">
        <v>15</v>
      </c>
      <c r="I1528" s="56">
        <v>700</v>
      </c>
      <c r="J1528" s="58">
        <f>1-Table5_HotSale[[#This Row],[Hot Price]]/Table5_HotSale[[#This Row],[Base Price PST]]</f>
        <v>0.34277620396600572</v>
      </c>
      <c r="K1528" s="59"/>
    </row>
    <row r="1529" spans="1:11" x14ac:dyDescent="0.2">
      <c r="A1529" s="43">
        <v>921</v>
      </c>
      <c r="B1529" s="51">
        <v>21957</v>
      </c>
      <c r="C1529" s="52" t="s">
        <v>1760</v>
      </c>
      <c r="D1529" s="53">
        <v>97</v>
      </c>
      <c r="E1529" s="54">
        <v>2</v>
      </c>
      <c r="F1529" s="55">
        <v>3.33</v>
      </c>
      <c r="G1529" s="56" t="s">
        <v>2856</v>
      </c>
      <c r="H1529" s="57">
        <v>15</v>
      </c>
      <c r="I1529" s="56">
        <v>700</v>
      </c>
      <c r="J1529" s="58">
        <f>1-Table5_HotSale[[#This Row],[Hot Price]]/Table5_HotSale[[#This Row],[Base Price PST]]</f>
        <v>0.39939939939939939</v>
      </c>
      <c r="K1529" s="59"/>
    </row>
    <row r="1530" spans="1:11" x14ac:dyDescent="0.2">
      <c r="A1530" s="43">
        <v>897</v>
      </c>
      <c r="B1530" s="51">
        <v>22092</v>
      </c>
      <c r="C1530" s="52" t="s">
        <v>2788</v>
      </c>
      <c r="D1530" s="53">
        <v>9</v>
      </c>
      <c r="E1530" s="54">
        <v>2.15</v>
      </c>
      <c r="F1530" s="55">
        <v>3.4</v>
      </c>
      <c r="G1530" s="56" t="s">
        <v>2856</v>
      </c>
      <c r="H1530" s="57">
        <v>15</v>
      </c>
      <c r="I1530" s="56">
        <v>700</v>
      </c>
      <c r="J1530" s="58">
        <f>1-Table5_HotSale[[#This Row],[Hot Price]]/Table5_HotSale[[#This Row],[Base Price PST]]</f>
        <v>0.36764705882352944</v>
      </c>
      <c r="K1530" s="59"/>
    </row>
    <row r="1531" spans="1:11" x14ac:dyDescent="0.2">
      <c r="A1531" s="43">
        <v>920</v>
      </c>
      <c r="B1531" s="51">
        <v>21956</v>
      </c>
      <c r="C1531" s="52" t="s">
        <v>1780</v>
      </c>
      <c r="D1531" s="53">
        <v>251</v>
      </c>
      <c r="E1531" s="54">
        <v>2</v>
      </c>
      <c r="F1531" s="55">
        <v>3.33</v>
      </c>
      <c r="G1531" s="56" t="s">
        <v>2856</v>
      </c>
      <c r="H1531" s="57">
        <v>15</v>
      </c>
      <c r="I1531" s="56">
        <v>700</v>
      </c>
      <c r="J1531" s="58">
        <f>1-Table5_HotSale[[#This Row],[Hot Price]]/Table5_HotSale[[#This Row],[Base Price PST]]</f>
        <v>0.39939939939939939</v>
      </c>
      <c r="K1531" s="59"/>
    </row>
    <row r="1532" spans="1:11" x14ac:dyDescent="0.2">
      <c r="A1532" s="43">
        <v>977</v>
      </c>
      <c r="B1532" s="51">
        <v>21924</v>
      </c>
      <c r="C1532" s="52" t="s">
        <v>2789</v>
      </c>
      <c r="D1532" s="53">
        <v>105</v>
      </c>
      <c r="E1532" s="54">
        <v>1.99</v>
      </c>
      <c r="F1532" s="55">
        <v>3.4</v>
      </c>
      <c r="G1532" s="56" t="s">
        <v>2856</v>
      </c>
      <c r="H1532" s="57">
        <v>15</v>
      </c>
      <c r="I1532" s="56">
        <v>700</v>
      </c>
      <c r="J1532" s="58">
        <f>1-Table5_HotSale[[#This Row],[Hot Price]]/Table5_HotSale[[#This Row],[Base Price PST]]</f>
        <v>0.41470588235294115</v>
      </c>
      <c r="K1532" s="59"/>
    </row>
    <row r="1533" spans="1:11" x14ac:dyDescent="0.2">
      <c r="A1533" s="43">
        <v>982</v>
      </c>
      <c r="B1533" s="51">
        <v>21929</v>
      </c>
      <c r="C1533" s="52" t="s">
        <v>2790</v>
      </c>
      <c r="D1533" s="53">
        <v>107</v>
      </c>
      <c r="E1533" s="54">
        <v>1.99</v>
      </c>
      <c r="F1533" s="55">
        <v>3.4</v>
      </c>
      <c r="G1533" s="56" t="s">
        <v>2856</v>
      </c>
      <c r="H1533" s="57">
        <v>15</v>
      </c>
      <c r="I1533" s="56">
        <v>700</v>
      </c>
      <c r="J1533" s="58">
        <f>1-Table5_HotSale[[#This Row],[Hot Price]]/Table5_HotSale[[#This Row],[Base Price PST]]</f>
        <v>0.41470588235294115</v>
      </c>
      <c r="K1533" s="59"/>
    </row>
    <row r="1534" spans="1:11" x14ac:dyDescent="0.2">
      <c r="A1534" s="43">
        <v>772</v>
      </c>
      <c r="B1534" s="51">
        <v>22518</v>
      </c>
      <c r="C1534" s="52" t="s">
        <v>1748</v>
      </c>
      <c r="D1534" s="53">
        <v>546</v>
      </c>
      <c r="E1534" s="54">
        <v>4.1100000000000003</v>
      </c>
      <c r="F1534" s="55">
        <v>5.27</v>
      </c>
      <c r="G1534" s="56" t="s">
        <v>2855</v>
      </c>
      <c r="H1534" s="57">
        <v>10</v>
      </c>
      <c r="I1534" s="56">
        <v>600</v>
      </c>
      <c r="J1534" s="58">
        <f>1-Table5_HotSale[[#This Row],[Hot Price]]/Table5_HotSale[[#This Row],[Base Price PST]]</f>
        <v>0.22011385199240974</v>
      </c>
      <c r="K1534" s="59"/>
    </row>
    <row r="1535" spans="1:11" x14ac:dyDescent="0.2">
      <c r="A1535" s="43">
        <v>919</v>
      </c>
      <c r="B1535" s="51">
        <v>21955</v>
      </c>
      <c r="C1535" s="52" t="s">
        <v>1748</v>
      </c>
      <c r="D1535" s="53">
        <v>943</v>
      </c>
      <c r="E1535" s="54">
        <v>2</v>
      </c>
      <c r="F1535" s="55">
        <v>5.27</v>
      </c>
      <c r="G1535" s="56" t="s">
        <v>2856</v>
      </c>
      <c r="H1535" s="57">
        <v>15</v>
      </c>
      <c r="I1535" s="56">
        <v>700</v>
      </c>
      <c r="J1535" s="58">
        <f>1-Table5_HotSale[[#This Row],[Hot Price]]/Table5_HotSale[[#This Row],[Base Price PST]]</f>
        <v>0.62049335863377608</v>
      </c>
      <c r="K1535" s="59"/>
    </row>
    <row r="1536" spans="1:11" x14ac:dyDescent="0.2">
      <c r="A1536" s="43">
        <v>968</v>
      </c>
      <c r="B1536" s="51">
        <v>21915</v>
      </c>
      <c r="C1536" s="52" t="s">
        <v>2385</v>
      </c>
      <c r="D1536" s="53">
        <v>1132</v>
      </c>
      <c r="E1536" s="54">
        <v>1.99</v>
      </c>
      <c r="F1536" s="55">
        <v>3.66</v>
      </c>
      <c r="G1536" s="56" t="s">
        <v>2856</v>
      </c>
      <c r="H1536" s="57">
        <v>15</v>
      </c>
      <c r="I1536" s="56">
        <v>700</v>
      </c>
      <c r="J1536" s="58">
        <f>1-Table5_HotSale[[#This Row],[Hot Price]]/Table5_HotSale[[#This Row],[Base Price PST]]</f>
        <v>0.45628415300546454</v>
      </c>
      <c r="K1536" s="59"/>
    </row>
    <row r="1537" spans="1:11" x14ac:dyDescent="0.2">
      <c r="A1537" s="43">
        <v>863</v>
      </c>
      <c r="B1537" s="51">
        <v>21979</v>
      </c>
      <c r="C1537" s="52" t="s">
        <v>1761</v>
      </c>
      <c r="D1537" s="53">
        <v>1368</v>
      </c>
      <c r="E1537" s="54">
        <v>2.08</v>
      </c>
      <c r="F1537" s="55">
        <v>3.6126</v>
      </c>
      <c r="G1537" s="56" t="s">
        <v>2856</v>
      </c>
      <c r="H1537" s="57">
        <v>15</v>
      </c>
      <c r="I1537" s="56">
        <v>700</v>
      </c>
      <c r="J1537" s="58">
        <f>1-Table5_HotSale[[#This Row],[Hot Price]]/Table5_HotSale[[#This Row],[Base Price PST]]</f>
        <v>0.4242373913524885</v>
      </c>
      <c r="K1537" s="59"/>
    </row>
    <row r="1538" spans="1:11" x14ac:dyDescent="0.2">
      <c r="A1538" s="43">
        <v>864</v>
      </c>
      <c r="B1538" s="51">
        <v>21980</v>
      </c>
      <c r="C1538" s="52" t="s">
        <v>1795</v>
      </c>
      <c r="D1538" s="53">
        <v>1217</v>
      </c>
      <c r="E1538" s="54">
        <v>2.08</v>
      </c>
      <c r="F1538" s="55">
        <v>3.6126</v>
      </c>
      <c r="G1538" s="56" t="s">
        <v>2856</v>
      </c>
      <c r="H1538" s="57">
        <v>15</v>
      </c>
      <c r="I1538" s="56">
        <v>700</v>
      </c>
      <c r="J1538" s="58">
        <f>1-Table5_HotSale[[#This Row],[Hot Price]]/Table5_HotSale[[#This Row],[Base Price PST]]</f>
        <v>0.4242373913524885</v>
      </c>
      <c r="K1538" s="59"/>
    </row>
    <row r="1539" spans="1:11" x14ac:dyDescent="0.2">
      <c r="A1539" s="43">
        <v>943</v>
      </c>
      <c r="B1539" s="51">
        <v>21831</v>
      </c>
      <c r="C1539" s="52" t="s">
        <v>1840</v>
      </c>
      <c r="D1539" s="53">
        <v>583</v>
      </c>
      <c r="E1539" s="54">
        <v>1.85</v>
      </c>
      <c r="F1539" s="55">
        <v>3.2</v>
      </c>
      <c r="G1539" s="56" t="s">
        <v>2856</v>
      </c>
      <c r="H1539" s="57">
        <v>15</v>
      </c>
      <c r="I1539" s="56">
        <v>700</v>
      </c>
      <c r="J1539" s="58">
        <f>1-Table5_HotSale[[#This Row],[Hot Price]]/Table5_HotSale[[#This Row],[Base Price PST]]</f>
        <v>0.421875</v>
      </c>
      <c r="K1539" s="59"/>
    </row>
    <row r="1540" spans="1:11" x14ac:dyDescent="0.2">
      <c r="A1540" s="43">
        <v>876</v>
      </c>
      <c r="B1540" s="51">
        <v>22221</v>
      </c>
      <c r="C1540" s="52" t="s">
        <v>2440</v>
      </c>
      <c r="D1540" s="53">
        <v>1128</v>
      </c>
      <c r="E1540" s="54">
        <v>2.3199999999999998</v>
      </c>
      <c r="F1540" s="55">
        <v>3.53</v>
      </c>
      <c r="G1540" s="56" t="s">
        <v>2856</v>
      </c>
      <c r="H1540" s="57">
        <v>15</v>
      </c>
      <c r="I1540" s="56">
        <v>700</v>
      </c>
      <c r="J1540" s="58">
        <f>1-Table5_HotSale[[#This Row],[Hot Price]]/Table5_HotSale[[#This Row],[Base Price PST]]</f>
        <v>0.34277620396600572</v>
      </c>
      <c r="K1540" s="59"/>
    </row>
    <row r="1541" spans="1:11" x14ac:dyDescent="0.2">
      <c r="A1541" s="43">
        <v>578</v>
      </c>
      <c r="B1541" s="51">
        <v>22294</v>
      </c>
      <c r="C1541" s="52" t="s">
        <v>2793</v>
      </c>
      <c r="D1541" s="53">
        <v>2895</v>
      </c>
      <c r="E1541" s="54">
        <v>2.52</v>
      </c>
      <c r="F1541" s="55">
        <v>3.66</v>
      </c>
      <c r="G1541" s="56" t="s">
        <v>2855</v>
      </c>
      <c r="H1541" s="57">
        <v>10</v>
      </c>
      <c r="I1541" s="56">
        <v>600</v>
      </c>
      <c r="J1541" s="58">
        <f>1-Table5_HotSale[[#This Row],[Hot Price]]/Table5_HotSale[[#This Row],[Base Price PST]]</f>
        <v>0.31147540983606559</v>
      </c>
      <c r="K1541" s="59"/>
    </row>
    <row r="1542" spans="1:11" x14ac:dyDescent="0.2">
      <c r="A1542" s="43">
        <v>1000</v>
      </c>
      <c r="B1542" s="51">
        <v>21947</v>
      </c>
      <c r="C1542" s="52" t="s">
        <v>2793</v>
      </c>
      <c r="D1542" s="53">
        <v>155</v>
      </c>
      <c r="E1542" s="54">
        <v>1.99</v>
      </c>
      <c r="F1542" s="55">
        <v>3.66</v>
      </c>
      <c r="G1542" s="56" t="s">
        <v>2856</v>
      </c>
      <c r="H1542" s="57">
        <v>15</v>
      </c>
      <c r="I1542" s="56">
        <v>700</v>
      </c>
      <c r="J1542" s="58">
        <f>1-Table5_HotSale[[#This Row],[Hot Price]]/Table5_HotSale[[#This Row],[Base Price PST]]</f>
        <v>0.45628415300546454</v>
      </c>
      <c r="K1542" s="59"/>
    </row>
    <row r="1543" spans="1:11" x14ac:dyDescent="0.2">
      <c r="A1543" s="43">
        <v>572</v>
      </c>
      <c r="B1543" s="51">
        <v>22288</v>
      </c>
      <c r="C1543" s="52" t="s">
        <v>2794</v>
      </c>
      <c r="D1543" s="53">
        <v>40</v>
      </c>
      <c r="E1543" s="54">
        <v>2.52</v>
      </c>
      <c r="F1543" s="55">
        <v>4.79</v>
      </c>
      <c r="G1543" s="56" t="s">
        <v>2855</v>
      </c>
      <c r="H1543" s="57">
        <v>10</v>
      </c>
      <c r="I1543" s="56">
        <v>600</v>
      </c>
      <c r="J1543" s="58">
        <f>1-Table5_HotSale[[#This Row],[Hot Price]]/Table5_HotSale[[#This Row],[Base Price PST]]</f>
        <v>0.47390396659707723</v>
      </c>
      <c r="K1543" s="59"/>
    </row>
    <row r="1544" spans="1:11" x14ac:dyDescent="0.2">
      <c r="A1544" s="43">
        <v>808</v>
      </c>
      <c r="B1544" s="51">
        <v>22452</v>
      </c>
      <c r="C1544" s="52" t="s">
        <v>2794</v>
      </c>
      <c r="D1544" s="53">
        <v>164</v>
      </c>
      <c r="E1544" s="54">
        <v>3.29</v>
      </c>
      <c r="F1544" s="55">
        <v>4.79</v>
      </c>
      <c r="G1544" s="56" t="s">
        <v>2856</v>
      </c>
      <c r="H1544" s="57">
        <v>15</v>
      </c>
      <c r="I1544" s="56">
        <v>700</v>
      </c>
      <c r="J1544" s="58">
        <f>1-Table5_HotSale[[#This Row],[Hot Price]]/Table5_HotSale[[#This Row],[Base Price PST]]</f>
        <v>0.31315240083507312</v>
      </c>
      <c r="K1544" s="59"/>
    </row>
    <row r="1545" spans="1:11" x14ac:dyDescent="0.2">
      <c r="A1545" s="43">
        <v>942</v>
      </c>
      <c r="B1545" s="51">
        <v>21830</v>
      </c>
      <c r="C1545" s="52" t="s">
        <v>2794</v>
      </c>
      <c r="D1545" s="53">
        <v>451</v>
      </c>
      <c r="E1545" s="54">
        <v>1.84</v>
      </c>
      <c r="F1545" s="55">
        <v>4.79</v>
      </c>
      <c r="G1545" s="56" t="s">
        <v>2856</v>
      </c>
      <c r="H1545" s="57">
        <v>15</v>
      </c>
      <c r="I1545" s="56">
        <v>700</v>
      </c>
      <c r="J1545" s="58">
        <f>1-Table5_HotSale[[#This Row],[Hot Price]]/Table5_HotSale[[#This Row],[Base Price PST]]</f>
        <v>0.615866388308977</v>
      </c>
      <c r="K1545" s="59"/>
    </row>
    <row r="1546" spans="1:11" x14ac:dyDescent="0.2">
      <c r="A1546" s="43">
        <v>990</v>
      </c>
      <c r="B1546" s="51">
        <v>21937</v>
      </c>
      <c r="C1546" s="52" t="s">
        <v>2794</v>
      </c>
      <c r="D1546" s="53">
        <v>650</v>
      </c>
      <c r="E1546" s="54">
        <v>1.99</v>
      </c>
      <c r="F1546" s="55">
        <v>4.79</v>
      </c>
      <c r="G1546" s="56" t="s">
        <v>2856</v>
      </c>
      <c r="H1546" s="57">
        <v>15</v>
      </c>
      <c r="I1546" s="56">
        <v>700</v>
      </c>
      <c r="J1546" s="58">
        <f>1-Table5_HotSale[[#This Row],[Hot Price]]/Table5_HotSale[[#This Row],[Base Price PST]]</f>
        <v>0.58455114822546972</v>
      </c>
      <c r="K1546" s="59"/>
    </row>
    <row r="1547" spans="1:11" x14ac:dyDescent="0.2">
      <c r="A1547" s="43">
        <v>918</v>
      </c>
      <c r="B1547" s="51">
        <v>21954</v>
      </c>
      <c r="C1547" s="52" t="s">
        <v>1841</v>
      </c>
      <c r="D1547" s="53">
        <v>247</v>
      </c>
      <c r="E1547" s="54">
        <v>2</v>
      </c>
      <c r="F1547" s="55">
        <v>3.33</v>
      </c>
      <c r="G1547" s="56" t="s">
        <v>2856</v>
      </c>
      <c r="H1547" s="57">
        <v>15</v>
      </c>
      <c r="I1547" s="56">
        <v>700</v>
      </c>
      <c r="J1547" s="58">
        <f>1-Table5_HotSale[[#This Row],[Hot Price]]/Table5_HotSale[[#This Row],[Base Price PST]]</f>
        <v>0.39939939939939939</v>
      </c>
      <c r="K1547" s="59"/>
    </row>
    <row r="1548" spans="1:11" x14ac:dyDescent="0.2">
      <c r="A1548" s="43">
        <v>767</v>
      </c>
      <c r="B1548" s="51">
        <v>22540</v>
      </c>
      <c r="C1548" s="52" t="s">
        <v>2525</v>
      </c>
      <c r="D1548" s="53">
        <v>237</v>
      </c>
      <c r="E1548" s="54">
        <v>5.12</v>
      </c>
      <c r="F1548" s="55">
        <v>6.8</v>
      </c>
      <c r="G1548" s="56" t="s">
        <v>2855</v>
      </c>
      <c r="H1548" s="57">
        <v>10</v>
      </c>
      <c r="I1548" s="56">
        <v>600</v>
      </c>
      <c r="J1548" s="58">
        <f>1-Table5_HotSale[[#This Row],[Hot Price]]/Table5_HotSale[[#This Row],[Base Price PST]]</f>
        <v>0.24705882352941178</v>
      </c>
      <c r="K1548" s="59"/>
    </row>
    <row r="1549" spans="1:11" x14ac:dyDescent="0.2">
      <c r="A1549" s="43">
        <v>818</v>
      </c>
      <c r="B1549" s="51">
        <v>22276</v>
      </c>
      <c r="C1549" s="52" t="s">
        <v>2441</v>
      </c>
      <c r="D1549" s="53">
        <v>239</v>
      </c>
      <c r="E1549" s="54">
        <v>2.5099999999999998</v>
      </c>
      <c r="F1549" s="55">
        <v>3.69</v>
      </c>
      <c r="G1549" s="56" t="s">
        <v>2856</v>
      </c>
      <c r="H1549" s="57">
        <v>15</v>
      </c>
      <c r="I1549" s="56">
        <v>700</v>
      </c>
      <c r="J1549" s="58">
        <f>1-Table5_HotSale[[#This Row],[Hot Price]]/Table5_HotSale[[#This Row],[Base Price PST]]</f>
        <v>0.31978319783197839</v>
      </c>
      <c r="K1549" s="59"/>
    </row>
    <row r="1550" spans="1:11" x14ac:dyDescent="0.2">
      <c r="A1550" s="43">
        <v>896</v>
      </c>
      <c r="B1550" s="51">
        <v>22091</v>
      </c>
      <c r="C1550" s="52" t="s">
        <v>2442</v>
      </c>
      <c r="D1550" s="53">
        <v>323</v>
      </c>
      <c r="E1550" s="54">
        <v>2.15</v>
      </c>
      <c r="F1550" s="55">
        <v>3.4</v>
      </c>
      <c r="G1550" s="56" t="s">
        <v>2856</v>
      </c>
      <c r="H1550" s="57">
        <v>15</v>
      </c>
      <c r="I1550" s="56">
        <v>700</v>
      </c>
      <c r="J1550" s="58">
        <f>1-Table5_HotSale[[#This Row],[Hot Price]]/Table5_HotSale[[#This Row],[Base Price PST]]</f>
        <v>0.36764705882352944</v>
      </c>
      <c r="K1550" s="59"/>
    </row>
    <row r="1551" spans="1:11" x14ac:dyDescent="0.2">
      <c r="A1551" s="43">
        <v>871</v>
      </c>
      <c r="B1551" s="51">
        <v>22126</v>
      </c>
      <c r="C1551" s="52" t="s">
        <v>2828</v>
      </c>
      <c r="D1551" s="53">
        <v>77</v>
      </c>
      <c r="E1551" s="54">
        <v>2.2200000000000002</v>
      </c>
      <c r="F1551" s="55">
        <v>3.5</v>
      </c>
      <c r="G1551" s="56" t="s">
        <v>2856</v>
      </c>
      <c r="H1551" s="57">
        <v>15</v>
      </c>
      <c r="I1551" s="56">
        <v>700</v>
      </c>
      <c r="J1551" s="58">
        <f>1-Table5_HotSale[[#This Row],[Hot Price]]/Table5_HotSale[[#This Row],[Base Price PST]]</f>
        <v>0.36571428571428566</v>
      </c>
      <c r="K1551" s="59"/>
    </row>
    <row r="1552" spans="1:11" x14ac:dyDescent="0.2">
      <c r="A1552" s="43">
        <v>768</v>
      </c>
      <c r="B1552" s="51">
        <v>22541</v>
      </c>
      <c r="C1552" s="52" t="s">
        <v>2386</v>
      </c>
      <c r="D1552" s="53">
        <v>295</v>
      </c>
      <c r="E1552" s="54">
        <v>5.6</v>
      </c>
      <c r="F1552" s="55">
        <v>14.95</v>
      </c>
      <c r="G1552" s="56" t="s">
        <v>2855</v>
      </c>
      <c r="H1552" s="57">
        <v>10</v>
      </c>
      <c r="I1552" s="56">
        <v>600</v>
      </c>
      <c r="J1552" s="58">
        <f>1-Table5_HotSale[[#This Row],[Hot Price]]/Table5_HotSale[[#This Row],[Base Price PST]]</f>
        <v>0.62541806020066892</v>
      </c>
      <c r="K1552" s="59"/>
    </row>
    <row r="1553" spans="1:11" x14ac:dyDescent="0.2">
      <c r="A1553" s="43">
        <v>829</v>
      </c>
      <c r="B1553" s="51">
        <v>22344</v>
      </c>
      <c r="C1553" s="52" t="s">
        <v>2386</v>
      </c>
      <c r="D1553" s="53">
        <v>723</v>
      </c>
      <c r="E1553" s="54">
        <v>2.62</v>
      </c>
      <c r="F1553" s="55">
        <v>14.95</v>
      </c>
      <c r="G1553" s="56" t="s">
        <v>2856</v>
      </c>
      <c r="H1553" s="57">
        <v>15</v>
      </c>
      <c r="I1553" s="56">
        <v>700</v>
      </c>
      <c r="J1553" s="58">
        <f>1-Table5_HotSale[[#This Row],[Hot Price]]/Table5_HotSale[[#This Row],[Base Price PST]]</f>
        <v>0.82474916387959862</v>
      </c>
      <c r="K1553" s="59"/>
    </row>
    <row r="1554" spans="1:11" x14ac:dyDescent="0.2">
      <c r="A1554" s="43">
        <v>848</v>
      </c>
      <c r="B1554" s="51">
        <v>22268</v>
      </c>
      <c r="C1554" s="52" t="s">
        <v>2829</v>
      </c>
      <c r="D1554" s="53">
        <v>41</v>
      </c>
      <c r="E1554" s="54">
        <v>2.42</v>
      </c>
      <c r="F1554" s="55">
        <v>3.55</v>
      </c>
      <c r="G1554" s="56" t="s">
        <v>2856</v>
      </c>
      <c r="H1554" s="57">
        <v>15</v>
      </c>
      <c r="I1554" s="56">
        <v>700</v>
      </c>
      <c r="J1554" s="58">
        <f>1-Table5_HotSale[[#This Row],[Hot Price]]/Table5_HotSale[[#This Row],[Base Price PST]]</f>
        <v>0.3183098591549296</v>
      </c>
      <c r="K1554" s="59"/>
    </row>
    <row r="1555" spans="1:11" x14ac:dyDescent="0.2">
      <c r="A1555" s="43">
        <v>744</v>
      </c>
      <c r="B1555" s="51">
        <v>22507</v>
      </c>
      <c r="C1555" s="52" t="s">
        <v>1826</v>
      </c>
      <c r="D1555" s="53">
        <v>83</v>
      </c>
      <c r="E1555" s="54">
        <v>4.0599999999999996</v>
      </c>
      <c r="F1555" s="55">
        <v>4.1326999999999998</v>
      </c>
      <c r="G1555" s="56" t="s">
        <v>2855</v>
      </c>
      <c r="H1555" s="57">
        <v>10</v>
      </c>
      <c r="I1555" s="56">
        <v>600</v>
      </c>
      <c r="J1555" s="58">
        <f>1-Table5_HotSale[[#This Row],[Hot Price]]/Table5_HotSale[[#This Row],[Base Price PST]]</f>
        <v>1.7591405134657734E-2</v>
      </c>
      <c r="K1555" s="59"/>
    </row>
    <row r="1556" spans="1:11" x14ac:dyDescent="0.2">
      <c r="A1556" s="43">
        <v>746</v>
      </c>
      <c r="B1556" s="51">
        <v>22509</v>
      </c>
      <c r="C1556" s="52" t="s">
        <v>1826</v>
      </c>
      <c r="D1556" s="53">
        <v>267</v>
      </c>
      <c r="E1556" s="54">
        <v>4.0599999999999996</v>
      </c>
      <c r="F1556" s="55">
        <v>4.1326999999999998</v>
      </c>
      <c r="G1556" s="56" t="s">
        <v>2855</v>
      </c>
      <c r="H1556" s="57">
        <v>10</v>
      </c>
      <c r="I1556" s="56">
        <v>600</v>
      </c>
      <c r="J1556" s="58">
        <f>1-Table5_HotSale[[#This Row],[Hot Price]]/Table5_HotSale[[#This Row],[Base Price PST]]</f>
        <v>1.7591405134657734E-2</v>
      </c>
      <c r="K1556" s="59"/>
    </row>
    <row r="1557" spans="1:11" x14ac:dyDescent="0.2">
      <c r="A1557" s="43">
        <v>747</v>
      </c>
      <c r="B1557" s="51">
        <v>22510</v>
      </c>
      <c r="C1557" s="52" t="s">
        <v>1826</v>
      </c>
      <c r="D1557" s="53">
        <v>128</v>
      </c>
      <c r="E1557" s="54">
        <v>4.0599999999999996</v>
      </c>
      <c r="F1557" s="55">
        <v>4.1326999999999998</v>
      </c>
      <c r="G1557" s="56" t="s">
        <v>2855</v>
      </c>
      <c r="H1557" s="57">
        <v>10</v>
      </c>
      <c r="I1557" s="56">
        <v>600</v>
      </c>
      <c r="J1557" s="58">
        <f>1-Table5_HotSale[[#This Row],[Hot Price]]/Table5_HotSale[[#This Row],[Base Price PST]]</f>
        <v>1.7591405134657734E-2</v>
      </c>
      <c r="K1557" s="59"/>
    </row>
    <row r="1558" spans="1:11" x14ac:dyDescent="0.2">
      <c r="A1558" s="43">
        <v>749</v>
      </c>
      <c r="B1558" s="51">
        <v>22512</v>
      </c>
      <c r="C1558" s="52" t="s">
        <v>1826</v>
      </c>
      <c r="D1558" s="53">
        <v>40</v>
      </c>
      <c r="E1558" s="54">
        <v>4.0599999999999996</v>
      </c>
      <c r="F1558" s="55">
        <v>4.1326999999999998</v>
      </c>
      <c r="G1558" s="56" t="s">
        <v>2855</v>
      </c>
      <c r="H1558" s="57">
        <v>10</v>
      </c>
      <c r="I1558" s="56">
        <v>600</v>
      </c>
      <c r="J1558" s="58">
        <f>1-Table5_HotSale[[#This Row],[Hot Price]]/Table5_HotSale[[#This Row],[Base Price PST]]</f>
        <v>1.7591405134657734E-2</v>
      </c>
      <c r="K1558" s="59"/>
    </row>
    <row r="1559" spans="1:11" x14ac:dyDescent="0.2">
      <c r="A1559" s="43">
        <v>851</v>
      </c>
      <c r="B1559" s="51">
        <v>22242</v>
      </c>
      <c r="C1559" s="52" t="s">
        <v>1826</v>
      </c>
      <c r="D1559" s="53">
        <v>624</v>
      </c>
      <c r="E1559" s="54">
        <v>2.38</v>
      </c>
      <c r="F1559" s="55">
        <v>4.1326999999999998</v>
      </c>
      <c r="G1559" s="56" t="s">
        <v>2856</v>
      </c>
      <c r="H1559" s="57">
        <v>15</v>
      </c>
      <c r="I1559" s="56">
        <v>700</v>
      </c>
      <c r="J1559" s="58">
        <f>1-Table5_HotSale[[#This Row],[Hot Price]]/Table5_HotSale[[#This Row],[Base Price PST]]</f>
        <v>0.42410530645824762</v>
      </c>
      <c r="K1559" s="59"/>
    </row>
    <row r="1560" spans="1:11" x14ac:dyDescent="0.2">
      <c r="A1560" s="43">
        <v>745</v>
      </c>
      <c r="B1560" s="51">
        <v>22508</v>
      </c>
      <c r="C1560" s="52" t="s">
        <v>1827</v>
      </c>
      <c r="D1560" s="53">
        <v>1270</v>
      </c>
      <c r="E1560" s="54">
        <v>4.0599999999999996</v>
      </c>
      <c r="F1560" s="55">
        <v>2.7454999999999998</v>
      </c>
      <c r="G1560" s="56" t="s">
        <v>2855</v>
      </c>
      <c r="H1560" s="57">
        <v>10</v>
      </c>
      <c r="I1560" s="56">
        <v>600</v>
      </c>
      <c r="J1560" s="58">
        <f>1-Table5_HotSale[[#This Row],[Hot Price]]/Table5_HotSale[[#This Row],[Base Price PST]]</f>
        <v>-0.4787834638499362</v>
      </c>
      <c r="K1560" s="59"/>
    </row>
    <row r="1561" spans="1:11" x14ac:dyDescent="0.2">
      <c r="A1561" s="43">
        <v>748</v>
      </c>
      <c r="B1561" s="51">
        <v>22511</v>
      </c>
      <c r="C1561" s="52" t="s">
        <v>1827</v>
      </c>
      <c r="D1561" s="53">
        <v>5</v>
      </c>
      <c r="E1561" s="54">
        <v>4.0599999999999996</v>
      </c>
      <c r="F1561" s="55">
        <v>2.7454999999999998</v>
      </c>
      <c r="G1561" s="56" t="s">
        <v>2855</v>
      </c>
      <c r="H1561" s="57">
        <v>10</v>
      </c>
      <c r="I1561" s="56">
        <v>600</v>
      </c>
      <c r="J1561" s="58">
        <f>1-Table5_HotSale[[#This Row],[Hot Price]]/Table5_HotSale[[#This Row],[Base Price PST]]</f>
        <v>-0.4787834638499362</v>
      </c>
      <c r="K1561" s="59"/>
    </row>
    <row r="1562" spans="1:11" x14ac:dyDescent="0.2">
      <c r="A1562" s="43">
        <v>750</v>
      </c>
      <c r="B1562" s="51">
        <v>22513</v>
      </c>
      <c r="C1562" s="52" t="s">
        <v>1827</v>
      </c>
      <c r="D1562" s="53">
        <v>54</v>
      </c>
      <c r="E1562" s="54">
        <v>4.0599999999999996</v>
      </c>
      <c r="F1562" s="55">
        <v>2.7454999999999998</v>
      </c>
      <c r="G1562" s="56" t="s">
        <v>2855</v>
      </c>
      <c r="H1562" s="57">
        <v>10</v>
      </c>
      <c r="I1562" s="56">
        <v>600</v>
      </c>
      <c r="J1562" s="58">
        <f>1-Table5_HotSale[[#This Row],[Hot Price]]/Table5_HotSale[[#This Row],[Base Price PST]]</f>
        <v>-0.4787834638499362</v>
      </c>
      <c r="K1562" s="59"/>
    </row>
    <row r="1563" spans="1:11" x14ac:dyDescent="0.2">
      <c r="A1563" s="43">
        <v>852</v>
      </c>
      <c r="B1563" s="51">
        <v>22243</v>
      </c>
      <c r="C1563" s="52" t="s">
        <v>1827</v>
      </c>
      <c r="D1563" s="53">
        <v>1071</v>
      </c>
      <c r="E1563" s="54">
        <v>2.38</v>
      </c>
      <c r="F1563" s="55">
        <v>2.7454999999999998</v>
      </c>
      <c r="G1563" s="56" t="s">
        <v>2856</v>
      </c>
      <c r="H1563" s="57">
        <v>15</v>
      </c>
      <c r="I1563" s="56">
        <v>700</v>
      </c>
      <c r="J1563" s="58">
        <f>1-Table5_HotSale[[#This Row],[Hot Price]]/Table5_HotSale[[#This Row],[Base Price PST]]</f>
        <v>0.13312693498452011</v>
      </c>
      <c r="K1563" s="59"/>
    </row>
    <row r="1564" spans="1:11" x14ac:dyDescent="0.2">
      <c r="A1564" s="43">
        <v>885</v>
      </c>
      <c r="B1564" s="51">
        <v>22080</v>
      </c>
      <c r="C1564" s="52" t="s">
        <v>2796</v>
      </c>
      <c r="D1564" s="53">
        <v>607</v>
      </c>
      <c r="E1564" s="54">
        <v>2.13</v>
      </c>
      <c r="F1564" s="55">
        <v>3.51</v>
      </c>
      <c r="G1564" s="56" t="s">
        <v>2856</v>
      </c>
      <c r="H1564" s="57">
        <v>15</v>
      </c>
      <c r="I1564" s="56">
        <v>700</v>
      </c>
      <c r="J1564" s="58">
        <f>1-Table5_HotSale[[#This Row],[Hot Price]]/Table5_HotSale[[#This Row],[Base Price PST]]</f>
        <v>0.39316239316239321</v>
      </c>
      <c r="K1564" s="59"/>
    </row>
    <row r="1565" spans="1:11" x14ac:dyDescent="0.2">
      <c r="A1565" s="43">
        <v>1069</v>
      </c>
      <c r="B1565" s="51">
        <v>21751</v>
      </c>
      <c r="C1565" s="52" t="s">
        <v>2797</v>
      </c>
      <c r="D1565" s="53">
        <v>225</v>
      </c>
      <c r="E1565" s="54">
        <v>1.83</v>
      </c>
      <c r="F1565" s="55">
        <v>3.34</v>
      </c>
      <c r="G1565" s="56" t="s">
        <v>2856</v>
      </c>
      <c r="H1565" s="57">
        <v>15</v>
      </c>
      <c r="I1565" s="56">
        <v>700</v>
      </c>
      <c r="J1565" s="58">
        <f>1-Table5_HotSale[[#This Row],[Hot Price]]/Table5_HotSale[[#This Row],[Base Price PST]]</f>
        <v>0.45209580838323349</v>
      </c>
      <c r="K1565" s="59"/>
    </row>
    <row r="1566" spans="1:11" x14ac:dyDescent="0.2">
      <c r="A1566" s="43">
        <v>1401</v>
      </c>
      <c r="B1566" s="51">
        <v>21396</v>
      </c>
      <c r="C1566" s="52" t="s">
        <v>1749</v>
      </c>
      <c r="D1566" s="53">
        <v>650</v>
      </c>
      <c r="E1566" s="54">
        <v>1.41</v>
      </c>
      <c r="F1566" s="55">
        <v>2.66</v>
      </c>
      <c r="G1566" s="56" t="s">
        <v>2856</v>
      </c>
      <c r="H1566" s="57">
        <v>15</v>
      </c>
      <c r="I1566" s="56">
        <v>700</v>
      </c>
      <c r="J1566" s="58">
        <f>1-Table5_HotSale[[#This Row],[Hot Price]]/Table5_HotSale[[#This Row],[Base Price PST]]</f>
        <v>0.4699248120300753</v>
      </c>
      <c r="K1566" s="59"/>
    </row>
    <row r="1567" spans="1:11" x14ac:dyDescent="0.2">
      <c r="A1567" s="43">
        <v>1406</v>
      </c>
      <c r="B1567" s="51">
        <v>21401</v>
      </c>
      <c r="C1567" s="52" t="s">
        <v>1766</v>
      </c>
      <c r="D1567" s="53">
        <v>106</v>
      </c>
      <c r="E1567" s="54">
        <v>1.41</v>
      </c>
      <c r="F1567" s="55">
        <v>2.66</v>
      </c>
      <c r="G1567" s="56" t="s">
        <v>2856</v>
      </c>
      <c r="H1567" s="57">
        <v>15</v>
      </c>
      <c r="I1567" s="56">
        <v>700</v>
      </c>
      <c r="J1567" s="58">
        <f>1-Table5_HotSale[[#This Row],[Hot Price]]/Table5_HotSale[[#This Row],[Base Price PST]]</f>
        <v>0.4699248120300753</v>
      </c>
      <c r="K1567" s="59"/>
    </row>
    <row r="1568" spans="1:11" x14ac:dyDescent="0.2">
      <c r="A1568" s="43">
        <v>1314</v>
      </c>
      <c r="B1568" s="51">
        <v>21432</v>
      </c>
      <c r="C1568" s="52" t="s">
        <v>2444</v>
      </c>
      <c r="D1568" s="53">
        <v>601</v>
      </c>
      <c r="E1568" s="54">
        <v>1.51</v>
      </c>
      <c r="F1568" s="55">
        <v>2.85</v>
      </c>
      <c r="G1568" s="56" t="s">
        <v>2856</v>
      </c>
      <c r="H1568" s="57">
        <v>15</v>
      </c>
      <c r="I1568" s="56">
        <v>700</v>
      </c>
      <c r="J1568" s="58">
        <f>1-Table5_HotSale[[#This Row],[Hot Price]]/Table5_HotSale[[#This Row],[Base Price PST]]</f>
        <v>0.47017543859649125</v>
      </c>
      <c r="K1568" s="59"/>
    </row>
    <row r="1569" spans="1:11" x14ac:dyDescent="0.2">
      <c r="A1569" s="43">
        <v>1048</v>
      </c>
      <c r="B1569" s="51">
        <v>21730</v>
      </c>
      <c r="C1569" s="52" t="s">
        <v>1769</v>
      </c>
      <c r="D1569" s="53">
        <v>82</v>
      </c>
      <c r="E1569" s="54">
        <v>1.82</v>
      </c>
      <c r="F1569" s="55">
        <v>3.17</v>
      </c>
      <c r="G1569" s="56" t="s">
        <v>2856</v>
      </c>
      <c r="H1569" s="57">
        <v>15</v>
      </c>
      <c r="I1569" s="56">
        <v>700</v>
      </c>
      <c r="J1569" s="58">
        <f>1-Table5_HotSale[[#This Row],[Hot Price]]/Table5_HotSale[[#This Row],[Base Price PST]]</f>
        <v>0.42586750788643535</v>
      </c>
      <c r="K1569" s="59"/>
    </row>
    <row r="1570" spans="1:11" x14ac:dyDescent="0.2">
      <c r="A1570" s="43">
        <v>1402</v>
      </c>
      <c r="B1570" s="51">
        <v>21397</v>
      </c>
      <c r="C1570" s="52" t="s">
        <v>2845</v>
      </c>
      <c r="D1570" s="53">
        <v>360</v>
      </c>
      <c r="E1570" s="54">
        <v>1.41</v>
      </c>
      <c r="F1570" s="55">
        <v>2.67</v>
      </c>
      <c r="G1570" s="56" t="s">
        <v>2856</v>
      </c>
      <c r="H1570" s="57">
        <v>15</v>
      </c>
      <c r="I1570" s="56">
        <v>700</v>
      </c>
      <c r="J1570" s="58">
        <f>1-Table5_HotSale[[#This Row],[Hot Price]]/Table5_HotSale[[#This Row],[Base Price PST]]</f>
        <v>0.4719101123595506</v>
      </c>
      <c r="K1570" s="59"/>
    </row>
    <row r="1571" spans="1:11" x14ac:dyDescent="0.2">
      <c r="A1571" s="43">
        <v>1403</v>
      </c>
      <c r="B1571" s="51">
        <v>21398</v>
      </c>
      <c r="C1571" s="52" t="s">
        <v>2841</v>
      </c>
      <c r="D1571" s="53">
        <v>208</v>
      </c>
      <c r="E1571" s="54">
        <v>1.41</v>
      </c>
      <c r="F1571" s="55">
        <v>2.67</v>
      </c>
      <c r="G1571" s="56" t="s">
        <v>2856</v>
      </c>
      <c r="H1571" s="57">
        <v>15</v>
      </c>
      <c r="I1571" s="56">
        <v>700</v>
      </c>
      <c r="J1571" s="58">
        <f>1-Table5_HotSale[[#This Row],[Hot Price]]/Table5_HotSale[[#This Row],[Base Price PST]]</f>
        <v>0.4719101123595506</v>
      </c>
      <c r="K1571" s="59"/>
    </row>
    <row r="1572" spans="1:11" x14ac:dyDescent="0.2">
      <c r="A1572" s="43">
        <v>1217</v>
      </c>
      <c r="B1572" s="51">
        <v>21674</v>
      </c>
      <c r="C1572" s="52" t="s">
        <v>1771</v>
      </c>
      <c r="D1572" s="53">
        <v>147</v>
      </c>
      <c r="E1572" s="54">
        <v>1.75</v>
      </c>
      <c r="F1572" s="55">
        <v>3.06</v>
      </c>
      <c r="G1572" s="56" t="s">
        <v>2856</v>
      </c>
      <c r="H1572" s="57">
        <v>15</v>
      </c>
      <c r="I1572" s="56">
        <v>700</v>
      </c>
      <c r="J1572" s="58">
        <f>1-Table5_HotSale[[#This Row],[Hot Price]]/Table5_HotSale[[#This Row],[Base Price PST]]</f>
        <v>0.42810457516339873</v>
      </c>
      <c r="K1572" s="59"/>
    </row>
    <row r="1573" spans="1:11" x14ac:dyDescent="0.2">
      <c r="A1573" s="43">
        <v>300</v>
      </c>
      <c r="B1573" s="51">
        <v>21845</v>
      </c>
      <c r="C1573" s="52" t="s">
        <v>1801</v>
      </c>
      <c r="D1573" s="53">
        <v>172</v>
      </c>
      <c r="E1573" s="54">
        <v>1.89</v>
      </c>
      <c r="F1573" s="55">
        <v>3.25</v>
      </c>
      <c r="G1573" s="56" t="s">
        <v>2855</v>
      </c>
      <c r="H1573" s="57">
        <v>10</v>
      </c>
      <c r="I1573" s="56">
        <v>600</v>
      </c>
      <c r="J1573" s="58">
        <f>1-Table5_HotSale[[#This Row],[Hot Price]]/Table5_HotSale[[#This Row],[Base Price PST]]</f>
        <v>0.41846153846153844</v>
      </c>
      <c r="K1573" s="59"/>
    </row>
    <row r="1574" spans="1:11" x14ac:dyDescent="0.2">
      <c r="A1574" s="43">
        <v>1216</v>
      </c>
      <c r="B1574" s="51">
        <v>21673</v>
      </c>
      <c r="C1574" s="52" t="s">
        <v>2847</v>
      </c>
      <c r="D1574" s="53">
        <v>33</v>
      </c>
      <c r="E1574" s="54">
        <v>1.75</v>
      </c>
      <c r="F1574" s="55">
        <v>3.23</v>
      </c>
      <c r="G1574" s="56" t="s">
        <v>2856</v>
      </c>
      <c r="H1574" s="57">
        <v>15</v>
      </c>
      <c r="I1574" s="56">
        <v>700</v>
      </c>
      <c r="J1574" s="58">
        <f>1-Table5_HotSale[[#This Row],[Hot Price]]/Table5_HotSale[[#This Row],[Base Price PST]]</f>
        <v>0.45820433436532504</v>
      </c>
      <c r="K1574" s="59"/>
    </row>
    <row r="1575" spans="1:11" x14ac:dyDescent="0.2">
      <c r="A1575" s="43">
        <v>308</v>
      </c>
      <c r="B1575" s="51">
        <v>21853</v>
      </c>
      <c r="C1575" s="52" t="s">
        <v>1772</v>
      </c>
      <c r="D1575" s="53">
        <v>9</v>
      </c>
      <c r="E1575" s="54">
        <v>1.89</v>
      </c>
      <c r="F1575" s="55">
        <v>4.21</v>
      </c>
      <c r="G1575" s="56" t="s">
        <v>2855</v>
      </c>
      <c r="H1575" s="57">
        <v>10</v>
      </c>
      <c r="I1575" s="56">
        <v>600</v>
      </c>
      <c r="J1575" s="58">
        <f>1-Table5_HotSale[[#This Row],[Hot Price]]/Table5_HotSale[[#This Row],[Base Price PST]]</f>
        <v>0.55106888361045137</v>
      </c>
      <c r="K1575" s="59"/>
    </row>
    <row r="1576" spans="1:11" x14ac:dyDescent="0.2">
      <c r="A1576" s="43">
        <v>849</v>
      </c>
      <c r="B1576" s="51">
        <v>22269</v>
      </c>
      <c r="C1576" s="52" t="s">
        <v>2445</v>
      </c>
      <c r="D1576" s="53">
        <v>376</v>
      </c>
      <c r="E1576" s="54">
        <v>2.42</v>
      </c>
      <c r="F1576" s="55">
        <v>3.55</v>
      </c>
      <c r="G1576" s="56" t="s">
        <v>2856</v>
      </c>
      <c r="H1576" s="57">
        <v>15</v>
      </c>
      <c r="I1576" s="56">
        <v>700</v>
      </c>
      <c r="J1576" s="58">
        <f>1-Table5_HotSale[[#This Row],[Hot Price]]/Table5_HotSale[[#This Row],[Base Price PST]]</f>
        <v>0.3183098591549296</v>
      </c>
      <c r="K1576" s="59"/>
    </row>
    <row r="1577" spans="1:11" x14ac:dyDescent="0.2">
      <c r="A1577" s="43">
        <v>1319</v>
      </c>
      <c r="B1577" s="51">
        <v>21437</v>
      </c>
      <c r="C1577" s="52" t="s">
        <v>2830</v>
      </c>
      <c r="D1577" s="53">
        <v>135</v>
      </c>
      <c r="E1577" s="54">
        <v>1.51</v>
      </c>
      <c r="F1577" s="55">
        <v>2.85</v>
      </c>
      <c r="G1577" s="56" t="s">
        <v>2856</v>
      </c>
      <c r="H1577" s="57">
        <v>15</v>
      </c>
      <c r="I1577" s="56">
        <v>700</v>
      </c>
      <c r="J1577" s="58">
        <f>1-Table5_HotSale[[#This Row],[Hot Price]]/Table5_HotSale[[#This Row],[Base Price PST]]</f>
        <v>0.47017543859649125</v>
      </c>
      <c r="K1577" s="59"/>
    </row>
    <row r="1578" spans="1:11" x14ac:dyDescent="0.2">
      <c r="A1578" s="43">
        <v>1363</v>
      </c>
      <c r="B1578" s="51">
        <v>21481</v>
      </c>
      <c r="C1578" s="52" t="s">
        <v>1773</v>
      </c>
      <c r="D1578" s="53">
        <v>948</v>
      </c>
      <c r="E1578" s="54">
        <v>1.58</v>
      </c>
      <c r="F1578" s="55">
        <v>2.79</v>
      </c>
      <c r="G1578" s="56" t="s">
        <v>2856</v>
      </c>
      <c r="H1578" s="57">
        <v>15</v>
      </c>
      <c r="I1578" s="56">
        <v>700</v>
      </c>
      <c r="J1578" s="58">
        <f>1-Table5_HotSale[[#This Row],[Hot Price]]/Table5_HotSale[[#This Row],[Base Price PST]]</f>
        <v>0.43369175627240142</v>
      </c>
      <c r="K1578" s="59"/>
    </row>
    <row r="1579" spans="1:11" x14ac:dyDescent="0.2">
      <c r="A1579" s="43">
        <v>1316</v>
      </c>
      <c r="B1579" s="51">
        <v>21434</v>
      </c>
      <c r="C1579" s="52" t="s">
        <v>2798</v>
      </c>
      <c r="D1579" s="53">
        <v>710</v>
      </c>
      <c r="E1579" s="54">
        <v>1.51</v>
      </c>
      <c r="F1579" s="55">
        <v>2.85</v>
      </c>
      <c r="G1579" s="56" t="s">
        <v>2856</v>
      </c>
      <c r="H1579" s="57">
        <v>15</v>
      </c>
      <c r="I1579" s="56">
        <v>700</v>
      </c>
      <c r="J1579" s="58">
        <f>1-Table5_HotSale[[#This Row],[Hot Price]]/Table5_HotSale[[#This Row],[Base Price PST]]</f>
        <v>0.47017543859649125</v>
      </c>
      <c r="K1579" s="59"/>
    </row>
    <row r="1580" spans="1:11" x14ac:dyDescent="0.2">
      <c r="A1580" s="43">
        <v>1318</v>
      </c>
      <c r="B1580" s="51">
        <v>21436</v>
      </c>
      <c r="C1580" s="52" t="s">
        <v>2799</v>
      </c>
      <c r="D1580" s="53">
        <v>470</v>
      </c>
      <c r="E1580" s="54">
        <v>1.51</v>
      </c>
      <c r="F1580" s="55">
        <v>2.85</v>
      </c>
      <c r="G1580" s="56" t="s">
        <v>2856</v>
      </c>
      <c r="H1580" s="57">
        <v>15</v>
      </c>
      <c r="I1580" s="56">
        <v>700</v>
      </c>
      <c r="J1580" s="58">
        <f>1-Table5_HotSale[[#This Row],[Hot Price]]/Table5_HotSale[[#This Row],[Base Price PST]]</f>
        <v>0.47017543859649125</v>
      </c>
      <c r="K1580" s="59"/>
    </row>
    <row r="1581" spans="1:11" x14ac:dyDescent="0.2">
      <c r="A1581" s="43">
        <v>1159</v>
      </c>
      <c r="B1581" s="51">
        <v>21616</v>
      </c>
      <c r="C1581" s="52" t="s">
        <v>2446</v>
      </c>
      <c r="D1581" s="53">
        <v>828</v>
      </c>
      <c r="E1581" s="54">
        <v>1.67</v>
      </c>
      <c r="F1581" s="55">
        <v>3.12</v>
      </c>
      <c r="G1581" s="56" t="s">
        <v>2856</v>
      </c>
      <c r="H1581" s="57">
        <v>15</v>
      </c>
      <c r="I1581" s="56">
        <v>700</v>
      </c>
      <c r="J1581" s="58">
        <f>1-Table5_HotSale[[#This Row],[Hot Price]]/Table5_HotSale[[#This Row],[Base Price PST]]</f>
        <v>0.46474358974358976</v>
      </c>
      <c r="K1581" s="59"/>
    </row>
    <row r="1582" spans="1:11" x14ac:dyDescent="0.2">
      <c r="A1582" s="43">
        <v>1291</v>
      </c>
      <c r="B1582" s="51">
        <v>21409</v>
      </c>
      <c r="C1582" s="52" t="s">
        <v>1846</v>
      </c>
      <c r="D1582" s="53">
        <v>947</v>
      </c>
      <c r="E1582" s="54">
        <v>1.46</v>
      </c>
      <c r="F1582" s="55">
        <v>2.75</v>
      </c>
      <c r="G1582" s="56" t="s">
        <v>2856</v>
      </c>
      <c r="H1582" s="57">
        <v>15</v>
      </c>
      <c r="I1582" s="56">
        <v>700</v>
      </c>
      <c r="J1582" s="58">
        <f>1-Table5_HotSale[[#This Row],[Hot Price]]/Table5_HotSale[[#This Row],[Base Price PST]]</f>
        <v>0.46909090909090911</v>
      </c>
      <c r="K1582" s="59"/>
    </row>
    <row r="1583" spans="1:11" x14ac:dyDescent="0.2">
      <c r="A1583" s="43">
        <v>1157</v>
      </c>
      <c r="B1583" s="51">
        <v>21614</v>
      </c>
      <c r="C1583" s="52" t="s">
        <v>2800</v>
      </c>
      <c r="D1583" s="53">
        <v>123</v>
      </c>
      <c r="E1583" s="54">
        <v>1.67</v>
      </c>
      <c r="F1583" s="55">
        <v>3.12</v>
      </c>
      <c r="G1583" s="56" t="s">
        <v>2856</v>
      </c>
      <c r="H1583" s="57">
        <v>15</v>
      </c>
      <c r="I1583" s="56">
        <v>700</v>
      </c>
      <c r="J1583" s="58">
        <f>1-Table5_HotSale[[#This Row],[Hot Price]]/Table5_HotSale[[#This Row],[Base Price PST]]</f>
        <v>0.46474358974358976</v>
      </c>
      <c r="K1583" s="59"/>
    </row>
    <row r="1584" spans="1:11" x14ac:dyDescent="0.2">
      <c r="A1584" s="43">
        <v>1156</v>
      </c>
      <c r="B1584" s="51">
        <v>21613</v>
      </c>
      <c r="C1584" s="52" t="s">
        <v>2801</v>
      </c>
      <c r="D1584" s="53">
        <v>669</v>
      </c>
      <c r="E1584" s="54">
        <v>1.67</v>
      </c>
      <c r="F1584" s="55">
        <v>3.12</v>
      </c>
      <c r="G1584" s="56" t="s">
        <v>2856</v>
      </c>
      <c r="H1584" s="57">
        <v>15</v>
      </c>
      <c r="I1584" s="56">
        <v>700</v>
      </c>
      <c r="J1584" s="58">
        <f>1-Table5_HotSale[[#This Row],[Hot Price]]/Table5_HotSale[[#This Row],[Base Price PST]]</f>
        <v>0.46474358974358976</v>
      </c>
      <c r="K1584" s="59"/>
    </row>
    <row r="1585" spans="1:11" x14ac:dyDescent="0.2">
      <c r="A1585" s="43">
        <v>1289</v>
      </c>
      <c r="B1585" s="51">
        <v>21407</v>
      </c>
      <c r="C1585" s="52" t="s">
        <v>1895</v>
      </c>
      <c r="D1585" s="53">
        <v>209</v>
      </c>
      <c r="E1585" s="54">
        <v>1.46</v>
      </c>
      <c r="F1585" s="55">
        <v>4.68</v>
      </c>
      <c r="G1585" s="56" t="s">
        <v>2856</v>
      </c>
      <c r="H1585" s="57">
        <v>15</v>
      </c>
      <c r="I1585" s="56">
        <v>700</v>
      </c>
      <c r="J1585" s="58">
        <f>1-Table5_HotSale[[#This Row],[Hot Price]]/Table5_HotSale[[#This Row],[Base Price PST]]</f>
        <v>0.68803418803418803</v>
      </c>
      <c r="K1585" s="59"/>
    </row>
    <row r="1586" spans="1:11" x14ac:dyDescent="0.2">
      <c r="A1586" s="43">
        <v>1154</v>
      </c>
      <c r="B1586" s="51">
        <v>21611</v>
      </c>
      <c r="C1586" s="52" t="s">
        <v>2802</v>
      </c>
      <c r="D1586" s="53">
        <v>682</v>
      </c>
      <c r="E1586" s="54">
        <v>1.67</v>
      </c>
      <c r="F1586" s="55">
        <v>4.68</v>
      </c>
      <c r="G1586" s="56" t="s">
        <v>2856</v>
      </c>
      <c r="H1586" s="57">
        <v>15</v>
      </c>
      <c r="I1586" s="56">
        <v>700</v>
      </c>
      <c r="J1586" s="58">
        <f>1-Table5_HotSale[[#This Row],[Hot Price]]/Table5_HotSale[[#This Row],[Base Price PST]]</f>
        <v>0.6431623931623931</v>
      </c>
      <c r="K1586" s="59"/>
    </row>
    <row r="1587" spans="1:11" x14ac:dyDescent="0.2">
      <c r="A1587" s="43">
        <v>859</v>
      </c>
      <c r="B1587" s="51">
        <v>21880</v>
      </c>
      <c r="C1587" s="52" t="s">
        <v>1847</v>
      </c>
      <c r="D1587" s="53">
        <v>86</v>
      </c>
      <c r="E1587" s="54">
        <v>1.93</v>
      </c>
      <c r="F1587" s="55">
        <v>3.31</v>
      </c>
      <c r="G1587" s="56" t="s">
        <v>2856</v>
      </c>
      <c r="H1587" s="57">
        <v>15</v>
      </c>
      <c r="I1587" s="56">
        <v>700</v>
      </c>
      <c r="J1587" s="58">
        <f>1-Table5_HotSale[[#This Row],[Hot Price]]/Table5_HotSale[[#This Row],[Base Price PST]]</f>
        <v>0.41691842900302123</v>
      </c>
      <c r="K1587" s="59"/>
    </row>
    <row r="1588" spans="1:11" x14ac:dyDescent="0.2">
      <c r="A1588" s="43">
        <v>1153</v>
      </c>
      <c r="B1588" s="51">
        <v>21610</v>
      </c>
      <c r="C1588" s="52" t="s">
        <v>2447</v>
      </c>
      <c r="D1588" s="53">
        <v>622</v>
      </c>
      <c r="E1588" s="54">
        <v>1.67</v>
      </c>
      <c r="F1588" s="55">
        <v>3.12</v>
      </c>
      <c r="G1588" s="56" t="s">
        <v>2856</v>
      </c>
      <c r="H1588" s="57">
        <v>15</v>
      </c>
      <c r="I1588" s="56">
        <v>700</v>
      </c>
      <c r="J1588" s="58">
        <f>1-Table5_HotSale[[#This Row],[Hot Price]]/Table5_HotSale[[#This Row],[Base Price PST]]</f>
        <v>0.46474358974358976</v>
      </c>
      <c r="K1588" s="59"/>
    </row>
    <row r="1589" spans="1:11" x14ac:dyDescent="0.2">
      <c r="A1589" s="43">
        <v>341</v>
      </c>
      <c r="B1589" s="51">
        <v>21987</v>
      </c>
      <c r="C1589" s="52" t="s">
        <v>2803</v>
      </c>
      <c r="D1589" s="53">
        <v>63</v>
      </c>
      <c r="E1589" s="54">
        <v>2.09</v>
      </c>
      <c r="F1589" s="55">
        <v>3.43</v>
      </c>
      <c r="G1589" s="56" t="s">
        <v>2855</v>
      </c>
      <c r="H1589" s="57">
        <v>10</v>
      </c>
      <c r="I1589" s="56">
        <v>600</v>
      </c>
      <c r="J1589" s="58">
        <f>1-Table5_HotSale[[#This Row],[Hot Price]]/Table5_HotSale[[#This Row],[Base Price PST]]</f>
        <v>0.39067055393586014</v>
      </c>
      <c r="K1589" s="59"/>
    </row>
    <row r="1590" spans="1:11" x14ac:dyDescent="0.2">
      <c r="A1590" s="43">
        <v>1152</v>
      </c>
      <c r="B1590" s="51">
        <v>21609</v>
      </c>
      <c r="C1590" s="52" t="s">
        <v>2803</v>
      </c>
      <c r="D1590" s="53">
        <v>375</v>
      </c>
      <c r="E1590" s="54">
        <v>1.67</v>
      </c>
      <c r="F1590" s="55">
        <v>3.43</v>
      </c>
      <c r="G1590" s="56" t="s">
        <v>2856</v>
      </c>
      <c r="H1590" s="57">
        <v>15</v>
      </c>
      <c r="I1590" s="56">
        <v>700</v>
      </c>
      <c r="J1590" s="58">
        <f>1-Table5_HotSale[[#This Row],[Hot Price]]/Table5_HotSale[[#This Row],[Base Price PST]]</f>
        <v>0.51311953352769679</v>
      </c>
      <c r="K1590" s="59"/>
    </row>
    <row r="1591" spans="1:11" x14ac:dyDescent="0.2">
      <c r="A1591" s="43">
        <v>1218</v>
      </c>
      <c r="B1591" s="51">
        <v>21675</v>
      </c>
      <c r="C1591" s="52" t="s">
        <v>1850</v>
      </c>
      <c r="D1591" s="53">
        <v>100</v>
      </c>
      <c r="E1591" s="54">
        <v>1.75</v>
      </c>
      <c r="F1591" s="55">
        <v>3.06</v>
      </c>
      <c r="G1591" s="56" t="s">
        <v>2856</v>
      </c>
      <c r="H1591" s="57">
        <v>15</v>
      </c>
      <c r="I1591" s="56">
        <v>700</v>
      </c>
      <c r="J1591" s="58">
        <f>1-Table5_HotSale[[#This Row],[Hot Price]]/Table5_HotSale[[#This Row],[Base Price PST]]</f>
        <v>0.42810457516339873</v>
      </c>
      <c r="K1591" s="59"/>
    </row>
    <row r="1592" spans="1:11" x14ac:dyDescent="0.2">
      <c r="A1592" s="43">
        <v>831</v>
      </c>
      <c r="B1592" s="51">
        <v>22416</v>
      </c>
      <c r="C1592" s="52" t="s">
        <v>2804</v>
      </c>
      <c r="D1592" s="53">
        <v>111</v>
      </c>
      <c r="E1592" s="54">
        <v>2.95</v>
      </c>
      <c r="F1592" s="55">
        <v>4.0999999999999996</v>
      </c>
      <c r="G1592" s="56" t="s">
        <v>2856</v>
      </c>
      <c r="H1592" s="57">
        <v>15</v>
      </c>
      <c r="I1592" s="56">
        <v>700</v>
      </c>
      <c r="J1592" s="58">
        <f>1-Table5_HotSale[[#This Row],[Hot Price]]/Table5_HotSale[[#This Row],[Base Price PST]]</f>
        <v>0.2804878048780487</v>
      </c>
      <c r="K1592" s="59"/>
    </row>
    <row r="1593" spans="1:11" x14ac:dyDescent="0.2">
      <c r="A1593" s="43">
        <v>1145</v>
      </c>
      <c r="B1593" s="51">
        <v>21602</v>
      </c>
      <c r="C1593" s="52" t="s">
        <v>2805</v>
      </c>
      <c r="D1593" s="53">
        <v>234</v>
      </c>
      <c r="E1593" s="54">
        <v>1.67</v>
      </c>
      <c r="F1593" s="55">
        <v>3.12</v>
      </c>
      <c r="G1593" s="56" t="s">
        <v>2856</v>
      </c>
      <c r="H1593" s="57">
        <v>15</v>
      </c>
      <c r="I1593" s="56">
        <v>700</v>
      </c>
      <c r="J1593" s="58">
        <f>1-Table5_HotSale[[#This Row],[Hot Price]]/Table5_HotSale[[#This Row],[Base Price PST]]</f>
        <v>0.46474358974358976</v>
      </c>
      <c r="K1593" s="59"/>
    </row>
    <row r="1594" spans="1:11" x14ac:dyDescent="0.2">
      <c r="A1594" s="43">
        <v>85</v>
      </c>
      <c r="B1594" s="51">
        <v>21115</v>
      </c>
      <c r="C1594" s="52" t="s">
        <v>2092</v>
      </c>
      <c r="D1594" s="53">
        <v>229</v>
      </c>
      <c r="E1594" s="54">
        <v>0.9</v>
      </c>
      <c r="F1594" s="55">
        <v>2.75</v>
      </c>
      <c r="G1594" s="56" t="s">
        <v>2855</v>
      </c>
      <c r="H1594" s="57">
        <v>10</v>
      </c>
      <c r="I1594" s="56">
        <v>600</v>
      </c>
      <c r="J1594" s="58">
        <f>1-Table5_HotSale[[#This Row],[Hot Price]]/Table5_HotSale[[#This Row],[Base Price PST]]</f>
        <v>0.67272727272727273</v>
      </c>
      <c r="K1594" s="59"/>
    </row>
    <row r="1595" spans="1:11" x14ac:dyDescent="0.2">
      <c r="A1595" s="43">
        <v>86</v>
      </c>
      <c r="B1595" s="51">
        <v>21116</v>
      </c>
      <c r="C1595" s="52" t="s">
        <v>2092</v>
      </c>
      <c r="D1595" s="53">
        <v>146</v>
      </c>
      <c r="E1595" s="54">
        <v>0.9</v>
      </c>
      <c r="F1595" s="55">
        <v>2.75</v>
      </c>
      <c r="G1595" s="56" t="s">
        <v>2855</v>
      </c>
      <c r="H1595" s="57">
        <v>10</v>
      </c>
      <c r="I1595" s="56">
        <v>600</v>
      </c>
      <c r="J1595" s="58">
        <f>1-Table5_HotSale[[#This Row],[Hot Price]]/Table5_HotSale[[#This Row],[Base Price PST]]</f>
        <v>0.67272727272727273</v>
      </c>
      <c r="K1595" s="59"/>
    </row>
    <row r="1596" spans="1:11" x14ac:dyDescent="0.2">
      <c r="A1596" s="43">
        <v>1492</v>
      </c>
      <c r="B1596" s="51">
        <v>20867</v>
      </c>
      <c r="C1596" s="52" t="s">
        <v>2092</v>
      </c>
      <c r="D1596" s="53">
        <v>807</v>
      </c>
      <c r="E1596" s="54">
        <v>0.77</v>
      </c>
      <c r="F1596" s="55">
        <v>2.75</v>
      </c>
      <c r="G1596" s="56" t="s">
        <v>2856</v>
      </c>
      <c r="H1596" s="57">
        <v>15</v>
      </c>
      <c r="I1596" s="56">
        <v>700</v>
      </c>
      <c r="J1596" s="58">
        <f>1-Table5_HotSale[[#This Row],[Hot Price]]/Table5_HotSale[[#This Row],[Base Price PST]]</f>
        <v>0.72</v>
      </c>
      <c r="K1596" s="59"/>
    </row>
    <row r="1597" spans="1:11" x14ac:dyDescent="0.2">
      <c r="A1597" s="43">
        <v>1622</v>
      </c>
      <c r="B1597" s="51">
        <v>20930</v>
      </c>
      <c r="C1597" s="52" t="s">
        <v>2094</v>
      </c>
      <c r="D1597" s="53">
        <v>1567</v>
      </c>
      <c r="E1597" s="54">
        <v>0.83</v>
      </c>
      <c r="F1597" s="55">
        <v>2.16</v>
      </c>
      <c r="G1597" s="56" t="s">
        <v>2856</v>
      </c>
      <c r="H1597" s="57">
        <v>15</v>
      </c>
      <c r="I1597" s="56">
        <v>700</v>
      </c>
      <c r="J1597" s="58">
        <f>1-Table5_HotSale[[#This Row],[Hot Price]]/Table5_HotSale[[#This Row],[Base Price PST]]</f>
        <v>0.61574074074074081</v>
      </c>
      <c r="K1597" s="59"/>
    </row>
    <row r="1598" spans="1:11" x14ac:dyDescent="0.2">
      <c r="A1598" s="43">
        <v>1172</v>
      </c>
      <c r="B1598" s="51">
        <v>21629</v>
      </c>
      <c r="C1598" s="52" t="s">
        <v>2807</v>
      </c>
      <c r="D1598" s="53">
        <v>204</v>
      </c>
      <c r="E1598" s="54">
        <v>1.7</v>
      </c>
      <c r="F1598" s="55">
        <v>3.5</v>
      </c>
      <c r="G1598" s="56" t="s">
        <v>2856</v>
      </c>
      <c r="H1598" s="57">
        <v>15</v>
      </c>
      <c r="I1598" s="56">
        <v>700</v>
      </c>
      <c r="J1598" s="58">
        <f>1-Table5_HotSale[[#This Row],[Hot Price]]/Table5_HotSale[[#This Row],[Base Price PST]]</f>
        <v>0.51428571428571423</v>
      </c>
      <c r="K1598" s="59"/>
    </row>
    <row r="1599" spans="1:11" x14ac:dyDescent="0.2">
      <c r="A1599" s="43">
        <v>633</v>
      </c>
      <c r="B1599" s="51">
        <v>22381</v>
      </c>
      <c r="C1599" s="52" t="s">
        <v>2448</v>
      </c>
      <c r="D1599" s="53">
        <v>139</v>
      </c>
      <c r="E1599" s="54">
        <v>2.74</v>
      </c>
      <c r="F1599" s="55">
        <v>3.86</v>
      </c>
      <c r="G1599" s="56" t="s">
        <v>2855</v>
      </c>
      <c r="H1599" s="57">
        <v>10</v>
      </c>
      <c r="I1599" s="56">
        <v>600</v>
      </c>
      <c r="J1599" s="58">
        <f>1-Table5_HotSale[[#This Row],[Hot Price]]/Table5_HotSale[[#This Row],[Base Price PST]]</f>
        <v>0.29015544041450769</v>
      </c>
      <c r="K1599" s="59"/>
    </row>
    <row r="1600" spans="1:11" x14ac:dyDescent="0.2">
      <c r="A1600" s="43">
        <v>1491</v>
      </c>
      <c r="B1600" s="51">
        <v>20866</v>
      </c>
      <c r="C1600" s="52" t="s">
        <v>2101</v>
      </c>
      <c r="D1600" s="53">
        <v>620</v>
      </c>
      <c r="E1600" s="54">
        <v>0.77</v>
      </c>
      <c r="F1600" s="55">
        <v>1.98</v>
      </c>
      <c r="G1600" s="56" t="s">
        <v>2856</v>
      </c>
      <c r="H1600" s="57">
        <v>15</v>
      </c>
      <c r="I1600" s="56">
        <v>700</v>
      </c>
      <c r="J1600" s="58">
        <f>1-Table5_HotSale[[#This Row],[Hot Price]]/Table5_HotSale[[#This Row],[Base Price PST]]</f>
        <v>0.61111111111111116</v>
      </c>
      <c r="K1600" s="59"/>
    </row>
    <row r="1601" spans="1:11" x14ac:dyDescent="0.2">
      <c r="A1601" s="43">
        <v>523</v>
      </c>
      <c r="B1601" s="51">
        <v>21977</v>
      </c>
      <c r="C1601" s="52" t="s">
        <v>2114</v>
      </c>
      <c r="D1601" s="53">
        <v>90</v>
      </c>
      <c r="E1601" s="54">
        <v>2.0699999999999998</v>
      </c>
      <c r="F1601" s="55">
        <v>3.58</v>
      </c>
      <c r="G1601" s="56" t="s">
        <v>2855</v>
      </c>
      <c r="H1601" s="57">
        <v>10</v>
      </c>
      <c r="I1601" s="56">
        <v>600</v>
      </c>
      <c r="J1601" s="58">
        <f>1-Table5_HotSale[[#This Row],[Hot Price]]/Table5_HotSale[[#This Row],[Base Price PST]]</f>
        <v>0.42178770949720679</v>
      </c>
      <c r="K1601" s="59"/>
    </row>
    <row r="1602" spans="1:11" x14ac:dyDescent="0.2">
      <c r="A1602" s="43">
        <v>1655</v>
      </c>
      <c r="B1602" s="51">
        <v>20964</v>
      </c>
      <c r="C1602" s="52" t="s">
        <v>2114</v>
      </c>
      <c r="D1602" s="53">
        <v>1187</v>
      </c>
      <c r="E1602" s="54">
        <v>0.83</v>
      </c>
      <c r="F1602" s="55">
        <v>3.58</v>
      </c>
      <c r="G1602" s="56" t="s">
        <v>2856</v>
      </c>
      <c r="H1602" s="57">
        <v>15</v>
      </c>
      <c r="I1602" s="56">
        <v>700</v>
      </c>
      <c r="J1602" s="58">
        <f>1-Table5_HotSale[[#This Row],[Hot Price]]/Table5_HotSale[[#This Row],[Base Price PST]]</f>
        <v>0.76815642458100564</v>
      </c>
      <c r="K1602" s="59"/>
    </row>
    <row r="1603" spans="1:11" x14ac:dyDescent="0.2">
      <c r="A1603" s="43">
        <v>1414</v>
      </c>
      <c r="B1603" s="51">
        <v>21344</v>
      </c>
      <c r="C1603" s="52" t="s">
        <v>2105</v>
      </c>
      <c r="D1603" s="53">
        <v>233</v>
      </c>
      <c r="E1603" s="54">
        <v>1.1599999999999999</v>
      </c>
      <c r="F1603" s="55">
        <v>2.48</v>
      </c>
      <c r="G1603" s="56" t="s">
        <v>2856</v>
      </c>
      <c r="H1603" s="57">
        <v>15</v>
      </c>
      <c r="I1603" s="56">
        <v>700</v>
      </c>
      <c r="J1603" s="58">
        <f>1-Table5_HotSale[[#This Row],[Hot Price]]/Table5_HotSale[[#This Row],[Base Price PST]]</f>
        <v>0.532258064516129</v>
      </c>
      <c r="K1603" s="59"/>
    </row>
    <row r="1604" spans="1:11" x14ac:dyDescent="0.2">
      <c r="A1604" s="43">
        <v>976</v>
      </c>
      <c r="B1604" s="51">
        <v>21923</v>
      </c>
      <c r="C1604" s="52" t="s">
        <v>2808</v>
      </c>
      <c r="D1604" s="53">
        <v>708</v>
      </c>
      <c r="E1604" s="54">
        <v>1.99</v>
      </c>
      <c r="F1604" s="55">
        <v>3.66</v>
      </c>
      <c r="G1604" s="56" t="s">
        <v>2856</v>
      </c>
      <c r="H1604" s="57">
        <v>15</v>
      </c>
      <c r="I1604" s="56">
        <v>700</v>
      </c>
      <c r="J1604" s="58">
        <f>1-Table5_HotSale[[#This Row],[Hot Price]]/Table5_HotSale[[#This Row],[Base Price PST]]</f>
        <v>0.45628415300546454</v>
      </c>
      <c r="K1604" s="59"/>
    </row>
    <row r="1605" spans="1:11" x14ac:dyDescent="0.2">
      <c r="A1605" s="43">
        <v>1433</v>
      </c>
      <c r="B1605" s="51">
        <v>21280</v>
      </c>
      <c r="C1605" s="52" t="s">
        <v>2131</v>
      </c>
      <c r="D1605" s="53">
        <v>894</v>
      </c>
      <c r="E1605" s="54">
        <v>1.01</v>
      </c>
      <c r="F1605" s="55">
        <v>2.48</v>
      </c>
      <c r="G1605" s="56" t="s">
        <v>2856</v>
      </c>
      <c r="H1605" s="57">
        <v>15</v>
      </c>
      <c r="I1605" s="56">
        <v>700</v>
      </c>
      <c r="J1605" s="58">
        <f>1-Table5_HotSale[[#This Row],[Hot Price]]/Table5_HotSale[[#This Row],[Base Price PST]]</f>
        <v>0.592741935483871</v>
      </c>
      <c r="K1605" s="59"/>
    </row>
    <row r="1606" spans="1:11" x14ac:dyDescent="0.2">
      <c r="A1606" s="43">
        <v>314</v>
      </c>
      <c r="B1606" s="51">
        <v>21859</v>
      </c>
      <c r="C1606" s="52" t="s">
        <v>2204</v>
      </c>
      <c r="D1606" s="53">
        <v>199</v>
      </c>
      <c r="E1606" s="54">
        <v>1.89</v>
      </c>
      <c r="F1606" s="55">
        <v>3.33</v>
      </c>
      <c r="G1606" s="56" t="s">
        <v>2855</v>
      </c>
      <c r="H1606" s="57">
        <v>10</v>
      </c>
      <c r="I1606" s="56">
        <v>600</v>
      </c>
      <c r="J1606" s="58">
        <f>1-Table5_HotSale[[#This Row],[Hot Price]]/Table5_HotSale[[#This Row],[Base Price PST]]</f>
        <v>0.43243243243243246</v>
      </c>
      <c r="K1606" s="59"/>
    </row>
    <row r="1607" spans="1:11" x14ac:dyDescent="0.2">
      <c r="A1607" s="43">
        <v>506</v>
      </c>
      <c r="B1607" s="51">
        <v>22109</v>
      </c>
      <c r="C1607" s="52" t="s">
        <v>2810</v>
      </c>
      <c r="D1607" s="53">
        <v>1</v>
      </c>
      <c r="E1607" s="54">
        <v>2.15</v>
      </c>
      <c r="F1607" s="55">
        <v>3.4</v>
      </c>
      <c r="G1607" s="56" t="s">
        <v>2855</v>
      </c>
      <c r="H1607" s="57">
        <v>10</v>
      </c>
      <c r="I1607" s="56">
        <v>600</v>
      </c>
      <c r="J1607" s="58">
        <f>1-Table5_HotSale[[#This Row],[Hot Price]]/Table5_HotSale[[#This Row],[Base Price PST]]</f>
        <v>0.36764705882352944</v>
      </c>
      <c r="K1607" s="59"/>
    </row>
    <row r="1608" spans="1:11" x14ac:dyDescent="0.2">
      <c r="A1608" s="43">
        <v>511</v>
      </c>
      <c r="B1608" s="51">
        <v>22114</v>
      </c>
      <c r="C1608" s="52" t="s">
        <v>2810</v>
      </c>
      <c r="D1608" s="53">
        <v>2415</v>
      </c>
      <c r="E1608" s="54">
        <v>2.15</v>
      </c>
      <c r="F1608" s="55">
        <v>3.4</v>
      </c>
      <c r="G1608" s="56" t="s">
        <v>2855</v>
      </c>
      <c r="H1608" s="57">
        <v>10</v>
      </c>
      <c r="I1608" s="56">
        <v>600</v>
      </c>
      <c r="J1608" s="58">
        <f>1-Table5_HotSale[[#This Row],[Hot Price]]/Table5_HotSale[[#This Row],[Base Price PST]]</f>
        <v>0.36764705882352944</v>
      </c>
      <c r="K1608" s="59"/>
    </row>
    <row r="1609" spans="1:11" x14ac:dyDescent="0.2">
      <c r="A1609" s="43">
        <v>1407</v>
      </c>
      <c r="B1609" s="51">
        <v>21402</v>
      </c>
      <c r="C1609" s="52" t="s">
        <v>2810</v>
      </c>
      <c r="D1609" s="53">
        <v>163</v>
      </c>
      <c r="E1609" s="54">
        <v>1.41</v>
      </c>
      <c r="F1609" s="55">
        <v>3.4</v>
      </c>
      <c r="G1609" s="56" t="s">
        <v>2856</v>
      </c>
      <c r="H1609" s="57">
        <v>15</v>
      </c>
      <c r="I1609" s="56">
        <v>700</v>
      </c>
      <c r="J1609" s="58">
        <f>1-Table5_HotSale[[#This Row],[Hot Price]]/Table5_HotSale[[#This Row],[Base Price PST]]</f>
        <v>0.58529411764705885</v>
      </c>
      <c r="K1609" s="59"/>
    </row>
    <row r="1610" spans="1:11" x14ac:dyDescent="0.2">
      <c r="A1610" s="43">
        <v>387</v>
      </c>
      <c r="B1610" s="51">
        <v>22033</v>
      </c>
      <c r="C1610" s="52" t="s">
        <v>2206</v>
      </c>
      <c r="D1610" s="53">
        <v>298</v>
      </c>
      <c r="E1610" s="54">
        <v>2.09</v>
      </c>
      <c r="F1610" s="55">
        <v>3.43</v>
      </c>
      <c r="G1610" s="56" t="s">
        <v>2855</v>
      </c>
      <c r="H1610" s="57">
        <v>10</v>
      </c>
      <c r="I1610" s="56">
        <v>600</v>
      </c>
      <c r="J1610" s="58">
        <f>1-Table5_HotSale[[#This Row],[Hot Price]]/Table5_HotSale[[#This Row],[Base Price PST]]</f>
        <v>0.39067055393586014</v>
      </c>
      <c r="K1610" s="59"/>
    </row>
    <row r="1611" spans="1:11" x14ac:dyDescent="0.2">
      <c r="A1611" s="43">
        <v>319</v>
      </c>
      <c r="B1611" s="51">
        <v>21864</v>
      </c>
      <c r="C1611" s="52" t="s">
        <v>2208</v>
      </c>
      <c r="D1611" s="53">
        <v>138</v>
      </c>
      <c r="E1611" s="54">
        <v>1.89</v>
      </c>
      <c r="F1611" s="55">
        <v>3.33</v>
      </c>
      <c r="G1611" s="56" t="s">
        <v>2855</v>
      </c>
      <c r="H1611" s="57">
        <v>10</v>
      </c>
      <c r="I1611" s="56">
        <v>600</v>
      </c>
      <c r="J1611" s="58">
        <f>1-Table5_HotSale[[#This Row],[Hot Price]]/Table5_HotSale[[#This Row],[Base Price PST]]</f>
        <v>0.43243243243243246</v>
      </c>
      <c r="K1611" s="59"/>
    </row>
    <row r="1612" spans="1:11" x14ac:dyDescent="0.2">
      <c r="A1612" s="43">
        <v>703</v>
      </c>
      <c r="B1612" s="51">
        <v>22460</v>
      </c>
      <c r="C1612" s="52" t="s">
        <v>2248</v>
      </c>
      <c r="D1612" s="53">
        <v>276</v>
      </c>
      <c r="E1612" s="54">
        <v>3.36</v>
      </c>
      <c r="F1612" s="55">
        <v>4.5599999999999996</v>
      </c>
      <c r="G1612" s="56" t="s">
        <v>2855</v>
      </c>
      <c r="H1612" s="57">
        <v>10</v>
      </c>
      <c r="I1612" s="56">
        <v>600</v>
      </c>
      <c r="J1612" s="58">
        <f>1-Table5_HotSale[[#This Row],[Hot Price]]/Table5_HotSale[[#This Row],[Base Price PST]]</f>
        <v>0.26315789473684204</v>
      </c>
      <c r="K1612" s="59"/>
    </row>
    <row r="1613" spans="1:11" x14ac:dyDescent="0.2">
      <c r="A1613" s="43">
        <v>536</v>
      </c>
      <c r="B1613" s="51">
        <v>22232</v>
      </c>
      <c r="C1613" s="52" t="s">
        <v>2210</v>
      </c>
      <c r="D1613" s="53">
        <v>149</v>
      </c>
      <c r="E1613" s="54">
        <v>2.35</v>
      </c>
      <c r="F1613" s="55">
        <v>3.5</v>
      </c>
      <c r="G1613" s="56" t="s">
        <v>2855</v>
      </c>
      <c r="H1613" s="57">
        <v>10</v>
      </c>
      <c r="I1613" s="56">
        <v>600</v>
      </c>
      <c r="J1613" s="58">
        <f>1-Table5_HotSale[[#This Row],[Hot Price]]/Table5_HotSale[[#This Row],[Base Price PST]]</f>
        <v>0.32857142857142851</v>
      </c>
      <c r="K1613" s="59"/>
    </row>
    <row r="1614" spans="1:11" x14ac:dyDescent="0.2">
      <c r="A1614" s="43">
        <v>732</v>
      </c>
      <c r="B1614" s="51">
        <v>22489</v>
      </c>
      <c r="C1614" s="52" t="s">
        <v>2212</v>
      </c>
      <c r="D1614" s="53">
        <v>252</v>
      </c>
      <c r="E1614" s="54">
        <v>3.74</v>
      </c>
      <c r="F1614" s="55">
        <v>4.9800000000000004</v>
      </c>
      <c r="G1614" s="56" t="s">
        <v>2855</v>
      </c>
      <c r="H1614" s="57">
        <v>10</v>
      </c>
      <c r="I1614" s="56">
        <v>600</v>
      </c>
      <c r="J1614" s="58">
        <f>1-Table5_HotSale[[#This Row],[Hot Price]]/Table5_HotSale[[#This Row],[Base Price PST]]</f>
        <v>0.24899598393574296</v>
      </c>
      <c r="K1614" s="59"/>
    </row>
    <row r="1615" spans="1:11" x14ac:dyDescent="0.2">
      <c r="A1615" s="43">
        <v>593</v>
      </c>
      <c r="B1615" s="51">
        <v>22310</v>
      </c>
      <c r="C1615" s="52" t="s">
        <v>2813</v>
      </c>
      <c r="D1615" s="53">
        <v>182</v>
      </c>
      <c r="E1615" s="54">
        <v>2.52</v>
      </c>
      <c r="F1615" s="55">
        <v>3.66</v>
      </c>
      <c r="G1615" s="56" t="s">
        <v>2855</v>
      </c>
      <c r="H1615" s="57">
        <v>10</v>
      </c>
      <c r="I1615" s="56">
        <v>600</v>
      </c>
      <c r="J1615" s="58">
        <f>1-Table5_HotSale[[#This Row],[Hot Price]]/Table5_HotSale[[#This Row],[Base Price PST]]</f>
        <v>0.31147540983606559</v>
      </c>
      <c r="K1615" s="59"/>
    </row>
    <row r="1616" spans="1:11" x14ac:dyDescent="0.2">
      <c r="A1616" s="43">
        <v>773</v>
      </c>
      <c r="B1616" s="51">
        <v>22519</v>
      </c>
      <c r="C1616" s="52" t="s">
        <v>2222</v>
      </c>
      <c r="D1616" s="53">
        <v>301</v>
      </c>
      <c r="E1616" s="54">
        <v>4.1100000000000003</v>
      </c>
      <c r="F1616" s="55">
        <v>5.46</v>
      </c>
      <c r="G1616" s="56" t="s">
        <v>2855</v>
      </c>
      <c r="H1616" s="57">
        <v>10</v>
      </c>
      <c r="I1616" s="56">
        <v>600</v>
      </c>
      <c r="J1616" s="58">
        <f>1-Table5_HotSale[[#This Row],[Hot Price]]/Table5_HotSale[[#This Row],[Base Price PST]]</f>
        <v>0.24725274725274715</v>
      </c>
      <c r="K1616" s="59"/>
    </row>
    <row r="1617" spans="1:11" x14ac:dyDescent="0.2">
      <c r="A1617" s="43">
        <v>591</v>
      </c>
      <c r="B1617" s="51">
        <v>22308</v>
      </c>
      <c r="C1617" s="52" t="s">
        <v>2816</v>
      </c>
      <c r="D1617" s="53">
        <v>185</v>
      </c>
      <c r="E1617" s="54">
        <v>2.52</v>
      </c>
      <c r="F1617" s="55">
        <v>3.66</v>
      </c>
      <c r="G1617" s="56" t="s">
        <v>2855</v>
      </c>
      <c r="H1617" s="57">
        <v>10</v>
      </c>
      <c r="I1617" s="56">
        <v>600</v>
      </c>
      <c r="J1617" s="58">
        <f>1-Table5_HotSale[[#This Row],[Hot Price]]/Table5_HotSale[[#This Row],[Base Price PST]]</f>
        <v>0.31147540983606559</v>
      </c>
      <c r="K1617" s="59"/>
    </row>
    <row r="1618" spans="1:11" x14ac:dyDescent="0.2">
      <c r="A1618" s="43">
        <v>313</v>
      </c>
      <c r="B1618" s="51">
        <v>21858</v>
      </c>
      <c r="C1618" s="52" t="s">
        <v>2226</v>
      </c>
      <c r="D1618" s="53">
        <v>376</v>
      </c>
      <c r="E1618" s="54">
        <v>1.89</v>
      </c>
      <c r="F1618" s="55">
        <v>3.33</v>
      </c>
      <c r="G1618" s="56" t="s">
        <v>2855</v>
      </c>
      <c r="H1618" s="57">
        <v>10</v>
      </c>
      <c r="I1618" s="56">
        <v>600</v>
      </c>
      <c r="J1618" s="58">
        <f>1-Table5_HotSale[[#This Row],[Hot Price]]/Table5_HotSale[[#This Row],[Base Price PST]]</f>
        <v>0.43243243243243246</v>
      </c>
      <c r="K1618" s="59"/>
    </row>
    <row r="1619" spans="1:11" x14ac:dyDescent="0.2">
      <c r="A1619" s="43">
        <v>320</v>
      </c>
      <c r="B1619" s="51">
        <v>21865</v>
      </c>
      <c r="C1619" s="52" t="s">
        <v>2817</v>
      </c>
      <c r="D1619" s="53">
        <v>100</v>
      </c>
      <c r="E1619" s="54">
        <v>1.89</v>
      </c>
      <c r="F1619" s="55">
        <v>3.33</v>
      </c>
      <c r="G1619" s="56" t="s">
        <v>2855</v>
      </c>
      <c r="H1619" s="57">
        <v>10</v>
      </c>
      <c r="I1619" s="56">
        <v>600</v>
      </c>
      <c r="J1619" s="58">
        <f>1-Table5_HotSale[[#This Row],[Hot Price]]/Table5_HotSale[[#This Row],[Base Price PST]]</f>
        <v>0.43243243243243246</v>
      </c>
      <c r="K1619" s="59"/>
    </row>
    <row r="1620" spans="1:11" x14ac:dyDescent="0.2">
      <c r="A1620" s="43">
        <v>566</v>
      </c>
      <c r="B1620" s="51">
        <v>22282</v>
      </c>
      <c r="C1620" s="52" t="s">
        <v>2848</v>
      </c>
      <c r="D1620" s="53">
        <v>75</v>
      </c>
      <c r="E1620" s="54">
        <v>2.52</v>
      </c>
      <c r="F1620" s="55">
        <v>3.66</v>
      </c>
      <c r="G1620" s="56" t="s">
        <v>2855</v>
      </c>
      <c r="H1620" s="57">
        <v>10</v>
      </c>
      <c r="I1620" s="56">
        <v>600</v>
      </c>
      <c r="J1620" s="58">
        <f>1-Table5_HotSale[[#This Row],[Hot Price]]/Table5_HotSale[[#This Row],[Base Price PST]]</f>
        <v>0.31147540983606559</v>
      </c>
      <c r="K1620" s="59"/>
    </row>
    <row r="1621" spans="1:11" x14ac:dyDescent="0.2">
      <c r="A1621" s="43">
        <v>353</v>
      </c>
      <c r="B1621" s="51">
        <v>21999</v>
      </c>
      <c r="C1621" s="52" t="s">
        <v>2836</v>
      </c>
      <c r="D1621" s="53">
        <v>220</v>
      </c>
      <c r="E1621" s="54">
        <v>2.09</v>
      </c>
      <c r="F1621" s="55">
        <v>3.66</v>
      </c>
      <c r="G1621" s="56" t="s">
        <v>2855</v>
      </c>
      <c r="H1621" s="57">
        <v>10</v>
      </c>
      <c r="I1621" s="56">
        <v>600</v>
      </c>
      <c r="J1621" s="58">
        <f>1-Table5_HotSale[[#This Row],[Hot Price]]/Table5_HotSale[[#This Row],[Base Price PST]]</f>
        <v>0.42896174863387981</v>
      </c>
      <c r="K1621" s="59"/>
    </row>
    <row r="1622" spans="1:11" x14ac:dyDescent="0.2">
      <c r="A1622" s="43">
        <v>581</v>
      </c>
      <c r="B1622" s="51">
        <v>22297</v>
      </c>
      <c r="C1622" s="52" t="s">
        <v>2836</v>
      </c>
      <c r="D1622" s="53">
        <v>2274</v>
      </c>
      <c r="E1622" s="54">
        <v>2.52</v>
      </c>
      <c r="F1622" s="55">
        <v>3.66</v>
      </c>
      <c r="G1622" s="56" t="s">
        <v>2855</v>
      </c>
      <c r="H1622" s="57">
        <v>10</v>
      </c>
      <c r="I1622" s="56">
        <v>600</v>
      </c>
      <c r="J1622" s="58">
        <f>1-Table5_HotSale[[#This Row],[Hot Price]]/Table5_HotSale[[#This Row],[Base Price PST]]</f>
        <v>0.31147540983606559</v>
      </c>
      <c r="K1622" s="59"/>
    </row>
    <row r="1623" spans="1:11" x14ac:dyDescent="0.2">
      <c r="A1623" s="43">
        <v>439</v>
      </c>
      <c r="B1623" s="51">
        <v>22151</v>
      </c>
      <c r="C1623" s="52" t="s">
        <v>2837</v>
      </c>
      <c r="D1623" s="53">
        <v>679</v>
      </c>
      <c r="E1623" s="54">
        <v>2.2999999999999998</v>
      </c>
      <c r="F1623" s="55">
        <v>3.5</v>
      </c>
      <c r="G1623" s="56" t="s">
        <v>2855</v>
      </c>
      <c r="H1623" s="57">
        <v>10</v>
      </c>
      <c r="I1623" s="56">
        <v>600</v>
      </c>
      <c r="J1623" s="58">
        <f>1-Table5_HotSale[[#This Row],[Hot Price]]/Table5_HotSale[[#This Row],[Base Price PST]]</f>
        <v>0.34285714285714286</v>
      </c>
      <c r="K1623" s="59"/>
    </row>
    <row r="1624" spans="1:11" x14ac:dyDescent="0.2">
      <c r="A1624" s="43">
        <v>632</v>
      </c>
      <c r="B1624" s="51">
        <v>22380</v>
      </c>
      <c r="C1624" s="52" t="s">
        <v>2451</v>
      </c>
      <c r="D1624" s="53">
        <v>238</v>
      </c>
      <c r="E1624" s="54">
        <v>2.74</v>
      </c>
      <c r="F1624" s="55">
        <v>3.86</v>
      </c>
      <c r="G1624" s="56" t="s">
        <v>2855</v>
      </c>
      <c r="H1624" s="57">
        <v>10</v>
      </c>
      <c r="I1624" s="56">
        <v>600</v>
      </c>
      <c r="J1624" s="58">
        <f>1-Table5_HotSale[[#This Row],[Hot Price]]/Table5_HotSale[[#This Row],[Base Price PST]]</f>
        <v>0.29015544041450769</v>
      </c>
      <c r="K1624" s="59"/>
    </row>
    <row r="1625" spans="1:11" x14ac:dyDescent="0.2">
      <c r="A1625" s="43">
        <v>473</v>
      </c>
      <c r="B1625" s="51">
        <v>22185</v>
      </c>
      <c r="C1625" s="52" t="s">
        <v>2820</v>
      </c>
      <c r="D1625" s="53">
        <v>151</v>
      </c>
      <c r="E1625" s="54">
        <v>2.2999999999999998</v>
      </c>
      <c r="F1625" s="55">
        <v>3.5</v>
      </c>
      <c r="G1625" s="56" t="s">
        <v>2855</v>
      </c>
      <c r="H1625" s="57">
        <v>10</v>
      </c>
      <c r="I1625" s="56">
        <v>600</v>
      </c>
      <c r="J1625" s="58">
        <f>1-Table5_HotSale[[#This Row],[Hot Price]]/Table5_HotSale[[#This Row],[Base Price PST]]</f>
        <v>0.34285714285714286</v>
      </c>
      <c r="K1625" s="59"/>
    </row>
    <row r="1626" spans="1:11" x14ac:dyDescent="0.2">
      <c r="A1626" s="43">
        <v>397</v>
      </c>
      <c r="B1626" s="51">
        <v>22043</v>
      </c>
      <c r="C1626" s="52" t="s">
        <v>2821</v>
      </c>
      <c r="D1626" s="53">
        <v>261</v>
      </c>
      <c r="E1626" s="54">
        <v>2.09</v>
      </c>
      <c r="F1626" s="55">
        <v>3.43</v>
      </c>
      <c r="G1626" s="56" t="s">
        <v>2855</v>
      </c>
      <c r="H1626" s="57">
        <v>10</v>
      </c>
      <c r="I1626" s="56">
        <v>600</v>
      </c>
      <c r="J1626" s="58">
        <f>1-Table5_HotSale[[#This Row],[Hot Price]]/Table5_HotSale[[#This Row],[Base Price PST]]</f>
        <v>0.39067055393586014</v>
      </c>
      <c r="K1626" s="59"/>
    </row>
    <row r="1627" spans="1:11" x14ac:dyDescent="0.2">
      <c r="A1627" s="43">
        <v>725</v>
      </c>
      <c r="B1627" s="51">
        <v>22482</v>
      </c>
      <c r="C1627" s="52" t="s">
        <v>2822</v>
      </c>
      <c r="D1627" s="53">
        <v>681</v>
      </c>
      <c r="E1627" s="54">
        <v>3.74</v>
      </c>
      <c r="F1627" s="55">
        <v>4.9800000000000004</v>
      </c>
      <c r="G1627" s="56" t="s">
        <v>2855</v>
      </c>
      <c r="H1627" s="57">
        <v>10</v>
      </c>
      <c r="I1627" s="56">
        <v>600</v>
      </c>
      <c r="J1627" s="58">
        <f>1-Table5_HotSale[[#This Row],[Hot Price]]/Table5_HotSale[[#This Row],[Base Price PST]]</f>
        <v>0.24899598393574296</v>
      </c>
      <c r="K1627" s="59"/>
    </row>
    <row r="1628" spans="1:11" x14ac:dyDescent="0.2">
      <c r="A1628" s="43">
        <v>393</v>
      </c>
      <c r="B1628" s="51">
        <v>22039</v>
      </c>
      <c r="C1628" s="52" t="s">
        <v>2849</v>
      </c>
      <c r="D1628" s="53">
        <v>227</v>
      </c>
      <c r="E1628" s="54">
        <v>2.09</v>
      </c>
      <c r="F1628" s="55">
        <v>3.43</v>
      </c>
      <c r="G1628" s="56" t="s">
        <v>2855</v>
      </c>
      <c r="H1628" s="57">
        <v>10</v>
      </c>
      <c r="I1628" s="56">
        <v>600</v>
      </c>
      <c r="J1628" s="58">
        <f>1-Table5_HotSale[[#This Row],[Hot Price]]/Table5_HotSale[[#This Row],[Base Price PST]]</f>
        <v>0.39067055393586014</v>
      </c>
      <c r="K1628" s="59"/>
    </row>
    <row r="1629" spans="1:11" x14ac:dyDescent="0.2">
      <c r="A1629" s="43">
        <v>71</v>
      </c>
      <c r="B1629" s="51">
        <v>21101</v>
      </c>
      <c r="C1629" s="52" t="s">
        <v>2285</v>
      </c>
      <c r="D1629" s="53">
        <v>103</v>
      </c>
      <c r="E1629" s="54">
        <v>0.9</v>
      </c>
      <c r="F1629" s="55">
        <v>2.65</v>
      </c>
      <c r="G1629" s="56" t="s">
        <v>2855</v>
      </c>
      <c r="H1629" s="57">
        <v>10</v>
      </c>
      <c r="I1629" s="56">
        <v>600</v>
      </c>
      <c r="J1629" s="58">
        <f>1-Table5_HotSale[[#This Row],[Hot Price]]/Table5_HotSale[[#This Row],[Base Price PST]]</f>
        <v>0.660377358490566</v>
      </c>
      <c r="K1629" s="59"/>
    </row>
    <row r="1630" spans="1:11" x14ac:dyDescent="0.2">
      <c r="A1630" s="43">
        <v>234</v>
      </c>
      <c r="B1630" s="51">
        <v>21363</v>
      </c>
      <c r="C1630" s="52" t="s">
        <v>2285</v>
      </c>
      <c r="D1630" s="53">
        <v>78</v>
      </c>
      <c r="E1630" s="54">
        <v>1.25</v>
      </c>
      <c r="F1630" s="55">
        <v>2.65</v>
      </c>
      <c r="G1630" s="56" t="s">
        <v>2855</v>
      </c>
      <c r="H1630" s="57">
        <v>10</v>
      </c>
      <c r="I1630" s="56">
        <v>600</v>
      </c>
      <c r="J1630" s="58">
        <f>1-Table5_HotSale[[#This Row],[Hot Price]]/Table5_HotSale[[#This Row],[Base Price PST]]</f>
        <v>0.52830188679245282</v>
      </c>
      <c r="K1630" s="59"/>
    </row>
    <row r="1631" spans="1:11" x14ac:dyDescent="0.2">
      <c r="A1631" s="43">
        <v>1490</v>
      </c>
      <c r="B1631" s="51">
        <v>20865</v>
      </c>
      <c r="C1631" s="52" t="s">
        <v>2287</v>
      </c>
      <c r="D1631" s="53">
        <v>1177</v>
      </c>
      <c r="E1631" s="54">
        <v>0.77</v>
      </c>
      <c r="F1631" s="55">
        <v>2.16</v>
      </c>
      <c r="G1631" s="56" t="s">
        <v>2856</v>
      </c>
      <c r="H1631" s="57">
        <v>15</v>
      </c>
      <c r="I1631" s="56">
        <v>700</v>
      </c>
      <c r="J1631" s="58">
        <f>1-Table5_HotSale[[#This Row],[Hot Price]]/Table5_HotSale[[#This Row],[Base Price PST]]</f>
        <v>0.6435185185185186</v>
      </c>
      <c r="K1631" s="59"/>
    </row>
    <row r="1632" spans="1:11" x14ac:dyDescent="0.2">
      <c r="A1632" s="43">
        <v>1667</v>
      </c>
      <c r="B1632" s="51">
        <v>20891</v>
      </c>
      <c r="C1632" s="52" t="s">
        <v>2291</v>
      </c>
      <c r="D1632" s="53">
        <v>492</v>
      </c>
      <c r="E1632" s="54">
        <v>0.8</v>
      </c>
      <c r="F1632" s="55">
        <v>2.2400000000000002</v>
      </c>
      <c r="G1632" s="56" t="s">
        <v>2856</v>
      </c>
      <c r="H1632" s="57">
        <v>15</v>
      </c>
      <c r="I1632" s="56">
        <v>700</v>
      </c>
      <c r="J1632" s="58">
        <f>1-Table5_HotSale[[#This Row],[Hot Price]]/Table5_HotSale[[#This Row],[Base Price PST]]</f>
        <v>0.64285714285714279</v>
      </c>
      <c r="K1632" s="59"/>
    </row>
    <row r="1633" spans="1:11" x14ac:dyDescent="0.2">
      <c r="A1633" s="43">
        <v>1618</v>
      </c>
      <c r="B1633" s="51">
        <v>20926</v>
      </c>
      <c r="C1633" s="52" t="s">
        <v>2301</v>
      </c>
      <c r="D1633" s="53">
        <v>860</v>
      </c>
      <c r="E1633" s="54">
        <v>0.83</v>
      </c>
      <c r="F1633" s="55">
        <v>2.33</v>
      </c>
      <c r="G1633" s="56" t="s">
        <v>2856</v>
      </c>
      <c r="H1633" s="57">
        <v>15</v>
      </c>
      <c r="I1633" s="56">
        <v>700</v>
      </c>
      <c r="J1633" s="58">
        <f>1-Table5_HotSale[[#This Row],[Hot Price]]/Table5_HotSale[[#This Row],[Base Price PST]]</f>
        <v>0.64377682403433478</v>
      </c>
      <c r="K1633" s="59"/>
    </row>
    <row r="1634" spans="1:11" x14ac:dyDescent="0.2">
      <c r="A1634" s="43">
        <v>1666</v>
      </c>
      <c r="B1634" s="51">
        <v>20890</v>
      </c>
      <c r="C1634" s="52" t="s">
        <v>2301</v>
      </c>
      <c r="D1634" s="53">
        <v>154</v>
      </c>
      <c r="E1634" s="54">
        <v>0.8</v>
      </c>
      <c r="F1634" s="55">
        <v>2.33</v>
      </c>
      <c r="G1634" s="56" t="s">
        <v>2856</v>
      </c>
      <c r="H1634" s="57">
        <v>15</v>
      </c>
      <c r="I1634" s="56">
        <v>700</v>
      </c>
      <c r="J1634" s="58">
        <f>1-Table5_HotSale[[#This Row],[Hot Price]]/Table5_HotSale[[#This Row],[Base Price PST]]</f>
        <v>0.6566523605150214</v>
      </c>
      <c r="K1634" s="59"/>
    </row>
    <row r="1635" spans="1:11" x14ac:dyDescent="0.2">
      <c r="A1635" s="43">
        <v>52</v>
      </c>
      <c r="B1635" s="51">
        <v>21037</v>
      </c>
      <c r="C1635" s="52" t="s">
        <v>2259</v>
      </c>
      <c r="D1635" s="53">
        <v>2798</v>
      </c>
      <c r="E1635" s="54">
        <v>0.88</v>
      </c>
      <c r="F1635" s="55">
        <v>3.26</v>
      </c>
      <c r="G1635" s="56" t="s">
        <v>2855</v>
      </c>
      <c r="H1635" s="57">
        <v>10</v>
      </c>
      <c r="I1635" s="56">
        <v>600</v>
      </c>
      <c r="J1635" s="58">
        <f>1-Table5_HotSale[[#This Row],[Hot Price]]/Table5_HotSale[[#This Row],[Base Price PST]]</f>
        <v>0.73006134969325154</v>
      </c>
      <c r="K1635" s="59"/>
    </row>
    <row r="1636" spans="1:11" x14ac:dyDescent="0.2">
      <c r="A1636" s="43">
        <v>42</v>
      </c>
      <c r="B1636" s="51">
        <v>21027</v>
      </c>
      <c r="C1636" s="52" t="s">
        <v>2278</v>
      </c>
      <c r="D1636" s="53">
        <v>10</v>
      </c>
      <c r="E1636" s="54">
        <v>0.88</v>
      </c>
      <c r="F1636" s="55">
        <v>3.48</v>
      </c>
      <c r="G1636" s="56" t="s">
        <v>2855</v>
      </c>
      <c r="H1636" s="57">
        <v>10</v>
      </c>
      <c r="I1636" s="56">
        <v>600</v>
      </c>
      <c r="J1636" s="58">
        <f>1-Table5_HotSale[[#This Row],[Hot Price]]/Table5_HotSale[[#This Row],[Base Price PST]]</f>
        <v>0.74712643678160917</v>
      </c>
      <c r="K1636" s="59"/>
    </row>
    <row r="1637" spans="1:11" x14ac:dyDescent="0.2">
      <c r="A1637" s="43">
        <v>56</v>
      </c>
      <c r="B1637" s="51">
        <v>21041</v>
      </c>
      <c r="C1637" s="52" t="s">
        <v>2278</v>
      </c>
      <c r="D1637" s="53">
        <v>108</v>
      </c>
      <c r="E1637" s="54">
        <v>0.88</v>
      </c>
      <c r="F1637" s="55">
        <v>3.48</v>
      </c>
      <c r="G1637" s="56" t="s">
        <v>2855</v>
      </c>
      <c r="H1637" s="57">
        <v>10</v>
      </c>
      <c r="I1637" s="56">
        <v>600</v>
      </c>
      <c r="J1637" s="58">
        <f>1-Table5_HotSale[[#This Row],[Hot Price]]/Table5_HotSale[[#This Row],[Base Price PST]]</f>
        <v>0.74712643678160917</v>
      </c>
      <c r="K1637" s="59"/>
    </row>
    <row r="1638" spans="1:11" x14ac:dyDescent="0.2">
      <c r="A1638" s="43">
        <v>331</v>
      </c>
      <c r="B1638" s="51">
        <v>21952</v>
      </c>
      <c r="C1638" s="52" t="s">
        <v>2278</v>
      </c>
      <c r="D1638" s="53">
        <v>62</v>
      </c>
      <c r="E1638" s="54">
        <v>1.99</v>
      </c>
      <c r="F1638" s="55">
        <v>3.48</v>
      </c>
      <c r="G1638" s="56" t="s">
        <v>2855</v>
      </c>
      <c r="H1638" s="57">
        <v>10</v>
      </c>
      <c r="I1638" s="56">
        <v>600</v>
      </c>
      <c r="J1638" s="58">
        <f>1-Table5_HotSale[[#This Row],[Hot Price]]/Table5_HotSale[[#This Row],[Base Price PST]]</f>
        <v>0.42816091954022983</v>
      </c>
      <c r="K1638" s="59"/>
    </row>
    <row r="1639" spans="1:11" x14ac:dyDescent="0.2">
      <c r="A1639" s="43">
        <v>521</v>
      </c>
      <c r="B1639" s="51">
        <v>22124</v>
      </c>
      <c r="C1639" s="52" t="s">
        <v>2278</v>
      </c>
      <c r="D1639" s="53">
        <v>147</v>
      </c>
      <c r="E1639" s="54">
        <v>2.2000000000000002</v>
      </c>
      <c r="F1639" s="55">
        <v>3.48</v>
      </c>
      <c r="G1639" s="56" t="s">
        <v>2855</v>
      </c>
      <c r="H1639" s="57">
        <v>10</v>
      </c>
      <c r="I1639" s="56">
        <v>600</v>
      </c>
      <c r="J1639" s="58">
        <f>1-Table5_HotSale[[#This Row],[Hot Price]]/Table5_HotSale[[#This Row],[Base Price PST]]</f>
        <v>0.36781609195402298</v>
      </c>
      <c r="K1639" s="59"/>
    </row>
    <row r="1640" spans="1:11" x14ac:dyDescent="0.2">
      <c r="A1640" s="43">
        <v>922</v>
      </c>
      <c r="B1640" s="51">
        <v>21958</v>
      </c>
      <c r="C1640" s="52" t="s">
        <v>2278</v>
      </c>
      <c r="D1640" s="53">
        <v>2937</v>
      </c>
      <c r="E1640" s="54">
        <v>2</v>
      </c>
      <c r="F1640" s="55">
        <v>3.48</v>
      </c>
      <c r="G1640" s="56" t="s">
        <v>2856</v>
      </c>
      <c r="H1640" s="57">
        <v>15</v>
      </c>
      <c r="I1640" s="56">
        <v>700</v>
      </c>
      <c r="J1640" s="58">
        <f>1-Table5_HotSale[[#This Row],[Hot Price]]/Table5_HotSale[[#This Row],[Base Price PST]]</f>
        <v>0.42528735632183912</v>
      </c>
      <c r="K1640" s="59"/>
    </row>
    <row r="1641" spans="1:11" x14ac:dyDescent="0.2">
      <c r="A1641" s="43">
        <v>1529</v>
      </c>
      <c r="B1641" s="51">
        <v>20983</v>
      </c>
      <c r="C1641" s="52" t="s">
        <v>2278</v>
      </c>
      <c r="D1641" s="53">
        <v>243</v>
      </c>
      <c r="E1641" s="54">
        <v>0.86</v>
      </c>
      <c r="F1641" s="55">
        <v>3.48</v>
      </c>
      <c r="G1641" s="56" t="s">
        <v>2856</v>
      </c>
      <c r="H1641" s="57">
        <v>15</v>
      </c>
      <c r="I1641" s="56">
        <v>700</v>
      </c>
      <c r="J1641" s="58">
        <f>1-Table5_HotSale[[#This Row],[Hot Price]]/Table5_HotSale[[#This Row],[Base Price PST]]</f>
        <v>0.75287356321839083</v>
      </c>
      <c r="K1641" s="59"/>
    </row>
    <row r="1642" spans="1:11" x14ac:dyDescent="0.2">
      <c r="A1642" s="43">
        <v>1504</v>
      </c>
      <c r="B1642" s="51">
        <v>21127</v>
      </c>
      <c r="C1642" s="52" t="s">
        <v>2261</v>
      </c>
      <c r="D1642" s="53">
        <v>62</v>
      </c>
      <c r="E1642" s="54">
        <v>0.91</v>
      </c>
      <c r="F1642" s="55">
        <v>2.48</v>
      </c>
      <c r="G1642" s="56" t="s">
        <v>2856</v>
      </c>
      <c r="H1642" s="57">
        <v>15</v>
      </c>
      <c r="I1642" s="56">
        <v>700</v>
      </c>
      <c r="J1642" s="58">
        <f>1-Table5_HotSale[[#This Row],[Hot Price]]/Table5_HotSale[[#This Row],[Base Price PST]]</f>
        <v>0.63306451612903225</v>
      </c>
      <c r="K1642" s="59"/>
    </row>
    <row r="1643" spans="1:11" x14ac:dyDescent="0.2">
      <c r="A1643" s="43">
        <v>1559</v>
      </c>
      <c r="B1643" s="51">
        <v>21051</v>
      </c>
      <c r="C1643" s="52" t="s">
        <v>2263</v>
      </c>
      <c r="D1643" s="53">
        <v>402</v>
      </c>
      <c r="E1643" s="54">
        <v>0.89</v>
      </c>
      <c r="F1643" s="55">
        <v>2.39</v>
      </c>
      <c r="G1643" s="56" t="s">
        <v>2856</v>
      </c>
      <c r="H1643" s="57">
        <v>15</v>
      </c>
      <c r="I1643" s="56">
        <v>700</v>
      </c>
      <c r="J1643" s="58">
        <f>1-Table5_HotSale[[#This Row],[Hot Price]]/Table5_HotSale[[#This Row],[Base Price PST]]</f>
        <v>0.62761506276150625</v>
      </c>
      <c r="K1643" s="59"/>
    </row>
    <row r="1644" spans="1:11" x14ac:dyDescent="0.2">
      <c r="A1644" s="43">
        <v>1646</v>
      </c>
      <c r="B1644" s="51">
        <v>20955</v>
      </c>
      <c r="C1644" s="52" t="s">
        <v>2293</v>
      </c>
      <c r="D1644" s="53">
        <v>948</v>
      </c>
      <c r="E1644" s="54">
        <v>0.83</v>
      </c>
      <c r="F1644" s="55">
        <v>2.33</v>
      </c>
      <c r="G1644" s="56" t="s">
        <v>2856</v>
      </c>
      <c r="H1644" s="57">
        <v>15</v>
      </c>
      <c r="I1644" s="56">
        <v>700</v>
      </c>
      <c r="J1644" s="58">
        <f>1-Table5_HotSale[[#This Row],[Hot Price]]/Table5_HotSale[[#This Row],[Base Price PST]]</f>
        <v>0.64377682403433478</v>
      </c>
      <c r="K1644" s="59"/>
    </row>
    <row r="1645" spans="1:11" x14ac:dyDescent="0.2">
      <c r="A1645" s="43">
        <v>830</v>
      </c>
      <c r="B1645" s="51">
        <v>22415</v>
      </c>
      <c r="C1645" s="52" t="s">
        <v>2824</v>
      </c>
      <c r="D1645" s="53">
        <v>488</v>
      </c>
      <c r="E1645" s="54">
        <v>2.95</v>
      </c>
      <c r="F1645" s="55">
        <v>4.0999999999999996</v>
      </c>
      <c r="G1645" s="56" t="s">
        <v>2856</v>
      </c>
      <c r="H1645" s="57">
        <v>15</v>
      </c>
      <c r="I1645" s="56">
        <v>700</v>
      </c>
      <c r="J1645" s="58">
        <f>1-Table5_HotSale[[#This Row],[Hot Price]]/Table5_HotSale[[#This Row],[Base Price PST]]</f>
        <v>0.2804878048780487</v>
      </c>
      <c r="K1645" s="59"/>
    </row>
    <row r="1646" spans="1:11" x14ac:dyDescent="0.2">
      <c r="A1646" s="43">
        <v>547</v>
      </c>
      <c r="B1646" s="51">
        <v>22246</v>
      </c>
      <c r="C1646" s="52" t="s">
        <v>2452</v>
      </c>
      <c r="D1646" s="53">
        <v>307</v>
      </c>
      <c r="E1646" s="54">
        <v>2.4</v>
      </c>
      <c r="F1646" s="55">
        <v>3.57</v>
      </c>
      <c r="G1646" s="56" t="s">
        <v>2855</v>
      </c>
      <c r="H1646" s="57">
        <v>10</v>
      </c>
      <c r="I1646" s="56">
        <v>600</v>
      </c>
      <c r="J1646" s="58">
        <f>1-Table5_HotSale[[#This Row],[Hot Price]]/Table5_HotSale[[#This Row],[Base Price PST]]</f>
        <v>0.32773109243697474</v>
      </c>
      <c r="K1646" s="59"/>
    </row>
    <row r="1647" spans="1:11" x14ac:dyDescent="0.2">
      <c r="A1647" s="43">
        <v>222</v>
      </c>
      <c r="B1647" s="51">
        <v>21351</v>
      </c>
      <c r="C1647" s="52" t="s">
        <v>2270</v>
      </c>
      <c r="D1647" s="53">
        <v>49</v>
      </c>
      <c r="E1647" s="54">
        <v>1.17</v>
      </c>
      <c r="F1647" s="55">
        <v>2.59</v>
      </c>
      <c r="G1647" s="56" t="s">
        <v>2855</v>
      </c>
      <c r="H1647" s="57">
        <v>10</v>
      </c>
      <c r="I1647" s="56">
        <v>600</v>
      </c>
      <c r="J1647" s="58">
        <f>1-Table5_HotSale[[#This Row],[Hot Price]]/Table5_HotSale[[#This Row],[Base Price PST]]</f>
        <v>0.54826254826254828</v>
      </c>
      <c r="K1647" s="59"/>
    </row>
    <row r="1648" spans="1:11" x14ac:dyDescent="0.2">
      <c r="A1648" s="43">
        <v>1453</v>
      </c>
      <c r="B1648" s="51">
        <v>21154</v>
      </c>
      <c r="C1648" s="52" t="s">
        <v>2270</v>
      </c>
      <c r="D1648" s="53">
        <v>1184</v>
      </c>
      <c r="E1648" s="54">
        <v>0.92</v>
      </c>
      <c r="F1648" s="55">
        <v>2.59</v>
      </c>
      <c r="G1648" s="56" t="s">
        <v>2856</v>
      </c>
      <c r="H1648" s="57">
        <v>15</v>
      </c>
      <c r="I1648" s="56">
        <v>700</v>
      </c>
      <c r="J1648" s="58">
        <f>1-Table5_HotSale[[#This Row],[Hot Price]]/Table5_HotSale[[#This Row],[Base Price PST]]</f>
        <v>0.64478764478764483</v>
      </c>
      <c r="K1648" s="59"/>
    </row>
    <row r="1649" spans="1:11" x14ac:dyDescent="0.2">
      <c r="A1649" s="43">
        <v>18</v>
      </c>
      <c r="B1649" s="51">
        <v>20903</v>
      </c>
      <c r="C1649" s="52" t="s">
        <v>2295</v>
      </c>
      <c r="D1649" s="53">
        <v>1177</v>
      </c>
      <c r="E1649" s="54">
        <v>0.81</v>
      </c>
      <c r="F1649" s="55">
        <v>3.28</v>
      </c>
      <c r="G1649" s="56" t="s">
        <v>2855</v>
      </c>
      <c r="H1649" s="57">
        <v>10</v>
      </c>
      <c r="I1649" s="56">
        <v>600</v>
      </c>
      <c r="J1649" s="58">
        <f>1-Table5_HotSale[[#This Row],[Hot Price]]/Table5_HotSale[[#This Row],[Base Price PST]]</f>
        <v>0.75304878048780488</v>
      </c>
      <c r="K1649" s="59"/>
    </row>
    <row r="1650" spans="1:11" x14ac:dyDescent="0.2">
      <c r="A1650" s="43">
        <v>73</v>
      </c>
      <c r="B1650" s="51">
        <v>21103</v>
      </c>
      <c r="C1650" s="52" t="s">
        <v>2295</v>
      </c>
      <c r="D1650" s="53">
        <v>2</v>
      </c>
      <c r="E1650" s="54">
        <v>0.9</v>
      </c>
      <c r="F1650" s="55">
        <v>3.28</v>
      </c>
      <c r="G1650" s="56" t="s">
        <v>2855</v>
      </c>
      <c r="H1650" s="57">
        <v>10</v>
      </c>
      <c r="I1650" s="56">
        <v>600</v>
      </c>
      <c r="J1650" s="58">
        <f>1-Table5_HotSale[[#This Row],[Hot Price]]/Table5_HotSale[[#This Row],[Base Price PST]]</f>
        <v>0.72560975609756095</v>
      </c>
      <c r="K1650" s="59"/>
    </row>
    <row r="1651" spans="1:11" x14ac:dyDescent="0.2">
      <c r="A1651" s="43">
        <v>174</v>
      </c>
      <c r="B1651" s="51">
        <v>21306</v>
      </c>
      <c r="C1651" s="52" t="s">
        <v>2295</v>
      </c>
      <c r="D1651" s="53">
        <v>127</v>
      </c>
      <c r="E1651" s="54">
        <v>1.05</v>
      </c>
      <c r="F1651" s="55">
        <v>3.28</v>
      </c>
      <c r="G1651" s="56" t="s">
        <v>2855</v>
      </c>
      <c r="H1651" s="57">
        <v>10</v>
      </c>
      <c r="I1651" s="56">
        <v>600</v>
      </c>
      <c r="J1651" s="58">
        <f>1-Table5_HotSale[[#This Row],[Hot Price]]/Table5_HotSale[[#This Row],[Base Price PST]]</f>
        <v>0.67987804878048785</v>
      </c>
      <c r="K1651" s="59"/>
    </row>
    <row r="1652" spans="1:11" x14ac:dyDescent="0.2">
      <c r="A1652" s="43">
        <v>259</v>
      </c>
      <c r="B1652" s="51">
        <v>21708</v>
      </c>
      <c r="C1652" s="52" t="s">
        <v>2295</v>
      </c>
      <c r="D1652" s="53">
        <v>200</v>
      </c>
      <c r="E1652" s="54">
        <v>1.8</v>
      </c>
      <c r="F1652" s="55">
        <v>3.28</v>
      </c>
      <c r="G1652" s="56" t="s">
        <v>2855</v>
      </c>
      <c r="H1652" s="57">
        <v>10</v>
      </c>
      <c r="I1652" s="56">
        <v>600</v>
      </c>
      <c r="J1652" s="58">
        <f>1-Table5_HotSale[[#This Row],[Hot Price]]/Table5_HotSale[[#This Row],[Base Price PST]]</f>
        <v>0.45121951219512191</v>
      </c>
      <c r="K1652" s="59"/>
    </row>
    <row r="1653" spans="1:11" x14ac:dyDescent="0.2">
      <c r="A1653" s="43">
        <v>260</v>
      </c>
      <c r="B1653" s="51">
        <v>21709</v>
      </c>
      <c r="C1653" s="52" t="s">
        <v>2295</v>
      </c>
      <c r="D1653" s="53">
        <v>120</v>
      </c>
      <c r="E1653" s="54">
        <v>1.8</v>
      </c>
      <c r="F1653" s="55">
        <v>3.28</v>
      </c>
      <c r="G1653" s="56" t="s">
        <v>2855</v>
      </c>
      <c r="H1653" s="57">
        <v>10</v>
      </c>
      <c r="I1653" s="56">
        <v>600</v>
      </c>
      <c r="J1653" s="58">
        <f>1-Table5_HotSale[[#This Row],[Hot Price]]/Table5_HotSale[[#This Row],[Base Price PST]]</f>
        <v>0.45121951219512191</v>
      </c>
      <c r="K1653" s="59"/>
    </row>
    <row r="1654" spans="1:11" x14ac:dyDescent="0.2">
      <c r="A1654" s="43">
        <v>286</v>
      </c>
      <c r="B1654" s="51">
        <v>21681</v>
      </c>
      <c r="C1654" s="52" t="s">
        <v>2295</v>
      </c>
      <c r="D1654" s="53">
        <v>708</v>
      </c>
      <c r="E1654" s="54">
        <v>1.77</v>
      </c>
      <c r="F1654" s="55">
        <v>3.28</v>
      </c>
      <c r="G1654" s="56" t="s">
        <v>2855</v>
      </c>
      <c r="H1654" s="57">
        <v>10</v>
      </c>
      <c r="I1654" s="56">
        <v>600</v>
      </c>
      <c r="J1654" s="58">
        <f>1-Table5_HotSale[[#This Row],[Hot Price]]/Table5_HotSale[[#This Row],[Base Price PST]]</f>
        <v>0.46036585365853655</v>
      </c>
      <c r="K1654" s="59"/>
    </row>
    <row r="1655" spans="1:11" x14ac:dyDescent="0.2">
      <c r="A1655" s="43">
        <v>1533</v>
      </c>
      <c r="B1655" s="51">
        <v>20987</v>
      </c>
      <c r="C1655" s="52" t="s">
        <v>2274</v>
      </c>
      <c r="D1655" s="53">
        <v>600</v>
      </c>
      <c r="E1655" s="54">
        <v>0.86</v>
      </c>
      <c r="F1655" s="55">
        <v>2.2799999999999998</v>
      </c>
      <c r="G1655" s="56" t="s">
        <v>2856</v>
      </c>
      <c r="H1655" s="57">
        <v>15</v>
      </c>
      <c r="I1655" s="56">
        <v>700</v>
      </c>
      <c r="J1655" s="58">
        <f>1-Table5_HotSale[[#This Row],[Hot Price]]/Table5_HotSale[[#This Row],[Base Price PST]]</f>
        <v>0.62280701754385959</v>
      </c>
      <c r="K1655" s="59"/>
    </row>
    <row r="1656" spans="1:11" x14ac:dyDescent="0.2">
      <c r="A1656" s="43">
        <v>1534</v>
      </c>
      <c r="B1656" s="51">
        <v>20989</v>
      </c>
      <c r="C1656" s="52" t="s">
        <v>2297</v>
      </c>
      <c r="D1656" s="53">
        <v>474</v>
      </c>
      <c r="E1656" s="54">
        <v>0.86</v>
      </c>
      <c r="F1656" s="55">
        <v>2.27</v>
      </c>
      <c r="G1656" s="56" t="s">
        <v>2856</v>
      </c>
      <c r="H1656" s="57">
        <v>15</v>
      </c>
      <c r="I1656" s="56">
        <v>700</v>
      </c>
      <c r="J1656" s="58">
        <f>1-Table5_HotSale[[#This Row],[Hot Price]]/Table5_HotSale[[#This Row],[Base Price PST]]</f>
        <v>0.62114537444933915</v>
      </c>
      <c r="K1656" s="59"/>
    </row>
    <row r="1657" spans="1:11" x14ac:dyDescent="0.2">
      <c r="A1657" s="43">
        <v>950</v>
      </c>
      <c r="B1657" s="51">
        <v>21897</v>
      </c>
      <c r="C1657" s="52" t="s">
        <v>2324</v>
      </c>
      <c r="D1657" s="53">
        <v>1031</v>
      </c>
      <c r="E1657" s="54">
        <v>1.96</v>
      </c>
      <c r="F1657" s="55">
        <v>3.47</v>
      </c>
      <c r="G1657" s="56" t="s">
        <v>2856</v>
      </c>
      <c r="H1657" s="57">
        <v>15</v>
      </c>
      <c r="I1657" s="56">
        <v>700</v>
      </c>
      <c r="J1657" s="58">
        <f>1-Table5_HotSale[[#This Row],[Hot Price]]/Table5_HotSale[[#This Row],[Base Price PST]]</f>
        <v>0.43515850144092227</v>
      </c>
      <c r="K1657" s="59"/>
    </row>
    <row r="1658" spans="1:11" x14ac:dyDescent="0.2">
      <c r="A1658" s="43">
        <v>1656</v>
      </c>
      <c r="B1658" s="51">
        <v>20880</v>
      </c>
      <c r="C1658" s="52" t="s">
        <v>2330</v>
      </c>
      <c r="D1658" s="53">
        <v>253</v>
      </c>
      <c r="E1658" s="54">
        <v>0.79</v>
      </c>
      <c r="F1658" s="55">
        <v>2.2000000000000002</v>
      </c>
      <c r="G1658" s="56" t="s">
        <v>2856</v>
      </c>
      <c r="H1658" s="57">
        <v>15</v>
      </c>
      <c r="I1658" s="56">
        <v>700</v>
      </c>
      <c r="J1658" s="58">
        <f>1-Table5_HotSale[[#This Row],[Hot Price]]/Table5_HotSale[[#This Row],[Base Price PST]]</f>
        <v>0.64090909090909087</v>
      </c>
      <c r="K1658" s="59"/>
    </row>
    <row r="1659" spans="1:11" x14ac:dyDescent="0.2">
      <c r="A1659" s="43">
        <v>861</v>
      </c>
      <c r="B1659" s="51">
        <v>21882</v>
      </c>
      <c r="C1659" s="52" t="s">
        <v>2858</v>
      </c>
      <c r="D1659" s="53">
        <v>143</v>
      </c>
      <c r="E1659" s="54">
        <v>1.94</v>
      </c>
      <c r="F1659" s="55">
        <v>3.44</v>
      </c>
      <c r="G1659" s="56" t="s">
        <v>2856</v>
      </c>
      <c r="H1659" s="57">
        <v>15</v>
      </c>
      <c r="I1659" s="56">
        <v>700</v>
      </c>
      <c r="J1659" s="58">
        <f>1-Table5_HotSale[[#This Row],[Hot Price]]/Table5_HotSale[[#This Row],[Base Price PST]]</f>
        <v>0.43604651162790697</v>
      </c>
      <c r="K1659" s="59"/>
    </row>
    <row r="1660" spans="1:11" x14ac:dyDescent="0.2">
      <c r="A1660" s="43">
        <v>1018</v>
      </c>
      <c r="B1660" s="51">
        <v>21696</v>
      </c>
      <c r="C1660" s="52" t="s">
        <v>2858</v>
      </c>
      <c r="D1660" s="53">
        <v>213</v>
      </c>
      <c r="E1660" s="54">
        <v>1.79</v>
      </c>
      <c r="F1660" s="55">
        <v>3.44</v>
      </c>
      <c r="G1660" s="56" t="s">
        <v>2856</v>
      </c>
      <c r="H1660" s="57">
        <v>15</v>
      </c>
      <c r="I1660" s="56">
        <v>700</v>
      </c>
      <c r="J1660" s="58">
        <f>1-Table5_HotSale[[#This Row],[Hot Price]]/Table5_HotSale[[#This Row],[Base Price PST]]</f>
        <v>0.47965116279069764</v>
      </c>
      <c r="K1660" s="59"/>
    </row>
    <row r="1661" spans="1:11" x14ac:dyDescent="0.2">
      <c r="A1661" s="43">
        <v>1020</v>
      </c>
      <c r="B1661" s="51">
        <v>21698</v>
      </c>
      <c r="C1661" s="52" t="s">
        <v>2858</v>
      </c>
      <c r="D1661" s="53">
        <v>151</v>
      </c>
      <c r="E1661" s="54">
        <v>1.79</v>
      </c>
      <c r="F1661" s="55">
        <v>3.44</v>
      </c>
      <c r="G1661" s="56" t="s">
        <v>2856</v>
      </c>
      <c r="H1661" s="57">
        <v>15</v>
      </c>
      <c r="I1661" s="56">
        <v>700</v>
      </c>
      <c r="J1661" s="58">
        <f>1-Table5_HotSale[[#This Row],[Hot Price]]/Table5_HotSale[[#This Row],[Base Price PST]]</f>
        <v>0.47965116279069764</v>
      </c>
      <c r="K1661" s="59"/>
    </row>
    <row r="1662" spans="1:11" x14ac:dyDescent="0.2">
      <c r="A1662" s="43">
        <v>1017</v>
      </c>
      <c r="B1662" s="51">
        <v>21695</v>
      </c>
      <c r="C1662" s="52" t="s">
        <v>2860</v>
      </c>
      <c r="D1662" s="53">
        <v>1678</v>
      </c>
      <c r="E1662" s="54">
        <v>1.79</v>
      </c>
      <c r="F1662" s="55">
        <v>3.98</v>
      </c>
      <c r="G1662" s="56" t="s">
        <v>2856</v>
      </c>
      <c r="H1662" s="57">
        <v>15</v>
      </c>
      <c r="I1662" s="56">
        <v>700</v>
      </c>
      <c r="J1662" s="58">
        <f>1-Table5_HotSale[[#This Row],[Hot Price]]/Table5_HotSale[[#This Row],[Base Price PST]]</f>
        <v>0.55025125628140703</v>
      </c>
      <c r="K1662" s="59"/>
    </row>
    <row r="1663" spans="1:11" x14ac:dyDescent="0.2">
      <c r="A1663" s="43">
        <v>1019</v>
      </c>
      <c r="B1663" s="51">
        <v>21697</v>
      </c>
      <c r="C1663" s="52" t="s">
        <v>2861</v>
      </c>
      <c r="D1663" s="53">
        <v>170</v>
      </c>
      <c r="E1663" s="54">
        <v>1.79</v>
      </c>
      <c r="F1663" s="55">
        <v>3.25</v>
      </c>
      <c r="G1663" s="56" t="s">
        <v>2856</v>
      </c>
      <c r="H1663" s="57">
        <v>15</v>
      </c>
      <c r="I1663" s="56">
        <v>700</v>
      </c>
      <c r="J1663" s="58">
        <f>1-Table5_HotSale[[#This Row],[Hot Price]]/Table5_HotSale[[#This Row],[Base Price PST]]</f>
        <v>0.44923076923076921</v>
      </c>
      <c r="K1663" s="59"/>
    </row>
    <row r="1664" spans="1:11" x14ac:dyDescent="0.2">
      <c r="A1664" s="43">
        <v>391</v>
      </c>
      <c r="B1664" s="51">
        <v>22037</v>
      </c>
      <c r="C1664" s="52" t="s">
        <v>2862</v>
      </c>
      <c r="D1664" s="53">
        <v>231</v>
      </c>
      <c r="E1664" s="54">
        <v>2.09</v>
      </c>
      <c r="F1664" s="55">
        <v>3.5</v>
      </c>
      <c r="G1664" s="56" t="s">
        <v>2855</v>
      </c>
      <c r="H1664" s="57">
        <v>10</v>
      </c>
      <c r="I1664" s="56">
        <v>600</v>
      </c>
      <c r="J1664" s="58">
        <f>1-Table5_HotSale[[#This Row],[Hot Price]]/Table5_HotSale[[#This Row],[Base Price PST]]</f>
        <v>0.40285714285714291</v>
      </c>
      <c r="K1664" s="59"/>
    </row>
    <row r="1665" spans="1:11" x14ac:dyDescent="0.2">
      <c r="A1665" s="43">
        <v>538</v>
      </c>
      <c r="B1665" s="51">
        <v>22234</v>
      </c>
      <c r="C1665" s="52" t="s">
        <v>2862</v>
      </c>
      <c r="D1665" s="53">
        <v>227</v>
      </c>
      <c r="E1665" s="54">
        <v>2.35</v>
      </c>
      <c r="F1665" s="55">
        <v>3.5</v>
      </c>
      <c r="G1665" s="56" t="s">
        <v>2855</v>
      </c>
      <c r="H1665" s="57">
        <v>10</v>
      </c>
      <c r="I1665" s="56">
        <v>600</v>
      </c>
      <c r="J1665" s="58">
        <f>1-Table5_HotSale[[#This Row],[Hot Price]]/Table5_HotSale[[#This Row],[Base Price PST]]</f>
        <v>0.32857142857142851</v>
      </c>
      <c r="K1665" s="59"/>
    </row>
    <row r="1666" spans="1:11" x14ac:dyDescent="0.2">
      <c r="A1666" s="43">
        <v>540</v>
      </c>
      <c r="B1666" s="51">
        <v>22236</v>
      </c>
      <c r="C1666" s="52" t="s">
        <v>2862</v>
      </c>
      <c r="D1666" s="53">
        <v>227</v>
      </c>
      <c r="E1666" s="54">
        <v>2.35</v>
      </c>
      <c r="F1666" s="55">
        <v>3.5</v>
      </c>
      <c r="G1666" s="56" t="s">
        <v>2855</v>
      </c>
      <c r="H1666" s="57">
        <v>10</v>
      </c>
      <c r="I1666" s="56">
        <v>600</v>
      </c>
      <c r="J1666" s="58">
        <f>1-Table5_HotSale[[#This Row],[Hot Price]]/Table5_HotSale[[#This Row],[Base Price PST]]</f>
        <v>0.32857142857142851</v>
      </c>
      <c r="K1666" s="59"/>
    </row>
    <row r="1667" spans="1:11" x14ac:dyDescent="0.2">
      <c r="A1667" s="43">
        <v>1485</v>
      </c>
      <c r="B1667" s="51">
        <v>20973</v>
      </c>
      <c r="C1667" s="52" t="s">
        <v>2864</v>
      </c>
      <c r="D1667" s="53">
        <v>464</v>
      </c>
      <c r="E1667" s="54">
        <v>0.85</v>
      </c>
      <c r="F1667" s="55">
        <v>2.35</v>
      </c>
      <c r="G1667" s="56" t="s">
        <v>2856</v>
      </c>
      <c r="H1667" s="57">
        <v>15</v>
      </c>
      <c r="I1667" s="56">
        <v>700</v>
      </c>
      <c r="J1667" s="58">
        <f>1-Table5_HotSale[[#This Row],[Hot Price]]/Table5_HotSale[[#This Row],[Base Price PST]]</f>
        <v>0.63829787234042556</v>
      </c>
      <c r="K1667" s="59"/>
    </row>
    <row r="1668" spans="1:11" x14ac:dyDescent="0.2">
      <c r="A1668" s="43">
        <v>1214</v>
      </c>
      <c r="B1668" s="51">
        <v>21671</v>
      </c>
      <c r="C1668" s="52" t="s">
        <v>2990</v>
      </c>
      <c r="D1668" s="53">
        <v>224</v>
      </c>
      <c r="E1668" s="54">
        <v>1.72</v>
      </c>
      <c r="F1668" s="55">
        <v>3.17</v>
      </c>
      <c r="G1668" s="56" t="s">
        <v>2856</v>
      </c>
      <c r="H1668" s="57">
        <v>15</v>
      </c>
      <c r="I1668" s="56">
        <v>700</v>
      </c>
      <c r="J1668" s="58">
        <f>1-Table5_HotSale[[#This Row],[Hot Price]]/Table5_HotSale[[#This Row],[Base Price PST]]</f>
        <v>0.45741324921135651</v>
      </c>
      <c r="K1668" s="59"/>
    </row>
    <row r="1669" spans="1:11" x14ac:dyDescent="0.2">
      <c r="A1669" s="43">
        <v>556</v>
      </c>
      <c r="B1669" s="51">
        <v>22255</v>
      </c>
      <c r="C1669" s="52" t="s">
        <v>2998</v>
      </c>
      <c r="D1669" s="53">
        <v>719</v>
      </c>
      <c r="E1669" s="54">
        <v>2.4</v>
      </c>
      <c r="F1669" s="55">
        <v>4.2699999999999996</v>
      </c>
      <c r="G1669" s="56" t="s">
        <v>2855</v>
      </c>
      <c r="H1669" s="57">
        <v>10</v>
      </c>
      <c r="I1669" s="56">
        <v>600</v>
      </c>
      <c r="J1669" s="58">
        <f>1-Table5_HotSale[[#This Row],[Hot Price]]/Table5_HotSale[[#This Row],[Base Price PST]]</f>
        <v>0.43793911007025754</v>
      </c>
      <c r="K1669" s="59"/>
    </row>
    <row r="1670" spans="1:11" x14ac:dyDescent="0.2">
      <c r="A1670" s="43">
        <v>787</v>
      </c>
      <c r="B1670" s="51">
        <v>22436</v>
      </c>
      <c r="C1670" s="52" t="s">
        <v>2998</v>
      </c>
      <c r="D1670" s="53">
        <v>61</v>
      </c>
      <c r="E1670" s="54">
        <v>3.11</v>
      </c>
      <c r="F1670" s="55">
        <v>4.2699999999999996</v>
      </c>
      <c r="G1670" s="56" t="s">
        <v>2856</v>
      </c>
      <c r="H1670" s="57">
        <v>15</v>
      </c>
      <c r="I1670" s="56">
        <v>700</v>
      </c>
      <c r="J1670" s="58">
        <f>1-Table5_HotSale[[#This Row],[Hot Price]]/Table5_HotSale[[#This Row],[Base Price PST]]</f>
        <v>0.27166276346604212</v>
      </c>
      <c r="K1670" s="59"/>
    </row>
    <row r="1671" spans="1:11" x14ac:dyDescent="0.2">
      <c r="A1671" s="43">
        <v>426</v>
      </c>
      <c r="B1671" s="51">
        <v>22072</v>
      </c>
      <c r="C1671" s="52" t="s">
        <v>3006</v>
      </c>
      <c r="D1671" s="53">
        <v>229</v>
      </c>
      <c r="E1671" s="54">
        <v>2.1</v>
      </c>
      <c r="F1671" s="55">
        <v>3.9</v>
      </c>
      <c r="G1671" s="56" t="s">
        <v>2855</v>
      </c>
      <c r="H1671" s="57">
        <v>10</v>
      </c>
      <c r="I1671" s="56">
        <v>600</v>
      </c>
      <c r="J1671" s="58">
        <f>1-Table5_HotSale[[#This Row],[Hot Price]]/Table5_HotSale[[#This Row],[Base Price PST]]</f>
        <v>0.46153846153846145</v>
      </c>
      <c r="K1671" s="59"/>
    </row>
    <row r="1672" spans="1:11" x14ac:dyDescent="0.2">
      <c r="A1672" s="43">
        <v>427</v>
      </c>
      <c r="B1672" s="51">
        <v>22073</v>
      </c>
      <c r="C1672" s="52" t="s">
        <v>3006</v>
      </c>
      <c r="D1672" s="53">
        <v>100</v>
      </c>
      <c r="E1672" s="54">
        <v>2.1</v>
      </c>
      <c r="F1672" s="55">
        <v>3.9</v>
      </c>
      <c r="G1672" s="56" t="s">
        <v>2855</v>
      </c>
      <c r="H1672" s="57">
        <v>10</v>
      </c>
      <c r="I1672" s="56">
        <v>600</v>
      </c>
      <c r="J1672" s="58">
        <f>1-Table5_HotSale[[#This Row],[Hot Price]]/Table5_HotSale[[#This Row],[Base Price PST]]</f>
        <v>0.46153846153846145</v>
      </c>
      <c r="K1672" s="59"/>
    </row>
    <row r="1673" spans="1:11" x14ac:dyDescent="0.2">
      <c r="A1673" s="43">
        <v>842</v>
      </c>
      <c r="B1673" s="51">
        <v>22388</v>
      </c>
      <c r="C1673" s="52" t="s">
        <v>3006</v>
      </c>
      <c r="D1673" s="53">
        <v>430</v>
      </c>
      <c r="E1673" s="54">
        <v>2.76</v>
      </c>
      <c r="F1673" s="55">
        <v>3.9</v>
      </c>
      <c r="G1673" s="56" t="s">
        <v>2856</v>
      </c>
      <c r="H1673" s="57">
        <v>15</v>
      </c>
      <c r="I1673" s="56">
        <v>700</v>
      </c>
      <c r="J1673" s="58">
        <f>1-Table5_HotSale[[#This Row],[Hot Price]]/Table5_HotSale[[#This Row],[Base Price PST]]</f>
        <v>0.29230769230769238</v>
      </c>
      <c r="K1673" s="59"/>
    </row>
    <row r="1674" spans="1:11" x14ac:dyDescent="0.2">
      <c r="A1674" s="43">
        <v>1668</v>
      </c>
      <c r="B1674" s="51">
        <v>20786</v>
      </c>
      <c r="C1674" s="52" t="s">
        <v>3006</v>
      </c>
      <c r="D1674" s="53">
        <v>695</v>
      </c>
      <c r="E1674" s="54">
        <v>0.56000000000000005</v>
      </c>
      <c r="F1674" s="55">
        <v>3.9</v>
      </c>
      <c r="G1674" s="56" t="s">
        <v>2856</v>
      </c>
      <c r="H1674" s="57">
        <v>15</v>
      </c>
      <c r="I1674" s="56">
        <v>700</v>
      </c>
      <c r="J1674" s="58">
        <f>1-Table5_HotSale[[#This Row],[Hot Price]]/Table5_HotSale[[#This Row],[Base Price PST]]</f>
        <v>0.85641025641025637</v>
      </c>
      <c r="K1674" s="59"/>
    </row>
    <row r="1675" spans="1:11" x14ac:dyDescent="0.2">
      <c r="A1675" s="43">
        <v>518</v>
      </c>
      <c r="B1675" s="51">
        <v>22121</v>
      </c>
      <c r="C1675" s="52" t="s">
        <v>2999</v>
      </c>
      <c r="D1675" s="53">
        <v>476</v>
      </c>
      <c r="E1675" s="54">
        <v>2.15</v>
      </c>
      <c r="F1675" s="55">
        <v>3.4</v>
      </c>
      <c r="G1675" s="56" t="s">
        <v>2855</v>
      </c>
      <c r="H1675" s="57">
        <v>10</v>
      </c>
      <c r="I1675" s="56">
        <v>600</v>
      </c>
      <c r="J1675" s="58">
        <f>1-Table5_HotSale[[#This Row],[Hot Price]]/Table5_HotSale[[#This Row],[Base Price PST]]</f>
        <v>0.36764705882352944</v>
      </c>
      <c r="K1675" s="59"/>
    </row>
    <row r="1676" spans="1:11" x14ac:dyDescent="0.2">
      <c r="A1676" s="43">
        <v>1349</v>
      </c>
      <c r="B1676" s="51">
        <v>21467</v>
      </c>
      <c r="C1676" s="52" t="s">
        <v>3001</v>
      </c>
      <c r="D1676" s="53">
        <v>641</v>
      </c>
      <c r="E1676" s="54">
        <v>1.56</v>
      </c>
      <c r="F1676" s="55">
        <v>2.94</v>
      </c>
      <c r="G1676" s="56" t="s">
        <v>2856</v>
      </c>
      <c r="H1676" s="57">
        <v>15</v>
      </c>
      <c r="I1676" s="56">
        <v>700</v>
      </c>
      <c r="J1676" s="58">
        <f>1-Table5_HotSale[[#This Row],[Hot Price]]/Table5_HotSale[[#This Row],[Base Price PST]]</f>
        <v>0.46938775510204078</v>
      </c>
      <c r="K1676" s="59"/>
    </row>
    <row r="1677" spans="1:11" x14ac:dyDescent="0.2">
      <c r="A1677" s="43">
        <v>1025</v>
      </c>
      <c r="B1677" s="51">
        <v>21703</v>
      </c>
      <c r="C1677" s="52" t="s">
        <v>2992</v>
      </c>
      <c r="D1677" s="53">
        <v>260</v>
      </c>
      <c r="E1677" s="54">
        <v>1.79</v>
      </c>
      <c r="F1677" s="55">
        <v>3.25</v>
      </c>
      <c r="G1677" s="56" t="s">
        <v>2856</v>
      </c>
      <c r="H1677" s="57">
        <v>15</v>
      </c>
      <c r="I1677" s="56">
        <v>700</v>
      </c>
      <c r="J1677" s="58">
        <f>1-Table5_HotSale[[#This Row],[Hot Price]]/Table5_HotSale[[#This Row],[Base Price PST]]</f>
        <v>0.44923076923076921</v>
      </c>
      <c r="K1677" s="59"/>
    </row>
    <row r="1678" spans="1:11" x14ac:dyDescent="0.2">
      <c r="A1678" s="43">
        <v>652</v>
      </c>
      <c r="B1678" s="51">
        <v>22404</v>
      </c>
      <c r="C1678" s="52" t="s">
        <v>3003</v>
      </c>
      <c r="D1678" s="53">
        <v>3000</v>
      </c>
      <c r="E1678" s="54">
        <v>2.91</v>
      </c>
      <c r="F1678" s="55">
        <v>4.03</v>
      </c>
      <c r="G1678" s="56" t="s">
        <v>2855</v>
      </c>
      <c r="H1678" s="57">
        <v>10</v>
      </c>
      <c r="I1678" s="56">
        <v>600</v>
      </c>
      <c r="J1678" s="58">
        <f>1-Table5_HotSale[[#This Row],[Hot Price]]/Table5_HotSale[[#This Row],[Base Price PST]]</f>
        <v>0.27791563275434239</v>
      </c>
      <c r="K1678" s="59"/>
    </row>
    <row r="1679" spans="1:11" x14ac:dyDescent="0.2">
      <c r="A1679" s="43">
        <v>660</v>
      </c>
      <c r="B1679" s="51">
        <v>22412</v>
      </c>
      <c r="C1679" s="52" t="s">
        <v>3003</v>
      </c>
      <c r="D1679" s="53">
        <v>260</v>
      </c>
      <c r="E1679" s="54">
        <v>2.91</v>
      </c>
      <c r="F1679" s="55">
        <v>4.03</v>
      </c>
      <c r="G1679" s="56" t="s">
        <v>2855</v>
      </c>
      <c r="H1679" s="57">
        <v>10</v>
      </c>
      <c r="I1679" s="56">
        <v>600</v>
      </c>
      <c r="J1679" s="58">
        <f>1-Table5_HotSale[[#This Row],[Hot Price]]/Table5_HotSale[[#This Row],[Base Price PST]]</f>
        <v>0.27791563275434239</v>
      </c>
      <c r="K1679" s="59"/>
    </row>
    <row r="1680" spans="1:11" x14ac:dyDescent="0.2">
      <c r="A1680" s="43">
        <v>941</v>
      </c>
      <c r="B1680" s="51">
        <v>21829</v>
      </c>
      <c r="C1680" s="52" t="s">
        <v>3003</v>
      </c>
      <c r="D1680" s="53">
        <v>395</v>
      </c>
      <c r="E1680" s="54">
        <v>1.84</v>
      </c>
      <c r="F1680" s="55">
        <v>4.03</v>
      </c>
      <c r="G1680" s="56" t="s">
        <v>2856</v>
      </c>
      <c r="H1680" s="57">
        <v>15</v>
      </c>
      <c r="I1680" s="56">
        <v>700</v>
      </c>
      <c r="J1680" s="58">
        <f>1-Table5_HotSale[[#This Row],[Hot Price]]/Table5_HotSale[[#This Row],[Base Price PST]]</f>
        <v>0.54342431761786603</v>
      </c>
      <c r="K1680" s="59"/>
    </row>
    <row r="1681" spans="1:11" x14ac:dyDescent="0.2">
      <c r="A1681" s="43">
        <v>561</v>
      </c>
      <c r="B1681" s="51">
        <v>22260</v>
      </c>
      <c r="C1681" s="52" t="s">
        <v>2865</v>
      </c>
      <c r="D1681" s="53">
        <v>136</v>
      </c>
      <c r="E1681" s="54">
        <v>2.4</v>
      </c>
      <c r="F1681" s="55">
        <v>3.57</v>
      </c>
      <c r="G1681" s="56" t="s">
        <v>2855</v>
      </c>
      <c r="H1681" s="57">
        <v>10</v>
      </c>
      <c r="I1681" s="56">
        <v>600</v>
      </c>
      <c r="J1681" s="58">
        <f>1-Table5_HotSale[[#This Row],[Hot Price]]/Table5_HotSale[[#This Row],[Base Price PST]]</f>
        <v>0.32773109243697474</v>
      </c>
      <c r="K1681" s="59"/>
    </row>
    <row r="1682" spans="1:11" x14ac:dyDescent="0.2">
      <c r="A1682" s="43">
        <v>517</v>
      </c>
      <c r="B1682" s="51">
        <v>22120</v>
      </c>
      <c r="C1682" s="52" t="s">
        <v>3004</v>
      </c>
      <c r="D1682" s="53">
        <v>2960</v>
      </c>
      <c r="E1682" s="54">
        <v>2.15</v>
      </c>
      <c r="F1682" s="55">
        <v>4.5999999999999996</v>
      </c>
      <c r="G1682" s="56" t="s">
        <v>2855</v>
      </c>
      <c r="H1682" s="57">
        <v>10</v>
      </c>
      <c r="I1682" s="56">
        <v>600</v>
      </c>
      <c r="J1682" s="58">
        <f>1-Table5_HotSale[[#This Row],[Hot Price]]/Table5_HotSale[[#This Row],[Base Price PST]]</f>
        <v>0.53260869565217384</v>
      </c>
      <c r="K1682" s="59"/>
    </row>
    <row r="1683" spans="1:11" x14ac:dyDescent="0.2">
      <c r="A1683" s="43">
        <v>712</v>
      </c>
      <c r="B1683" s="51">
        <v>22469</v>
      </c>
      <c r="C1683" s="52" t="s">
        <v>3004</v>
      </c>
      <c r="D1683" s="53">
        <v>43</v>
      </c>
      <c r="E1683" s="54">
        <v>3.39</v>
      </c>
      <c r="F1683" s="55">
        <v>4.5999999999999996</v>
      </c>
      <c r="G1683" s="56" t="s">
        <v>2855</v>
      </c>
      <c r="H1683" s="57">
        <v>10</v>
      </c>
      <c r="I1683" s="56">
        <v>600</v>
      </c>
      <c r="J1683" s="58">
        <f>1-Table5_HotSale[[#This Row],[Hot Price]]/Table5_HotSale[[#This Row],[Base Price PST]]</f>
        <v>0.26304347826086949</v>
      </c>
      <c r="K1683" s="59"/>
    </row>
    <row r="1684" spans="1:11" x14ac:dyDescent="0.2">
      <c r="A1684" s="43">
        <v>739</v>
      </c>
      <c r="B1684" s="51">
        <v>22498</v>
      </c>
      <c r="C1684" s="52" t="s">
        <v>2953</v>
      </c>
      <c r="D1684" s="53">
        <v>48</v>
      </c>
      <c r="E1684" s="54">
        <v>3.83</v>
      </c>
      <c r="F1684" s="55">
        <v>5.08</v>
      </c>
      <c r="G1684" s="56" t="s">
        <v>2855</v>
      </c>
      <c r="H1684" s="57">
        <v>10</v>
      </c>
      <c r="I1684" s="56">
        <v>600</v>
      </c>
      <c r="J1684" s="58">
        <f>1-Table5_HotSale[[#This Row],[Hot Price]]/Table5_HotSale[[#This Row],[Base Price PST]]</f>
        <v>0.24606299212598426</v>
      </c>
      <c r="K1684" s="59"/>
    </row>
    <row r="1685" spans="1:11" x14ac:dyDescent="0.2">
      <c r="A1685" s="43">
        <v>424</v>
      </c>
      <c r="B1685" s="51">
        <v>22070</v>
      </c>
      <c r="C1685" s="52" t="s">
        <v>2955</v>
      </c>
      <c r="D1685" s="53">
        <v>372</v>
      </c>
      <c r="E1685" s="54">
        <v>2.1</v>
      </c>
      <c r="F1685" s="55">
        <v>3.46</v>
      </c>
      <c r="G1685" s="56" t="s">
        <v>2855</v>
      </c>
      <c r="H1685" s="57">
        <v>10</v>
      </c>
      <c r="I1685" s="56">
        <v>600</v>
      </c>
      <c r="J1685" s="58">
        <f>1-Table5_HotSale[[#This Row],[Hot Price]]/Table5_HotSale[[#This Row],[Base Price PST]]</f>
        <v>0.39306358381502882</v>
      </c>
      <c r="K1685" s="59"/>
    </row>
    <row r="1686" spans="1:11" x14ac:dyDescent="0.2">
      <c r="A1686" s="43">
        <v>741</v>
      </c>
      <c r="B1686" s="51">
        <v>22500</v>
      </c>
      <c r="C1686" s="52" t="s">
        <v>2956</v>
      </c>
      <c r="D1686" s="53">
        <v>28</v>
      </c>
      <c r="E1686" s="54">
        <v>3.83</v>
      </c>
      <c r="F1686" s="55">
        <v>5.08</v>
      </c>
      <c r="G1686" s="56" t="s">
        <v>2855</v>
      </c>
      <c r="H1686" s="57">
        <v>10</v>
      </c>
      <c r="I1686" s="56">
        <v>600</v>
      </c>
      <c r="J1686" s="58">
        <f>1-Table5_HotSale[[#This Row],[Hot Price]]/Table5_HotSale[[#This Row],[Base Price PST]]</f>
        <v>0.24606299212598426</v>
      </c>
      <c r="K1686" s="59"/>
    </row>
    <row r="1687" spans="1:11" x14ac:dyDescent="0.2">
      <c r="A1687" s="43">
        <v>542</v>
      </c>
      <c r="B1687" s="51">
        <v>22238</v>
      </c>
      <c r="C1687" s="52" t="s">
        <v>2874</v>
      </c>
      <c r="D1687" s="53">
        <v>179</v>
      </c>
      <c r="E1687" s="54">
        <v>2.35</v>
      </c>
      <c r="F1687" s="55">
        <v>3.5</v>
      </c>
      <c r="G1687" s="56" t="s">
        <v>2855</v>
      </c>
      <c r="H1687" s="57">
        <v>10</v>
      </c>
      <c r="I1687" s="56">
        <v>600</v>
      </c>
      <c r="J1687" s="58">
        <f>1-Table5_HotSale[[#This Row],[Hot Price]]/Table5_HotSale[[#This Row],[Base Price PST]]</f>
        <v>0.32857142857142851</v>
      </c>
      <c r="K1687" s="59"/>
    </row>
    <row r="1688" spans="1:11" x14ac:dyDescent="0.2">
      <c r="A1688" s="43">
        <v>545</v>
      </c>
      <c r="B1688" s="51">
        <v>22241</v>
      </c>
      <c r="C1688" s="52" t="s">
        <v>2958</v>
      </c>
      <c r="D1688" s="53">
        <v>185</v>
      </c>
      <c r="E1688" s="54">
        <v>2.35</v>
      </c>
      <c r="F1688" s="55">
        <v>3.5</v>
      </c>
      <c r="G1688" s="56" t="s">
        <v>2855</v>
      </c>
      <c r="H1688" s="57">
        <v>10</v>
      </c>
      <c r="I1688" s="56">
        <v>600</v>
      </c>
      <c r="J1688" s="58">
        <f>1-Table5_HotSale[[#This Row],[Hot Price]]/Table5_HotSale[[#This Row],[Base Price PST]]</f>
        <v>0.32857142857142851</v>
      </c>
      <c r="K1688" s="59"/>
    </row>
    <row r="1689" spans="1:11" x14ac:dyDescent="0.2">
      <c r="A1689" s="43">
        <v>533</v>
      </c>
      <c r="B1689" s="51">
        <v>22229</v>
      </c>
      <c r="C1689" s="52" t="s">
        <v>2921</v>
      </c>
      <c r="D1689" s="53">
        <v>210</v>
      </c>
      <c r="E1689" s="54">
        <v>2.35</v>
      </c>
      <c r="F1689" s="55">
        <v>5.08</v>
      </c>
      <c r="G1689" s="56" t="s">
        <v>2855</v>
      </c>
      <c r="H1689" s="57">
        <v>10</v>
      </c>
      <c r="I1689" s="56">
        <v>600</v>
      </c>
      <c r="J1689" s="58">
        <f>1-Table5_HotSale[[#This Row],[Hot Price]]/Table5_HotSale[[#This Row],[Base Price PST]]</f>
        <v>0.53740157480314954</v>
      </c>
      <c r="K1689" s="59"/>
    </row>
    <row r="1690" spans="1:11" x14ac:dyDescent="0.2">
      <c r="A1690" s="43">
        <v>534</v>
      </c>
      <c r="B1690" s="51">
        <v>22230</v>
      </c>
      <c r="C1690" s="52" t="s">
        <v>2921</v>
      </c>
      <c r="D1690" s="53">
        <v>440</v>
      </c>
      <c r="E1690" s="54">
        <v>2.35</v>
      </c>
      <c r="F1690" s="55">
        <v>5.08</v>
      </c>
      <c r="G1690" s="56" t="s">
        <v>2855</v>
      </c>
      <c r="H1690" s="57">
        <v>10</v>
      </c>
      <c r="I1690" s="56">
        <v>600</v>
      </c>
      <c r="J1690" s="58">
        <f>1-Table5_HotSale[[#This Row],[Hot Price]]/Table5_HotSale[[#This Row],[Base Price PST]]</f>
        <v>0.53740157480314954</v>
      </c>
      <c r="K1690" s="59"/>
    </row>
    <row r="1691" spans="1:11" x14ac:dyDescent="0.2">
      <c r="A1691" s="43">
        <v>529</v>
      </c>
      <c r="B1691" s="51">
        <v>22225</v>
      </c>
      <c r="C1691" s="52" t="s">
        <v>2876</v>
      </c>
      <c r="D1691" s="53">
        <v>383</v>
      </c>
      <c r="E1691" s="54">
        <v>2.35</v>
      </c>
      <c r="F1691" s="55">
        <v>5.08</v>
      </c>
      <c r="G1691" s="56" t="s">
        <v>2855</v>
      </c>
      <c r="H1691" s="57">
        <v>10</v>
      </c>
      <c r="I1691" s="56">
        <v>600</v>
      </c>
      <c r="J1691" s="58">
        <f>1-Table5_HotSale[[#This Row],[Hot Price]]/Table5_HotSale[[#This Row],[Base Price PST]]</f>
        <v>0.53740157480314954</v>
      </c>
      <c r="K1691" s="59"/>
    </row>
    <row r="1692" spans="1:11" x14ac:dyDescent="0.2">
      <c r="A1692" s="43">
        <v>551</v>
      </c>
      <c r="B1692" s="51">
        <v>22250</v>
      </c>
      <c r="C1692" s="52" t="s">
        <v>2959</v>
      </c>
      <c r="D1692" s="53">
        <v>105</v>
      </c>
      <c r="E1692" s="54">
        <v>2.4</v>
      </c>
      <c r="F1692" s="55">
        <v>3.57</v>
      </c>
      <c r="G1692" s="56" t="s">
        <v>2855</v>
      </c>
      <c r="H1692" s="57">
        <v>10</v>
      </c>
      <c r="I1692" s="56">
        <v>600</v>
      </c>
      <c r="J1692" s="58">
        <f>1-Table5_HotSale[[#This Row],[Hot Price]]/Table5_HotSale[[#This Row],[Base Price PST]]</f>
        <v>0.32773109243697474</v>
      </c>
      <c r="K1692" s="59"/>
    </row>
    <row r="1693" spans="1:11" x14ac:dyDescent="0.2">
      <c r="A1693" s="43">
        <v>546</v>
      </c>
      <c r="B1693" s="51">
        <v>22245</v>
      </c>
      <c r="C1693" s="52" t="s">
        <v>2979</v>
      </c>
      <c r="D1693" s="53">
        <v>208</v>
      </c>
      <c r="E1693" s="54">
        <v>2.4</v>
      </c>
      <c r="F1693" s="55">
        <v>3.57</v>
      </c>
      <c r="G1693" s="56" t="s">
        <v>2855</v>
      </c>
      <c r="H1693" s="57">
        <v>10</v>
      </c>
      <c r="I1693" s="56">
        <v>600</v>
      </c>
      <c r="J1693" s="58">
        <f>1-Table5_HotSale[[#This Row],[Hot Price]]/Table5_HotSale[[#This Row],[Base Price PST]]</f>
        <v>0.32773109243697474</v>
      </c>
      <c r="K1693" s="59"/>
    </row>
    <row r="1694" spans="1:11" x14ac:dyDescent="0.2">
      <c r="A1694" s="43">
        <v>552</v>
      </c>
      <c r="B1694" s="51">
        <v>22251</v>
      </c>
      <c r="C1694" s="52" t="s">
        <v>2979</v>
      </c>
      <c r="D1694" s="53">
        <v>200</v>
      </c>
      <c r="E1694" s="54">
        <v>2.4</v>
      </c>
      <c r="F1694" s="55">
        <v>3.57</v>
      </c>
      <c r="G1694" s="56" t="s">
        <v>2855</v>
      </c>
      <c r="H1694" s="57">
        <v>10</v>
      </c>
      <c r="I1694" s="56">
        <v>600</v>
      </c>
      <c r="J1694" s="58">
        <f>1-Table5_HotSale[[#This Row],[Hot Price]]/Table5_HotSale[[#This Row],[Base Price PST]]</f>
        <v>0.32773109243697474</v>
      </c>
      <c r="K1694" s="59"/>
    </row>
    <row r="1695" spans="1:11" x14ac:dyDescent="0.2">
      <c r="A1695" s="43">
        <v>669</v>
      </c>
      <c r="B1695" s="51">
        <v>22321</v>
      </c>
      <c r="C1695" s="52" t="s">
        <v>2960</v>
      </c>
      <c r="D1695" s="53">
        <v>86</v>
      </c>
      <c r="E1695" s="54">
        <v>2.61</v>
      </c>
      <c r="F1695" s="55">
        <v>3.78</v>
      </c>
      <c r="G1695" s="56" t="s">
        <v>2855</v>
      </c>
      <c r="H1695" s="57">
        <v>10</v>
      </c>
      <c r="I1695" s="56">
        <v>600</v>
      </c>
      <c r="J1695" s="58">
        <f>1-Table5_HotSale[[#This Row],[Hot Price]]/Table5_HotSale[[#This Row],[Base Price PST]]</f>
        <v>0.30952380952380953</v>
      </c>
      <c r="K1695" s="59"/>
    </row>
    <row r="1696" spans="1:11" x14ac:dyDescent="0.2">
      <c r="A1696" s="43">
        <v>671</v>
      </c>
      <c r="B1696" s="51">
        <v>22323</v>
      </c>
      <c r="C1696" s="52" t="s">
        <v>2960</v>
      </c>
      <c r="D1696" s="53">
        <v>1950</v>
      </c>
      <c r="E1696" s="54">
        <v>2.61</v>
      </c>
      <c r="F1696" s="55">
        <v>3.78</v>
      </c>
      <c r="G1696" s="56" t="s">
        <v>2855</v>
      </c>
      <c r="H1696" s="57">
        <v>10</v>
      </c>
      <c r="I1696" s="56">
        <v>600</v>
      </c>
      <c r="J1696" s="58">
        <f>1-Table5_HotSale[[#This Row],[Hot Price]]/Table5_HotSale[[#This Row],[Base Price PST]]</f>
        <v>0.30952380952380953</v>
      </c>
      <c r="K1696" s="59"/>
    </row>
    <row r="1697" spans="1:11" x14ac:dyDescent="0.2">
      <c r="A1697" s="43">
        <v>672</v>
      </c>
      <c r="B1697" s="51">
        <v>22324</v>
      </c>
      <c r="C1697" s="52" t="s">
        <v>2960</v>
      </c>
      <c r="D1697" s="53">
        <v>259</v>
      </c>
      <c r="E1697" s="54">
        <v>2.61</v>
      </c>
      <c r="F1697" s="55">
        <v>3.78</v>
      </c>
      <c r="G1697" s="56" t="s">
        <v>2855</v>
      </c>
      <c r="H1697" s="57">
        <v>10</v>
      </c>
      <c r="I1697" s="56">
        <v>600</v>
      </c>
      <c r="J1697" s="58">
        <f>1-Table5_HotSale[[#This Row],[Hot Price]]/Table5_HotSale[[#This Row],[Base Price PST]]</f>
        <v>0.30952380952380953</v>
      </c>
      <c r="K1697" s="59"/>
    </row>
    <row r="1698" spans="1:11" x14ac:dyDescent="0.2">
      <c r="A1698" s="43">
        <v>714</v>
      </c>
      <c r="B1698" s="51">
        <v>22471</v>
      </c>
      <c r="C1698" s="52" t="s">
        <v>2961</v>
      </c>
      <c r="D1698" s="53">
        <v>37</v>
      </c>
      <c r="E1698" s="54">
        <v>3.39</v>
      </c>
      <c r="F1698" s="55">
        <v>4.5999999999999996</v>
      </c>
      <c r="G1698" s="56" t="s">
        <v>2855</v>
      </c>
      <c r="H1698" s="57">
        <v>10</v>
      </c>
      <c r="I1698" s="56">
        <v>600</v>
      </c>
      <c r="J1698" s="58">
        <f>1-Table5_HotSale[[#This Row],[Hot Price]]/Table5_HotSale[[#This Row],[Base Price PST]]</f>
        <v>0.26304347826086949</v>
      </c>
      <c r="K1698" s="59"/>
    </row>
    <row r="1699" spans="1:11" x14ac:dyDescent="0.2">
      <c r="A1699" s="43">
        <v>557</v>
      </c>
      <c r="B1699" s="51">
        <v>22256</v>
      </c>
      <c r="C1699" s="52" t="s">
        <v>2962</v>
      </c>
      <c r="D1699" s="53">
        <v>32</v>
      </c>
      <c r="E1699" s="54">
        <v>2.4</v>
      </c>
      <c r="F1699" s="55">
        <v>3.57</v>
      </c>
      <c r="G1699" s="56" t="s">
        <v>2855</v>
      </c>
      <c r="H1699" s="57">
        <v>10</v>
      </c>
      <c r="I1699" s="56">
        <v>600</v>
      </c>
      <c r="J1699" s="58">
        <f>1-Table5_HotSale[[#This Row],[Hot Price]]/Table5_HotSale[[#This Row],[Base Price PST]]</f>
        <v>0.32773109243697474</v>
      </c>
      <c r="K1699" s="59"/>
    </row>
    <row r="1700" spans="1:11" x14ac:dyDescent="0.2">
      <c r="A1700" s="43">
        <v>609</v>
      </c>
      <c r="B1700" s="51">
        <v>22357</v>
      </c>
      <c r="C1700" s="52" t="s">
        <v>2981</v>
      </c>
      <c r="D1700" s="53">
        <v>212</v>
      </c>
      <c r="E1700" s="54">
        <v>2.66</v>
      </c>
      <c r="F1700" s="55">
        <v>3.8</v>
      </c>
      <c r="G1700" s="56" t="s">
        <v>2855</v>
      </c>
      <c r="H1700" s="57">
        <v>10</v>
      </c>
      <c r="I1700" s="56">
        <v>600</v>
      </c>
      <c r="J1700" s="58">
        <f>1-Table5_HotSale[[#This Row],[Hot Price]]/Table5_HotSale[[#This Row],[Base Price PST]]</f>
        <v>0.29999999999999993</v>
      </c>
      <c r="K1700" s="59"/>
    </row>
    <row r="1701" spans="1:11" x14ac:dyDescent="0.2">
      <c r="A1701" s="43">
        <v>623</v>
      </c>
      <c r="B1701" s="51">
        <v>22371</v>
      </c>
      <c r="C1701" s="52" t="s">
        <v>2922</v>
      </c>
      <c r="D1701" s="53">
        <v>158</v>
      </c>
      <c r="E1701" s="54">
        <v>2.66</v>
      </c>
      <c r="F1701" s="55">
        <v>5.67</v>
      </c>
      <c r="G1701" s="56" t="s">
        <v>2855</v>
      </c>
      <c r="H1701" s="57">
        <v>10</v>
      </c>
      <c r="I1701" s="56">
        <v>600</v>
      </c>
      <c r="J1701" s="58">
        <f>1-Table5_HotSale[[#This Row],[Hot Price]]/Table5_HotSale[[#This Row],[Base Price PST]]</f>
        <v>0.53086419753086411</v>
      </c>
      <c r="K1701" s="59"/>
    </row>
    <row r="1702" spans="1:11" x14ac:dyDescent="0.2">
      <c r="A1702" s="43">
        <v>422</v>
      </c>
      <c r="B1702" s="51">
        <v>22068</v>
      </c>
      <c r="C1702" s="52" t="s">
        <v>2938</v>
      </c>
      <c r="D1702" s="53">
        <v>150</v>
      </c>
      <c r="E1702" s="54">
        <v>2.1</v>
      </c>
      <c r="F1702" s="55">
        <v>3.46</v>
      </c>
      <c r="G1702" s="56" t="s">
        <v>2855</v>
      </c>
      <c r="H1702" s="57">
        <v>10</v>
      </c>
      <c r="I1702" s="56">
        <v>600</v>
      </c>
      <c r="J1702" s="58">
        <f>1-Table5_HotSale[[#This Row],[Hot Price]]/Table5_HotSale[[#This Row],[Base Price PST]]</f>
        <v>0.39306358381502882</v>
      </c>
      <c r="K1702" s="59"/>
    </row>
    <row r="1703" spans="1:11" x14ac:dyDescent="0.2">
      <c r="A1703" s="43">
        <v>541</v>
      </c>
      <c r="B1703" s="51">
        <v>22237</v>
      </c>
      <c r="C1703" s="52" t="s">
        <v>2877</v>
      </c>
      <c r="D1703" s="53">
        <v>170</v>
      </c>
      <c r="E1703" s="54">
        <v>2.35</v>
      </c>
      <c r="F1703" s="55">
        <v>3.5</v>
      </c>
      <c r="G1703" s="56" t="s">
        <v>2855</v>
      </c>
      <c r="H1703" s="57">
        <v>10</v>
      </c>
      <c r="I1703" s="56">
        <v>600</v>
      </c>
      <c r="J1703" s="58">
        <f>1-Table5_HotSale[[#This Row],[Hot Price]]/Table5_HotSale[[#This Row],[Base Price PST]]</f>
        <v>0.32857142857142851</v>
      </c>
      <c r="K1703" s="59"/>
    </row>
    <row r="1704" spans="1:11" x14ac:dyDescent="0.2">
      <c r="A1704" s="43">
        <v>543</v>
      </c>
      <c r="B1704" s="51">
        <v>22239</v>
      </c>
      <c r="C1704" s="52" t="s">
        <v>2928</v>
      </c>
      <c r="D1704" s="53">
        <v>203</v>
      </c>
      <c r="E1704" s="54">
        <v>2.35</v>
      </c>
      <c r="F1704" s="55">
        <v>3.78</v>
      </c>
      <c r="G1704" s="56" t="s">
        <v>2855</v>
      </c>
      <c r="H1704" s="57">
        <v>10</v>
      </c>
      <c r="I1704" s="56">
        <v>600</v>
      </c>
      <c r="J1704" s="58">
        <f>1-Table5_HotSale[[#This Row],[Hot Price]]/Table5_HotSale[[#This Row],[Base Price PST]]</f>
        <v>0.37830687830687826</v>
      </c>
      <c r="K1704" s="59"/>
    </row>
    <row r="1705" spans="1:11" x14ac:dyDescent="0.2">
      <c r="A1705" s="43">
        <v>535</v>
      </c>
      <c r="B1705" s="51">
        <v>22231</v>
      </c>
      <c r="C1705" s="52" t="s">
        <v>2878</v>
      </c>
      <c r="D1705" s="53">
        <v>225</v>
      </c>
      <c r="E1705" s="54">
        <v>2.35</v>
      </c>
      <c r="F1705" s="55">
        <v>3.5</v>
      </c>
      <c r="G1705" s="56" t="s">
        <v>2855</v>
      </c>
      <c r="H1705" s="57">
        <v>10</v>
      </c>
      <c r="I1705" s="56">
        <v>600</v>
      </c>
      <c r="J1705" s="58">
        <f>1-Table5_HotSale[[#This Row],[Hot Price]]/Table5_HotSale[[#This Row],[Base Price PST]]</f>
        <v>0.32857142857142851</v>
      </c>
      <c r="K1705" s="59"/>
    </row>
    <row r="1706" spans="1:11" x14ac:dyDescent="0.2">
      <c r="A1706" s="43">
        <v>670</v>
      </c>
      <c r="B1706" s="51">
        <v>22322</v>
      </c>
      <c r="C1706" s="52" t="s">
        <v>2880</v>
      </c>
      <c r="D1706" s="53">
        <v>20</v>
      </c>
      <c r="E1706" s="54">
        <v>2.61</v>
      </c>
      <c r="F1706" s="55">
        <v>3.78</v>
      </c>
      <c r="G1706" s="56" t="s">
        <v>2855</v>
      </c>
      <c r="H1706" s="57">
        <v>10</v>
      </c>
      <c r="I1706" s="56">
        <v>600</v>
      </c>
      <c r="J1706" s="58">
        <f>1-Table5_HotSale[[#This Row],[Hot Price]]/Table5_HotSale[[#This Row],[Base Price PST]]</f>
        <v>0.30952380952380953</v>
      </c>
      <c r="K1706" s="59"/>
    </row>
    <row r="1707" spans="1:11" x14ac:dyDescent="0.2">
      <c r="A1707" s="43">
        <v>673</v>
      </c>
      <c r="B1707" s="51">
        <v>22325</v>
      </c>
      <c r="C1707" s="52" t="s">
        <v>2880</v>
      </c>
      <c r="D1707" s="53">
        <v>209</v>
      </c>
      <c r="E1707" s="54">
        <v>2.61</v>
      </c>
      <c r="F1707" s="55">
        <v>3.78</v>
      </c>
      <c r="G1707" s="56" t="s">
        <v>2855</v>
      </c>
      <c r="H1707" s="57">
        <v>10</v>
      </c>
      <c r="I1707" s="56">
        <v>600</v>
      </c>
      <c r="J1707" s="58">
        <f>1-Table5_HotSale[[#This Row],[Hot Price]]/Table5_HotSale[[#This Row],[Base Price PST]]</f>
        <v>0.30952380952380953</v>
      </c>
      <c r="K1707" s="59"/>
    </row>
    <row r="1708" spans="1:11" x14ac:dyDescent="0.2">
      <c r="A1708" s="43">
        <v>614</v>
      </c>
      <c r="B1708" s="51">
        <v>22362</v>
      </c>
      <c r="C1708" s="52" t="s">
        <v>2923</v>
      </c>
      <c r="D1708" s="53">
        <v>107</v>
      </c>
      <c r="E1708" s="54">
        <v>2.66</v>
      </c>
      <c r="F1708" s="55">
        <v>5.67</v>
      </c>
      <c r="G1708" s="56" t="s">
        <v>2855</v>
      </c>
      <c r="H1708" s="57">
        <v>10</v>
      </c>
      <c r="I1708" s="56">
        <v>600</v>
      </c>
      <c r="J1708" s="58">
        <f>1-Table5_HotSale[[#This Row],[Hot Price]]/Table5_HotSale[[#This Row],[Base Price PST]]</f>
        <v>0.53086419753086411</v>
      </c>
      <c r="K1708" s="59"/>
    </row>
    <row r="1709" spans="1:11" x14ac:dyDescent="0.2">
      <c r="A1709" s="43">
        <v>617</v>
      </c>
      <c r="B1709" s="51">
        <v>22365</v>
      </c>
      <c r="C1709" s="52" t="s">
        <v>2923</v>
      </c>
      <c r="D1709" s="53">
        <v>30</v>
      </c>
      <c r="E1709" s="54">
        <v>2.66</v>
      </c>
      <c r="F1709" s="55">
        <v>5.67</v>
      </c>
      <c r="G1709" s="56" t="s">
        <v>2855</v>
      </c>
      <c r="H1709" s="57">
        <v>10</v>
      </c>
      <c r="I1709" s="56">
        <v>600</v>
      </c>
      <c r="J1709" s="58">
        <f>1-Table5_HotSale[[#This Row],[Hot Price]]/Table5_HotSale[[#This Row],[Base Price PST]]</f>
        <v>0.53086419753086411</v>
      </c>
      <c r="K1709" s="59"/>
    </row>
    <row r="1710" spans="1:11" x14ac:dyDescent="0.2">
      <c r="A1710" s="43">
        <v>677</v>
      </c>
      <c r="B1710" s="51">
        <v>22329</v>
      </c>
      <c r="C1710" s="52" t="s">
        <v>2941</v>
      </c>
      <c r="D1710" s="53">
        <v>3</v>
      </c>
      <c r="E1710" s="54">
        <v>2.61</v>
      </c>
      <c r="F1710" s="55">
        <v>3.78</v>
      </c>
      <c r="G1710" s="56" t="s">
        <v>2855</v>
      </c>
      <c r="H1710" s="57">
        <v>10</v>
      </c>
      <c r="I1710" s="56">
        <v>600</v>
      </c>
      <c r="J1710" s="58">
        <f>1-Table5_HotSale[[#This Row],[Hot Price]]/Table5_HotSale[[#This Row],[Base Price PST]]</f>
        <v>0.30952380952380953</v>
      </c>
      <c r="K1710" s="59"/>
    </row>
    <row r="1711" spans="1:11" x14ac:dyDescent="0.2">
      <c r="A1711" s="43">
        <v>544</v>
      </c>
      <c r="B1711" s="51">
        <v>22240</v>
      </c>
      <c r="C1711" s="52" t="s">
        <v>2881</v>
      </c>
      <c r="D1711" s="53">
        <v>94</v>
      </c>
      <c r="E1711" s="54">
        <v>2.35</v>
      </c>
      <c r="F1711" s="55">
        <v>3.5</v>
      </c>
      <c r="G1711" s="56" t="s">
        <v>2855</v>
      </c>
      <c r="H1711" s="57">
        <v>10</v>
      </c>
      <c r="I1711" s="56">
        <v>600</v>
      </c>
      <c r="J1711" s="58">
        <f>1-Table5_HotSale[[#This Row],[Hot Price]]/Table5_HotSale[[#This Row],[Base Price PST]]</f>
        <v>0.32857142857142851</v>
      </c>
      <c r="K1711" s="59"/>
    </row>
    <row r="1712" spans="1:11" x14ac:dyDescent="0.2">
      <c r="A1712" s="43">
        <v>663</v>
      </c>
      <c r="B1712" s="51">
        <v>22315</v>
      </c>
      <c r="C1712" s="52" t="s">
        <v>2883</v>
      </c>
      <c r="D1712" s="53">
        <v>197</v>
      </c>
      <c r="E1712" s="54">
        <v>2.61</v>
      </c>
      <c r="F1712" s="55">
        <v>3.78</v>
      </c>
      <c r="G1712" s="56" t="s">
        <v>2855</v>
      </c>
      <c r="H1712" s="57">
        <v>10</v>
      </c>
      <c r="I1712" s="56">
        <v>600</v>
      </c>
      <c r="J1712" s="58">
        <f>1-Table5_HotSale[[#This Row],[Hot Price]]/Table5_HotSale[[#This Row],[Base Price PST]]</f>
        <v>0.30952380952380953</v>
      </c>
      <c r="K1712" s="59"/>
    </row>
    <row r="1713" spans="1:11" x14ac:dyDescent="0.2">
      <c r="A1713" s="43">
        <v>738</v>
      </c>
      <c r="B1713" s="51">
        <v>22497</v>
      </c>
      <c r="C1713" s="52" t="s">
        <v>2943</v>
      </c>
      <c r="D1713" s="53">
        <v>99</v>
      </c>
      <c r="E1713" s="54">
        <v>3.83</v>
      </c>
      <c r="F1713" s="55">
        <v>5.08</v>
      </c>
      <c r="G1713" s="56" t="s">
        <v>2855</v>
      </c>
      <c r="H1713" s="57">
        <v>10</v>
      </c>
      <c r="I1713" s="56">
        <v>600</v>
      </c>
      <c r="J1713" s="58">
        <f>1-Table5_HotSale[[#This Row],[Hot Price]]/Table5_HotSale[[#This Row],[Base Price PST]]</f>
        <v>0.24606299212598426</v>
      </c>
      <c r="K1713" s="59"/>
    </row>
    <row r="1714" spans="1:11" x14ac:dyDescent="0.2">
      <c r="A1714" s="43">
        <v>742</v>
      </c>
      <c r="B1714" s="51">
        <v>22501</v>
      </c>
      <c r="C1714" s="52" t="s">
        <v>2970</v>
      </c>
      <c r="D1714" s="53">
        <v>500</v>
      </c>
      <c r="E1714" s="54">
        <v>3.83</v>
      </c>
      <c r="F1714" s="55">
        <v>5.08</v>
      </c>
      <c r="G1714" s="56" t="s">
        <v>2855</v>
      </c>
      <c r="H1714" s="57">
        <v>10</v>
      </c>
      <c r="I1714" s="56">
        <v>600</v>
      </c>
      <c r="J1714" s="58">
        <f>1-Table5_HotSale[[#This Row],[Hot Price]]/Table5_HotSale[[#This Row],[Base Price PST]]</f>
        <v>0.24606299212598426</v>
      </c>
      <c r="K1714" s="59"/>
    </row>
    <row r="1715" spans="1:11" x14ac:dyDescent="0.2">
      <c r="A1715" s="43">
        <v>638</v>
      </c>
      <c r="B1715" s="51">
        <v>22390</v>
      </c>
      <c r="C1715" s="52" t="s">
        <v>2944</v>
      </c>
      <c r="D1715" s="53">
        <v>249</v>
      </c>
      <c r="E1715" s="54">
        <v>2.84</v>
      </c>
      <c r="F1715" s="55">
        <v>3.96</v>
      </c>
      <c r="G1715" s="56" t="s">
        <v>2855</v>
      </c>
      <c r="H1715" s="57">
        <v>10</v>
      </c>
      <c r="I1715" s="56">
        <v>600</v>
      </c>
      <c r="J1715" s="58">
        <f>1-Table5_HotSale[[#This Row],[Hot Price]]/Table5_HotSale[[#This Row],[Base Price PST]]</f>
        <v>0.28282828282828287</v>
      </c>
      <c r="K1715" s="59"/>
    </row>
    <row r="1716" spans="1:11" x14ac:dyDescent="0.2">
      <c r="A1716" s="43">
        <v>639</v>
      </c>
      <c r="B1716" s="51">
        <v>22391</v>
      </c>
      <c r="C1716" s="52" t="s">
        <v>2944</v>
      </c>
      <c r="D1716" s="53">
        <v>2806</v>
      </c>
      <c r="E1716" s="54">
        <v>2.84</v>
      </c>
      <c r="F1716" s="55">
        <v>3.96</v>
      </c>
      <c r="G1716" s="56" t="s">
        <v>2855</v>
      </c>
      <c r="H1716" s="57">
        <v>10</v>
      </c>
      <c r="I1716" s="56">
        <v>600</v>
      </c>
      <c r="J1716" s="58">
        <f>1-Table5_HotSale[[#This Row],[Hot Price]]/Table5_HotSale[[#This Row],[Base Price PST]]</f>
        <v>0.28282828282828287</v>
      </c>
      <c r="K1716" s="59"/>
    </row>
    <row r="1717" spans="1:11" x14ac:dyDescent="0.2">
      <c r="A1717" s="43">
        <v>764</v>
      </c>
      <c r="B1717" s="51">
        <v>22537</v>
      </c>
      <c r="C1717" s="52" t="s">
        <v>2945</v>
      </c>
      <c r="D1717" s="53">
        <v>140</v>
      </c>
      <c r="E1717" s="54">
        <v>4.68</v>
      </c>
      <c r="F1717" s="55">
        <v>6.22</v>
      </c>
      <c r="G1717" s="56" t="s">
        <v>2855</v>
      </c>
      <c r="H1717" s="57">
        <v>10</v>
      </c>
      <c r="I1717" s="56">
        <v>600</v>
      </c>
      <c r="J1717" s="58">
        <f>1-Table5_HotSale[[#This Row],[Hot Price]]/Table5_HotSale[[#This Row],[Base Price PST]]</f>
        <v>0.247588424437299</v>
      </c>
      <c r="K1717" s="59"/>
    </row>
    <row r="1718" spans="1:11" x14ac:dyDescent="0.2">
      <c r="A1718" s="43">
        <v>675</v>
      </c>
      <c r="B1718" s="51">
        <v>22327</v>
      </c>
      <c r="C1718" s="52" t="s">
        <v>2924</v>
      </c>
      <c r="D1718" s="53">
        <v>133</v>
      </c>
      <c r="E1718" s="54">
        <v>2.61</v>
      </c>
      <c r="F1718" s="55">
        <v>3.78</v>
      </c>
      <c r="G1718" s="56" t="s">
        <v>2855</v>
      </c>
      <c r="H1718" s="57">
        <v>10</v>
      </c>
      <c r="I1718" s="56">
        <v>600</v>
      </c>
      <c r="J1718" s="58">
        <f>1-Table5_HotSale[[#This Row],[Hot Price]]/Table5_HotSale[[#This Row],[Base Price PST]]</f>
        <v>0.30952380952380953</v>
      </c>
      <c r="K1718" s="59"/>
    </row>
    <row r="1719" spans="1:11" x14ac:dyDescent="0.2">
      <c r="A1719" s="43">
        <v>680</v>
      </c>
      <c r="B1719" s="51">
        <v>22332</v>
      </c>
      <c r="C1719" s="52" t="s">
        <v>2889</v>
      </c>
      <c r="D1719" s="53">
        <v>1</v>
      </c>
      <c r="E1719" s="54">
        <v>2.61</v>
      </c>
      <c r="F1719" s="55">
        <v>3.96</v>
      </c>
      <c r="G1719" s="56" t="s">
        <v>2855</v>
      </c>
      <c r="H1719" s="57">
        <v>10</v>
      </c>
      <c r="I1719" s="56">
        <v>600</v>
      </c>
      <c r="J1719" s="58">
        <f>1-Table5_HotSale[[#This Row],[Hot Price]]/Table5_HotSale[[#This Row],[Base Price PST]]</f>
        <v>0.34090909090909094</v>
      </c>
      <c r="K1719" s="59"/>
    </row>
    <row r="1720" spans="1:11" x14ac:dyDescent="0.2">
      <c r="A1720" s="43">
        <v>616</v>
      </c>
      <c r="B1720" s="51">
        <v>22364</v>
      </c>
      <c r="C1720" s="52" t="s">
        <v>2972</v>
      </c>
      <c r="D1720" s="53">
        <v>199</v>
      </c>
      <c r="E1720" s="54">
        <v>2.66</v>
      </c>
      <c r="F1720" s="55">
        <v>3.8</v>
      </c>
      <c r="G1720" s="56" t="s">
        <v>2855</v>
      </c>
      <c r="H1720" s="57">
        <v>10</v>
      </c>
      <c r="I1720" s="56">
        <v>600</v>
      </c>
      <c r="J1720" s="58">
        <f>1-Table5_HotSale[[#This Row],[Hot Price]]/Table5_HotSale[[#This Row],[Base Price PST]]</f>
        <v>0.29999999999999993</v>
      </c>
      <c r="K1720" s="59"/>
    </row>
    <row r="1721" spans="1:11" x14ac:dyDescent="0.2">
      <c r="A1721" s="43">
        <v>665</v>
      </c>
      <c r="B1721" s="51">
        <v>22317</v>
      </c>
      <c r="C1721" s="52" t="s">
        <v>2973</v>
      </c>
      <c r="D1721" s="53">
        <v>2500</v>
      </c>
      <c r="E1721" s="54">
        <v>2.61</v>
      </c>
      <c r="F1721" s="55">
        <v>3.78</v>
      </c>
      <c r="G1721" s="56" t="s">
        <v>2855</v>
      </c>
      <c r="H1721" s="57">
        <v>10</v>
      </c>
      <c r="I1721" s="56">
        <v>600</v>
      </c>
      <c r="J1721" s="58">
        <f>1-Table5_HotSale[[#This Row],[Hot Price]]/Table5_HotSale[[#This Row],[Base Price PST]]</f>
        <v>0.30952380952380953</v>
      </c>
      <c r="K1721" s="59"/>
    </row>
    <row r="1722" spans="1:11" x14ac:dyDescent="0.2">
      <c r="A1722" s="43">
        <v>681</v>
      </c>
      <c r="B1722" s="51">
        <v>22333</v>
      </c>
      <c r="C1722" s="52" t="s">
        <v>2948</v>
      </c>
      <c r="D1722" s="53">
        <v>173</v>
      </c>
      <c r="E1722" s="54">
        <v>2.61</v>
      </c>
      <c r="F1722" s="55">
        <v>3.78</v>
      </c>
      <c r="G1722" s="56" t="s">
        <v>2855</v>
      </c>
      <c r="H1722" s="57">
        <v>10</v>
      </c>
      <c r="I1722" s="56">
        <v>600</v>
      </c>
      <c r="J1722" s="58">
        <f>1-Table5_HotSale[[#This Row],[Hot Price]]/Table5_HotSale[[#This Row],[Base Price PST]]</f>
        <v>0.30952380952380953</v>
      </c>
      <c r="K1722" s="59"/>
    </row>
    <row r="1723" spans="1:11" x14ac:dyDescent="0.2">
      <c r="A1723" s="43">
        <v>755</v>
      </c>
      <c r="B1723" s="51">
        <v>22526</v>
      </c>
      <c r="C1723" s="52" t="s">
        <v>2891</v>
      </c>
      <c r="D1723" s="53">
        <v>215</v>
      </c>
      <c r="E1723" s="54">
        <v>4.26</v>
      </c>
      <c r="F1723" s="55">
        <v>5.67</v>
      </c>
      <c r="G1723" s="56" t="s">
        <v>2855</v>
      </c>
      <c r="H1723" s="57">
        <v>10</v>
      </c>
      <c r="I1723" s="56">
        <v>600</v>
      </c>
      <c r="J1723" s="58">
        <f>1-Table5_HotSale[[#This Row],[Hot Price]]/Table5_HotSale[[#This Row],[Base Price PST]]</f>
        <v>0.24867724867724872</v>
      </c>
      <c r="K1723" s="59"/>
    </row>
    <row r="1724" spans="1:11" x14ac:dyDescent="0.2">
      <c r="A1724" s="43">
        <v>618</v>
      </c>
      <c r="B1724" s="51">
        <v>22366</v>
      </c>
      <c r="C1724" s="52" t="s">
        <v>2892</v>
      </c>
      <c r="D1724" s="53">
        <v>697</v>
      </c>
      <c r="E1724" s="54">
        <v>2.66</v>
      </c>
      <c r="F1724" s="55">
        <v>3.8</v>
      </c>
      <c r="G1724" s="56" t="s">
        <v>2855</v>
      </c>
      <c r="H1724" s="57">
        <v>10</v>
      </c>
      <c r="I1724" s="56">
        <v>600</v>
      </c>
      <c r="J1724" s="58">
        <f>1-Table5_HotSale[[#This Row],[Hot Price]]/Table5_HotSale[[#This Row],[Base Price PST]]</f>
        <v>0.29999999999999993</v>
      </c>
      <c r="K1724" s="59"/>
    </row>
    <row r="1725" spans="1:11" x14ac:dyDescent="0.2">
      <c r="A1725" s="43">
        <v>640</v>
      </c>
      <c r="B1725" s="51">
        <v>22392</v>
      </c>
      <c r="C1725" s="52" t="s">
        <v>2893</v>
      </c>
      <c r="D1725" s="53">
        <v>136</v>
      </c>
      <c r="E1725" s="54">
        <v>2.84</v>
      </c>
      <c r="F1725" s="55">
        <v>3.96</v>
      </c>
      <c r="G1725" s="56" t="s">
        <v>2855</v>
      </c>
      <c r="H1725" s="57">
        <v>10</v>
      </c>
      <c r="I1725" s="56">
        <v>600</v>
      </c>
      <c r="J1725" s="58">
        <f>1-Table5_HotSale[[#This Row],[Hot Price]]/Table5_HotSale[[#This Row],[Base Price PST]]</f>
        <v>0.28282828282828287</v>
      </c>
      <c r="K1725" s="59"/>
    </row>
    <row r="1726" spans="1:11" x14ac:dyDescent="0.2">
      <c r="A1726" s="43">
        <v>696</v>
      </c>
      <c r="B1726" s="51">
        <v>22442</v>
      </c>
      <c r="C1726" s="52" t="s">
        <v>2894</v>
      </c>
      <c r="D1726" s="53">
        <v>343</v>
      </c>
      <c r="E1726" s="54">
        <v>3.16</v>
      </c>
      <c r="F1726" s="55">
        <v>4.34</v>
      </c>
      <c r="G1726" s="56" t="s">
        <v>2855</v>
      </c>
      <c r="H1726" s="57">
        <v>10</v>
      </c>
      <c r="I1726" s="56">
        <v>600</v>
      </c>
      <c r="J1726" s="58">
        <f>1-Table5_HotSale[[#This Row],[Hot Price]]/Table5_HotSale[[#This Row],[Base Price PST]]</f>
        <v>0.27188940092165892</v>
      </c>
      <c r="K1726" s="59"/>
    </row>
    <row r="1727" spans="1:11" x14ac:dyDescent="0.2">
      <c r="A1727" s="43">
        <v>605</v>
      </c>
      <c r="B1727" s="51">
        <v>22353</v>
      </c>
      <c r="C1727" s="52" t="s">
        <v>2895</v>
      </c>
      <c r="D1727" s="53">
        <v>182</v>
      </c>
      <c r="E1727" s="54">
        <v>2.66</v>
      </c>
      <c r="F1727" s="55">
        <v>3.8</v>
      </c>
      <c r="G1727" s="56" t="s">
        <v>2855</v>
      </c>
      <c r="H1727" s="57">
        <v>10</v>
      </c>
      <c r="I1727" s="56">
        <v>600</v>
      </c>
      <c r="J1727" s="58">
        <f>1-Table5_HotSale[[#This Row],[Hot Price]]/Table5_HotSale[[#This Row],[Base Price PST]]</f>
        <v>0.29999999999999993</v>
      </c>
      <c r="K1727" s="59"/>
    </row>
    <row r="1728" spans="1:11" x14ac:dyDescent="0.2">
      <c r="A1728" s="43">
        <v>653</v>
      </c>
      <c r="B1728" s="51">
        <v>22405</v>
      </c>
      <c r="C1728" s="52" t="s">
        <v>2896</v>
      </c>
      <c r="D1728" s="53">
        <v>70</v>
      </c>
      <c r="E1728" s="54">
        <v>2.91</v>
      </c>
      <c r="F1728" s="55">
        <v>4.03</v>
      </c>
      <c r="G1728" s="56" t="s">
        <v>2855</v>
      </c>
      <c r="H1728" s="57">
        <v>10</v>
      </c>
      <c r="I1728" s="56">
        <v>600</v>
      </c>
      <c r="J1728" s="58">
        <f>1-Table5_HotSale[[#This Row],[Hot Price]]/Table5_HotSale[[#This Row],[Base Price PST]]</f>
        <v>0.27791563275434239</v>
      </c>
      <c r="K1728" s="59"/>
    </row>
    <row r="1729" spans="1:11" x14ac:dyDescent="0.2">
      <c r="A1729" s="43">
        <v>658</v>
      </c>
      <c r="B1729" s="51">
        <v>22410</v>
      </c>
      <c r="C1729" s="52" t="s">
        <v>2896</v>
      </c>
      <c r="D1729" s="53">
        <v>76</v>
      </c>
      <c r="E1729" s="54">
        <v>2.91</v>
      </c>
      <c r="F1729" s="55">
        <v>4.03</v>
      </c>
      <c r="G1729" s="56" t="s">
        <v>2855</v>
      </c>
      <c r="H1729" s="57">
        <v>10</v>
      </c>
      <c r="I1729" s="56">
        <v>600</v>
      </c>
      <c r="J1729" s="58">
        <f>1-Table5_HotSale[[#This Row],[Hot Price]]/Table5_HotSale[[#This Row],[Base Price PST]]</f>
        <v>0.27791563275434239</v>
      </c>
      <c r="K1729" s="59"/>
    </row>
    <row r="1730" spans="1:11" x14ac:dyDescent="0.2">
      <c r="A1730" s="43">
        <v>693</v>
      </c>
      <c r="B1730" s="51">
        <v>22439</v>
      </c>
      <c r="C1730" s="52" t="s">
        <v>2980</v>
      </c>
      <c r="D1730" s="53">
        <v>202</v>
      </c>
      <c r="E1730" s="54">
        <v>3.16</v>
      </c>
      <c r="F1730" s="55">
        <v>4.34</v>
      </c>
      <c r="G1730" s="56" t="s">
        <v>2855</v>
      </c>
      <c r="H1730" s="57">
        <v>10</v>
      </c>
      <c r="I1730" s="56">
        <v>600</v>
      </c>
      <c r="J1730" s="58">
        <f>1-Table5_HotSale[[#This Row],[Hot Price]]/Table5_HotSale[[#This Row],[Base Price PST]]</f>
        <v>0.27188940092165892</v>
      </c>
      <c r="K1730" s="59"/>
    </row>
    <row r="1731" spans="1:11" x14ac:dyDescent="0.2">
      <c r="A1731" s="43">
        <v>735</v>
      </c>
      <c r="B1731" s="51">
        <v>22492</v>
      </c>
      <c r="C1731" s="52" t="s">
        <v>3015</v>
      </c>
      <c r="D1731" s="53">
        <v>135</v>
      </c>
      <c r="E1731" s="54">
        <v>3.76</v>
      </c>
      <c r="F1731" s="55">
        <v>5</v>
      </c>
      <c r="G1731" s="56" t="s">
        <v>2855</v>
      </c>
      <c r="H1731" s="57">
        <v>10</v>
      </c>
      <c r="I1731" s="56">
        <v>600</v>
      </c>
      <c r="J1731" s="58">
        <f>1-Table5_HotSale[[#This Row],[Hot Price]]/Table5_HotSale[[#This Row],[Base Price PST]]</f>
        <v>0.248</v>
      </c>
      <c r="K1731" s="59"/>
    </row>
    <row r="1732" spans="1:11" x14ac:dyDescent="0.2">
      <c r="A1732" s="43">
        <v>694</v>
      </c>
      <c r="B1732" s="51">
        <v>22440</v>
      </c>
      <c r="C1732" s="52" t="s">
        <v>2925</v>
      </c>
      <c r="D1732" s="53">
        <v>68</v>
      </c>
      <c r="E1732" s="54">
        <v>3.16</v>
      </c>
      <c r="F1732" s="55">
        <v>9.58</v>
      </c>
      <c r="G1732" s="56" t="s">
        <v>2855</v>
      </c>
      <c r="H1732" s="57">
        <v>10</v>
      </c>
      <c r="I1732" s="56">
        <v>600</v>
      </c>
      <c r="J1732" s="58">
        <f>1-Table5_HotSale[[#This Row],[Hot Price]]/Table5_HotSale[[#This Row],[Base Price PST]]</f>
        <v>0.67014613778705634</v>
      </c>
      <c r="K1732" s="59"/>
    </row>
    <row r="1733" spans="1:11" x14ac:dyDescent="0.2">
      <c r="A1733" s="43">
        <v>760</v>
      </c>
      <c r="B1733" s="51">
        <v>22533</v>
      </c>
      <c r="C1733" s="52" t="s">
        <v>2905</v>
      </c>
      <c r="D1733" s="53">
        <v>62</v>
      </c>
      <c r="E1733" s="54">
        <v>4.46</v>
      </c>
      <c r="F1733" s="55">
        <v>5.94</v>
      </c>
      <c r="G1733" s="56" t="s">
        <v>2855</v>
      </c>
      <c r="H1733" s="57">
        <v>10</v>
      </c>
      <c r="I1733" s="56">
        <v>600</v>
      </c>
      <c r="J1733" s="58">
        <f>1-Table5_HotSale[[#This Row],[Hot Price]]/Table5_HotSale[[#This Row],[Base Price PST]]</f>
        <v>0.24915824915824925</v>
      </c>
      <c r="K1733" s="59"/>
    </row>
    <row r="1734" spans="1:11" x14ac:dyDescent="0.2">
      <c r="A1734" s="43">
        <v>225</v>
      </c>
      <c r="B1734" s="51">
        <v>21354</v>
      </c>
      <c r="C1734" s="52" t="s">
        <v>3030</v>
      </c>
      <c r="D1734" s="53">
        <v>187</v>
      </c>
      <c r="E1734" s="54">
        <v>1.17</v>
      </c>
      <c r="F1734" s="55">
        <v>2.59</v>
      </c>
      <c r="G1734" s="56" t="s">
        <v>2855</v>
      </c>
      <c r="H1734" s="57">
        <v>10</v>
      </c>
      <c r="I1734" s="56">
        <v>600</v>
      </c>
      <c r="J1734" s="58">
        <f>1-Table5_HotSale[[#This Row],[Hot Price]]/Table5_HotSale[[#This Row],[Base Price PST]]</f>
        <v>0.54826254826254828</v>
      </c>
      <c r="K1734" s="59"/>
    </row>
    <row r="1735" spans="1:11" x14ac:dyDescent="0.2">
      <c r="A1735" s="43">
        <v>1444</v>
      </c>
      <c r="B1735" s="51">
        <v>21208</v>
      </c>
      <c r="C1735" s="52" t="s">
        <v>3030</v>
      </c>
      <c r="D1735" s="53">
        <v>39</v>
      </c>
      <c r="E1735" s="54">
        <v>0.95</v>
      </c>
      <c r="F1735" s="55">
        <v>2.59</v>
      </c>
      <c r="G1735" s="56" t="s">
        <v>2856</v>
      </c>
      <c r="H1735" s="57">
        <v>15</v>
      </c>
      <c r="I1735" s="56">
        <v>700</v>
      </c>
      <c r="J1735" s="58">
        <f>1-Table5_HotSale[[#This Row],[Hot Price]]/Table5_HotSale[[#This Row],[Base Price PST]]</f>
        <v>0.63320463320463327</v>
      </c>
      <c r="K1735" s="59"/>
    </row>
    <row r="1736" spans="1:11" x14ac:dyDescent="0.2">
      <c r="A1736" s="43">
        <v>715</v>
      </c>
      <c r="B1736" s="51">
        <v>22472</v>
      </c>
      <c r="C1736" s="52" t="s">
        <v>3034</v>
      </c>
      <c r="D1736" s="53">
        <v>66</v>
      </c>
      <c r="E1736" s="54">
        <v>3.39</v>
      </c>
      <c r="F1736" s="55">
        <v>4.5999999999999996</v>
      </c>
      <c r="G1736" s="56" t="s">
        <v>2855</v>
      </c>
      <c r="H1736" s="57">
        <v>10</v>
      </c>
      <c r="I1736" s="56">
        <v>600</v>
      </c>
      <c r="J1736" s="58">
        <f>1-Table5_HotSale[[#This Row],[Hot Price]]/Table5_HotSale[[#This Row],[Base Price PST]]</f>
        <v>0.26304347826086949</v>
      </c>
      <c r="K1736" s="59"/>
    </row>
    <row r="1737" spans="1:11" x14ac:dyDescent="0.2">
      <c r="A1737" s="43">
        <v>716</v>
      </c>
      <c r="B1737" s="51">
        <v>22473</v>
      </c>
      <c r="C1737" s="52" t="s">
        <v>3034</v>
      </c>
      <c r="D1737" s="53">
        <v>47</v>
      </c>
      <c r="E1737" s="54">
        <v>3.39</v>
      </c>
      <c r="F1737" s="55">
        <v>4.5999999999999996</v>
      </c>
      <c r="G1737" s="56" t="s">
        <v>2855</v>
      </c>
      <c r="H1737" s="57">
        <v>10</v>
      </c>
      <c r="I1737" s="56">
        <v>600</v>
      </c>
      <c r="J1737" s="58">
        <f>1-Table5_HotSale[[#This Row],[Hot Price]]/Table5_HotSale[[#This Row],[Base Price PST]]</f>
        <v>0.26304347826086949</v>
      </c>
      <c r="K1737" s="59"/>
    </row>
    <row r="1738" spans="1:11" x14ac:dyDescent="0.2">
      <c r="A1738" s="43">
        <v>554</v>
      </c>
      <c r="B1738" s="51">
        <v>22253</v>
      </c>
      <c r="C1738" s="52" t="s">
        <v>3042</v>
      </c>
      <c r="D1738" s="53">
        <v>15</v>
      </c>
      <c r="E1738" s="54">
        <v>2.4</v>
      </c>
      <c r="F1738" s="55">
        <v>3.57</v>
      </c>
      <c r="G1738" s="56" t="s">
        <v>2855</v>
      </c>
      <c r="H1738" s="57">
        <v>10</v>
      </c>
      <c r="I1738" s="56">
        <v>600</v>
      </c>
      <c r="J1738" s="58">
        <f>1-Table5_HotSale[[#This Row],[Hot Price]]/Table5_HotSale[[#This Row],[Base Price PST]]</f>
        <v>0.32773109243697474</v>
      </c>
      <c r="K1738" s="59"/>
    </row>
    <row r="1739" spans="1:11" x14ac:dyDescent="0.2">
      <c r="A1739" s="43">
        <v>606</v>
      </c>
      <c r="B1739" s="51">
        <v>22354</v>
      </c>
      <c r="C1739" s="52" t="s">
        <v>3038</v>
      </c>
      <c r="D1739" s="53">
        <v>71</v>
      </c>
      <c r="E1739" s="54">
        <v>2.66</v>
      </c>
      <c r="F1739" s="55">
        <v>3.8</v>
      </c>
      <c r="G1739" s="56" t="s">
        <v>2855</v>
      </c>
      <c r="H1739" s="57">
        <v>10</v>
      </c>
      <c r="I1739" s="56">
        <v>600</v>
      </c>
      <c r="J1739" s="58">
        <f>1-Table5_HotSale[[#This Row],[Hot Price]]/Table5_HotSale[[#This Row],[Base Price PST]]</f>
        <v>0.29999999999999993</v>
      </c>
      <c r="K1739" s="59"/>
    </row>
    <row r="1740" spans="1:11" x14ac:dyDescent="0.2">
      <c r="A1740" s="43">
        <v>659</v>
      </c>
      <c r="B1740" s="51">
        <v>22411</v>
      </c>
      <c r="C1740" s="52" t="s">
        <v>3044</v>
      </c>
      <c r="D1740" s="53">
        <v>104</v>
      </c>
      <c r="E1740" s="54">
        <v>2.91</v>
      </c>
      <c r="F1740" s="55">
        <v>4.03</v>
      </c>
      <c r="G1740" s="56" t="s">
        <v>2855</v>
      </c>
      <c r="H1740" s="57">
        <v>10</v>
      </c>
      <c r="I1740" s="56">
        <v>600</v>
      </c>
      <c r="J1740" s="58">
        <f>1-Table5_HotSale[[#This Row],[Hot Price]]/Table5_HotSale[[#This Row],[Base Price PST]]</f>
        <v>0.27791563275434239</v>
      </c>
      <c r="K1740" s="59"/>
    </row>
    <row r="1741" spans="1:11" x14ac:dyDescent="0.2">
      <c r="A1741" s="43">
        <v>656</v>
      </c>
      <c r="B1741" s="51">
        <v>22408</v>
      </c>
      <c r="C1741" s="52" t="s">
        <v>3040</v>
      </c>
      <c r="D1741" s="53">
        <v>433</v>
      </c>
      <c r="E1741" s="54">
        <v>2.91</v>
      </c>
      <c r="F1741" s="55">
        <v>4.03</v>
      </c>
      <c r="G1741" s="56" t="s">
        <v>2855</v>
      </c>
      <c r="H1741" s="57">
        <v>10</v>
      </c>
      <c r="I1741" s="56">
        <v>600</v>
      </c>
      <c r="J1741" s="58">
        <f>1-Table5_HotSale[[#This Row],[Hot Price]]/Table5_HotSale[[#This Row],[Base Price PST]]</f>
        <v>0.27791563275434239</v>
      </c>
      <c r="K1741" s="59"/>
    </row>
    <row r="1742" spans="1:11" x14ac:dyDescent="0.2">
      <c r="A1742" s="43">
        <v>743</v>
      </c>
      <c r="B1742" s="51">
        <v>22506</v>
      </c>
      <c r="C1742" s="52" t="s">
        <v>3036</v>
      </c>
      <c r="D1742" s="53">
        <v>50</v>
      </c>
      <c r="E1742" s="54">
        <v>3.91</v>
      </c>
      <c r="F1742" s="55">
        <v>5.21</v>
      </c>
      <c r="G1742" s="56" t="s">
        <v>2855</v>
      </c>
      <c r="H1742" s="57">
        <v>10</v>
      </c>
      <c r="I1742" s="56">
        <v>600</v>
      </c>
      <c r="J1742" s="58">
        <f>1-Table5_HotSale[[#This Row],[Hot Price]]/Table5_HotSale[[#This Row],[Base Price PST]]</f>
        <v>0.24952015355086365</v>
      </c>
      <c r="K1742" s="59"/>
    </row>
    <row r="1743" spans="1:11" x14ac:dyDescent="0.2">
      <c r="A1743" s="43">
        <v>758</v>
      </c>
      <c r="B1743" s="51">
        <v>22531</v>
      </c>
      <c r="C1743" s="52" t="s">
        <v>3033</v>
      </c>
      <c r="D1743" s="53">
        <v>224</v>
      </c>
      <c r="E1743" s="54">
        <v>4.46</v>
      </c>
      <c r="F1743" s="55">
        <v>5.94</v>
      </c>
      <c r="G1743" s="56" t="s">
        <v>2855</v>
      </c>
      <c r="H1743" s="57">
        <v>10</v>
      </c>
      <c r="I1743" s="56">
        <v>600</v>
      </c>
      <c r="J1743" s="58">
        <f>1-Table5_HotSale[[#This Row],[Hot Price]]/Table5_HotSale[[#This Row],[Base Price PST]]</f>
        <v>0.24915824915824925</v>
      </c>
      <c r="K1743" s="59"/>
    </row>
    <row r="1744" spans="1:11" x14ac:dyDescent="0.2">
      <c r="A1744" s="43">
        <v>759</v>
      </c>
      <c r="B1744" s="51">
        <v>22532</v>
      </c>
      <c r="C1744" s="52" t="s">
        <v>3033</v>
      </c>
      <c r="D1744" s="53">
        <v>120</v>
      </c>
      <c r="E1744" s="54">
        <v>4.46</v>
      </c>
      <c r="F1744" s="55">
        <v>5.94</v>
      </c>
      <c r="G1744" s="56" t="s">
        <v>2855</v>
      </c>
      <c r="H1744" s="57">
        <v>10</v>
      </c>
      <c r="I1744" s="56">
        <v>600</v>
      </c>
      <c r="J1744" s="58">
        <f>1-Table5_HotSale[[#This Row],[Hot Price]]/Table5_HotSale[[#This Row],[Base Price PST]]</f>
        <v>0.24915824915824925</v>
      </c>
      <c r="K1744" s="59"/>
    </row>
  </sheetData>
  <mergeCells count="1">
    <mergeCell ref="N1:O2"/>
  </mergeCells>
  <conditionalFormatting sqref="N3:R5">
    <cfRule type="expression" dxfId="36" priority="17">
      <formula>LEFT($N3,1)="1"</formula>
    </cfRule>
  </conditionalFormatting>
  <conditionalFormatting sqref="N3:R5">
    <cfRule type="expression" dxfId="35" priority="13">
      <formula>LEFT($N3,1)="5"</formula>
    </cfRule>
  </conditionalFormatting>
  <conditionalFormatting sqref="N3:R5">
    <cfRule type="expression" dxfId="34" priority="14">
      <formula>LEFT($N3,1)="4"</formula>
    </cfRule>
  </conditionalFormatting>
  <conditionalFormatting sqref="N3:R5">
    <cfRule type="expression" dxfId="33" priority="15">
      <formula>LEFT($N3,1)="3"</formula>
    </cfRule>
  </conditionalFormatting>
  <conditionalFormatting sqref="N3:R5">
    <cfRule type="expression" dxfId="32" priority="16">
      <formula>LEFT($N3,1)="2"</formula>
    </cfRule>
  </conditionalFormatting>
  <conditionalFormatting sqref="B4:K1744">
    <cfRule type="expression" dxfId="31" priority="18">
      <formula>LEFT($G4,1)="5"</formula>
    </cfRule>
    <cfRule type="expression" dxfId="30" priority="19">
      <formula>LEFT($G4,1)="4"</formula>
    </cfRule>
    <cfRule type="expression" dxfId="29" priority="20">
      <formula>LEFT($G4,1)="3"</formula>
    </cfRule>
    <cfRule type="expression" dxfId="28" priority="21">
      <formula>LEFT($G4,1)="2"</formula>
    </cfRule>
    <cfRule type="expression" dxfId="27" priority="22">
      <formula>LEFT($G4,1)="1"</formula>
    </cfRule>
  </conditionalFormatting>
  <dataValidations count="1">
    <dataValidation type="whole" allowBlank="1" showErrorMessage="1" errorTitle="ERROR" error="Bad Quntity Order in the cell" sqref="K4:K1744">
      <formula1>MIN(D4,H4)</formula1>
      <formula2>D4</formula2>
    </dataValidation>
  </dataValidations>
  <hyperlinks>
    <hyperlink ref="B1" location="Catalogue!I1" display="HOME"/>
  </hyperlink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7"/>
  <dimension ref="A1:C46"/>
  <sheetViews>
    <sheetView workbookViewId="0">
      <pane ySplit="1" topLeftCell="A2" activePane="bottomLeft" state="frozenSplit"/>
      <selection pane="bottomLeft"/>
    </sheetView>
  </sheetViews>
  <sheetFormatPr defaultRowHeight="15" x14ac:dyDescent="0.25"/>
  <sheetData>
    <row r="1" spans="1:3" x14ac:dyDescent="0.25">
      <c r="A1" s="1" t="s">
        <v>8</v>
      </c>
    </row>
    <row r="2" spans="1:3" x14ac:dyDescent="0.25">
      <c r="A2" t="s">
        <v>1469</v>
      </c>
    </row>
    <row r="3" spans="1:3" x14ac:dyDescent="0.25">
      <c r="A3" t="s">
        <v>1393</v>
      </c>
    </row>
    <row r="4" spans="1:3" x14ac:dyDescent="0.25">
      <c r="A4" t="s">
        <v>1470</v>
      </c>
    </row>
    <row r="5" spans="1:3" x14ac:dyDescent="0.25">
      <c r="A5" t="s">
        <v>1464</v>
      </c>
    </row>
    <row r="6" spans="1:3" x14ac:dyDescent="0.25">
      <c r="A6" s="2" t="s">
        <v>57</v>
      </c>
      <c r="B6" t="s">
        <v>813</v>
      </c>
      <c r="C6" s="2" t="s">
        <v>1401</v>
      </c>
    </row>
    <row r="7" spans="1:3" x14ac:dyDescent="0.25">
      <c r="A7" s="2" t="s">
        <v>57</v>
      </c>
      <c r="B7" t="s">
        <v>814</v>
      </c>
      <c r="C7" t="b">
        <v>0</v>
      </c>
    </row>
    <row r="8" spans="1:3" x14ac:dyDescent="0.25">
      <c r="A8" s="2" t="s">
        <v>815</v>
      </c>
      <c r="B8" t="s">
        <v>816</v>
      </c>
      <c r="C8" t="b">
        <v>1</v>
      </c>
    </row>
    <row r="9" spans="1:3" x14ac:dyDescent="0.25">
      <c r="A9" s="2" t="s">
        <v>1390</v>
      </c>
      <c r="B9" t="s">
        <v>816</v>
      </c>
      <c r="C9" t="b">
        <v>0</v>
      </c>
    </row>
    <row r="10" spans="1:3" x14ac:dyDescent="0.25">
      <c r="A10" s="2" t="s">
        <v>812</v>
      </c>
      <c r="B10" t="s">
        <v>816</v>
      </c>
      <c r="C10" t="b">
        <v>0</v>
      </c>
    </row>
    <row r="11" spans="1:3" x14ac:dyDescent="0.25">
      <c r="A11" s="2" t="s">
        <v>1391</v>
      </c>
      <c r="B11" t="s">
        <v>816</v>
      </c>
      <c r="C11" t="b">
        <v>0</v>
      </c>
    </row>
    <row r="12" spans="1:3" x14ac:dyDescent="0.25">
      <c r="A12" s="2" t="s">
        <v>1392</v>
      </c>
      <c r="B12" t="s">
        <v>816</v>
      </c>
      <c r="C12" t="b">
        <v>0</v>
      </c>
    </row>
    <row r="13" spans="1:3" x14ac:dyDescent="0.25">
      <c r="A13" s="2" t="s">
        <v>1388</v>
      </c>
      <c r="B13" t="s">
        <v>816</v>
      </c>
      <c r="C13" t="b">
        <v>0</v>
      </c>
    </row>
    <row r="14" spans="1:3" x14ac:dyDescent="0.25">
      <c r="A14" s="2" t="s">
        <v>1457</v>
      </c>
      <c r="B14" t="s">
        <v>816</v>
      </c>
      <c r="C14" t="b">
        <v>0</v>
      </c>
    </row>
    <row r="15" spans="1:3" x14ac:dyDescent="0.25">
      <c r="A15" s="2" t="s">
        <v>1458</v>
      </c>
      <c r="B15" t="s">
        <v>816</v>
      </c>
      <c r="C15" t="b">
        <v>1</v>
      </c>
    </row>
    <row r="16" spans="1:3" x14ac:dyDescent="0.25">
      <c r="A16" s="2" t="s">
        <v>1459</v>
      </c>
      <c r="B16" t="s">
        <v>816</v>
      </c>
      <c r="C16" t="b">
        <v>1</v>
      </c>
    </row>
    <row r="17" spans="1:3" x14ac:dyDescent="0.25">
      <c r="A17" s="2" t="s">
        <v>1400</v>
      </c>
      <c r="B17" t="s">
        <v>816</v>
      </c>
      <c r="C17" t="b">
        <v>0</v>
      </c>
    </row>
    <row r="18" spans="1:3" x14ac:dyDescent="0.25">
      <c r="A18" s="2" t="s">
        <v>1460</v>
      </c>
      <c r="B18" t="s">
        <v>816</v>
      </c>
      <c r="C18" t="b">
        <v>0</v>
      </c>
    </row>
    <row r="19" spans="1:3" x14ac:dyDescent="0.25">
      <c r="A19" s="2" t="s">
        <v>1424</v>
      </c>
      <c r="B19" t="s">
        <v>1425</v>
      </c>
      <c r="C19" s="2" t="s">
        <v>812</v>
      </c>
    </row>
    <row r="20" spans="1:3" x14ac:dyDescent="0.25">
      <c r="A20" s="2" t="s">
        <v>1424</v>
      </c>
      <c r="B20" t="s">
        <v>1426</v>
      </c>
      <c r="C20">
        <v>0</v>
      </c>
    </row>
    <row r="21" spans="1:3" x14ac:dyDescent="0.25">
      <c r="A21" s="2" t="s">
        <v>1424</v>
      </c>
      <c r="B21" t="s">
        <v>1427</v>
      </c>
      <c r="C21">
        <v>1</v>
      </c>
    </row>
    <row r="22" spans="1:3" x14ac:dyDescent="0.25">
      <c r="A22" s="2" t="s">
        <v>1424</v>
      </c>
      <c r="B22" t="s">
        <v>1428</v>
      </c>
      <c r="C22">
        <v>0</v>
      </c>
    </row>
    <row r="23" spans="1:3" x14ac:dyDescent="0.25">
      <c r="A23" t="s">
        <v>1465</v>
      </c>
    </row>
    <row r="24" spans="1:3" x14ac:dyDescent="0.25">
      <c r="A24" t="s">
        <v>1474</v>
      </c>
    </row>
    <row r="25" spans="1:3" x14ac:dyDescent="0.25">
      <c r="A25" s="2" t="s">
        <v>57</v>
      </c>
      <c r="B25" t="s">
        <v>813</v>
      </c>
      <c r="C25" s="2" t="s">
        <v>1401</v>
      </c>
    </row>
    <row r="26" spans="1:3" x14ac:dyDescent="0.25">
      <c r="A26" s="2" t="s">
        <v>57</v>
      </c>
      <c r="B26" t="s">
        <v>814</v>
      </c>
      <c r="C26" t="b">
        <v>0</v>
      </c>
    </row>
    <row r="27" spans="1:3" x14ac:dyDescent="0.25">
      <c r="A27" s="2" t="s">
        <v>815</v>
      </c>
      <c r="B27" t="s">
        <v>816</v>
      </c>
      <c r="C27" t="b">
        <v>1</v>
      </c>
    </row>
    <row r="28" spans="1:3" x14ac:dyDescent="0.25">
      <c r="A28" s="2" t="s">
        <v>1390</v>
      </c>
      <c r="B28" t="s">
        <v>816</v>
      </c>
      <c r="C28" t="b">
        <v>0</v>
      </c>
    </row>
    <row r="29" spans="1:3" x14ac:dyDescent="0.25">
      <c r="A29" s="2" t="s">
        <v>812</v>
      </c>
      <c r="B29" t="s">
        <v>816</v>
      </c>
      <c r="C29" t="b">
        <v>0</v>
      </c>
    </row>
    <row r="30" spans="1:3" x14ac:dyDescent="0.25">
      <c r="A30" s="2" t="s">
        <v>1391</v>
      </c>
      <c r="B30" t="s">
        <v>816</v>
      </c>
      <c r="C30" t="b">
        <v>0</v>
      </c>
    </row>
    <row r="31" spans="1:3" x14ac:dyDescent="0.25">
      <c r="A31" s="2" t="s">
        <v>1392</v>
      </c>
      <c r="B31" t="s">
        <v>816</v>
      </c>
      <c r="C31" t="b">
        <v>0</v>
      </c>
    </row>
    <row r="32" spans="1:3" x14ac:dyDescent="0.25">
      <c r="A32" s="2" t="s">
        <v>1388</v>
      </c>
      <c r="B32" t="s">
        <v>816</v>
      </c>
      <c r="C32" t="b">
        <v>0</v>
      </c>
    </row>
    <row r="33" spans="1:3" x14ac:dyDescent="0.25">
      <c r="A33" s="2" t="s">
        <v>1457</v>
      </c>
      <c r="B33" t="s">
        <v>816</v>
      </c>
      <c r="C33" t="b">
        <v>0</v>
      </c>
    </row>
    <row r="34" spans="1:3" x14ac:dyDescent="0.25">
      <c r="A34" s="2" t="s">
        <v>1458</v>
      </c>
      <c r="B34" t="s">
        <v>816</v>
      </c>
      <c r="C34" t="b">
        <v>0</v>
      </c>
    </row>
    <row r="35" spans="1:3" x14ac:dyDescent="0.25">
      <c r="A35" s="2" t="s">
        <v>1459</v>
      </c>
      <c r="B35" t="s">
        <v>816</v>
      </c>
      <c r="C35" t="b">
        <v>0</v>
      </c>
    </row>
    <row r="36" spans="1:3" x14ac:dyDescent="0.25">
      <c r="A36" s="2" t="s">
        <v>1400</v>
      </c>
      <c r="B36" t="s">
        <v>816</v>
      </c>
      <c r="C36" t="b">
        <v>0</v>
      </c>
    </row>
    <row r="37" spans="1:3" x14ac:dyDescent="0.25">
      <c r="A37" s="2" t="s">
        <v>1460</v>
      </c>
      <c r="B37" t="s">
        <v>816</v>
      </c>
      <c r="C37" t="b">
        <v>0</v>
      </c>
    </row>
    <row r="38" spans="1:3" x14ac:dyDescent="0.25">
      <c r="A38" s="2" t="s">
        <v>1424</v>
      </c>
      <c r="B38" t="s">
        <v>1425</v>
      </c>
      <c r="C38" s="2" t="s">
        <v>812</v>
      </c>
    </row>
    <row r="39" spans="1:3" x14ac:dyDescent="0.25">
      <c r="A39" s="2" t="s">
        <v>1424</v>
      </c>
      <c r="B39" t="s">
        <v>1426</v>
      </c>
      <c r="C39">
        <v>0</v>
      </c>
    </row>
    <row r="40" spans="1:3" x14ac:dyDescent="0.25">
      <c r="A40" s="2" t="s">
        <v>1424</v>
      </c>
      <c r="B40" t="s">
        <v>1427</v>
      </c>
      <c r="C40">
        <v>1</v>
      </c>
    </row>
    <row r="41" spans="1:3" x14ac:dyDescent="0.25">
      <c r="A41" s="2" t="s">
        <v>1424</v>
      </c>
      <c r="B41" t="s">
        <v>1428</v>
      </c>
      <c r="C41">
        <v>0</v>
      </c>
    </row>
    <row r="42" spans="1:3" x14ac:dyDescent="0.25">
      <c r="A42" t="s">
        <v>1475</v>
      </c>
    </row>
    <row r="43" spans="1:3" x14ac:dyDescent="0.25">
      <c r="A43" t="s">
        <v>1466</v>
      </c>
    </row>
    <row r="44" spans="1:3" x14ac:dyDescent="0.25">
      <c r="A44" t="s">
        <v>1467</v>
      </c>
    </row>
    <row r="45" spans="1:3" x14ac:dyDescent="0.25">
      <c r="A45" t="s">
        <v>1476</v>
      </c>
    </row>
    <row r="46" spans="1:3" x14ac:dyDescent="0.25">
      <c r="A46" t="s">
        <v>1468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8"/>
  <dimension ref="A1:E2"/>
  <sheetViews>
    <sheetView workbookViewId="0">
      <pane ySplit="2" topLeftCell="A3" activePane="bottomLeft" state="frozenSplit"/>
      <selection pane="bottomLeft"/>
    </sheetView>
  </sheetViews>
  <sheetFormatPr defaultRowHeight="15" x14ac:dyDescent="0.25"/>
  <cols>
    <col min="1" max="1" width="26.28515625" bestFit="1" customWidth="1"/>
    <col min="2" max="2" width="6.7109375" bestFit="1" customWidth="1"/>
    <col min="4" max="4" width="100" customWidth="1"/>
  </cols>
  <sheetData>
    <row r="1" spans="1:5" x14ac:dyDescent="0.25">
      <c r="A1" s="1" t="s">
        <v>0</v>
      </c>
      <c r="B1" s="1" t="s">
        <v>1</v>
      </c>
      <c r="D1" t="s">
        <v>2</v>
      </c>
    </row>
    <row r="2" spans="1:5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</row>
  </sheetData>
  <dataValidations count="1">
    <dataValidation type="list" allowBlank="1" showInputMessage="1" showErrorMessage="1" sqref="B1">
      <formula1>"On,Off"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9"/>
  <dimension ref="A1:O915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.85546875" bestFit="1" customWidth="1"/>
  </cols>
  <sheetData>
    <row r="1" spans="1:3" x14ac:dyDescent="0.25">
      <c r="A1" s="1" t="s">
        <v>8</v>
      </c>
    </row>
    <row r="2" spans="1:3" x14ac:dyDescent="0.25">
      <c r="A2" t="s">
        <v>1478</v>
      </c>
    </row>
    <row r="3" spans="1:3" x14ac:dyDescent="0.25">
      <c r="A3" s="2" t="s">
        <v>57</v>
      </c>
      <c r="B3" t="s">
        <v>813</v>
      </c>
      <c r="C3" s="2" t="s">
        <v>1394</v>
      </c>
    </row>
    <row r="4" spans="1:3" x14ac:dyDescent="0.25">
      <c r="A4" s="2" t="s">
        <v>57</v>
      </c>
      <c r="B4" t="s">
        <v>814</v>
      </c>
      <c r="C4" t="b">
        <v>0</v>
      </c>
    </row>
    <row r="5" spans="1:3" x14ac:dyDescent="0.25">
      <c r="A5" s="2" t="s">
        <v>57</v>
      </c>
      <c r="B5" t="s">
        <v>1479</v>
      </c>
      <c r="C5" s="2" t="s">
        <v>1480</v>
      </c>
    </row>
    <row r="6" spans="1:3" x14ac:dyDescent="0.25">
      <c r="A6" s="2" t="s">
        <v>57</v>
      </c>
      <c r="B6" t="s">
        <v>1481</v>
      </c>
      <c r="C6" t="b">
        <v>0</v>
      </c>
    </row>
    <row r="7" spans="1:3" x14ac:dyDescent="0.25">
      <c r="A7" s="2" t="s">
        <v>57</v>
      </c>
      <c r="B7" t="s">
        <v>1482</v>
      </c>
      <c r="C7" t="b">
        <v>0</v>
      </c>
    </row>
    <row r="8" spans="1:3" x14ac:dyDescent="0.25">
      <c r="A8" s="2" t="s">
        <v>57</v>
      </c>
      <c r="B8" t="s">
        <v>1483</v>
      </c>
      <c r="C8" t="b">
        <v>0</v>
      </c>
    </row>
    <row r="9" spans="1:3" x14ac:dyDescent="0.25">
      <c r="A9" s="2" t="s">
        <v>57</v>
      </c>
      <c r="B9" t="s">
        <v>1484</v>
      </c>
      <c r="C9" t="b">
        <v>1</v>
      </c>
    </row>
    <row r="10" spans="1:3" x14ac:dyDescent="0.25">
      <c r="A10" s="2" t="s">
        <v>815</v>
      </c>
      <c r="B10" t="s">
        <v>816</v>
      </c>
      <c r="C10" t="b">
        <v>1</v>
      </c>
    </row>
    <row r="11" spans="1:3" x14ac:dyDescent="0.25">
      <c r="A11" s="2" t="s">
        <v>815</v>
      </c>
      <c r="B11" t="s">
        <v>1485</v>
      </c>
      <c r="C11" s="2" t="s">
        <v>1486</v>
      </c>
    </row>
    <row r="12" spans="1:3" x14ac:dyDescent="0.25">
      <c r="A12" s="2" t="s">
        <v>815</v>
      </c>
      <c r="B12" t="s">
        <v>1487</v>
      </c>
      <c r="C12" s="2" t="s">
        <v>1488</v>
      </c>
    </row>
    <row r="13" spans="1:3" x14ac:dyDescent="0.25">
      <c r="A13" s="2" t="s">
        <v>808</v>
      </c>
      <c r="B13" t="s">
        <v>816</v>
      </c>
      <c r="C13" t="b">
        <v>0</v>
      </c>
    </row>
    <row r="14" spans="1:3" x14ac:dyDescent="0.25">
      <c r="A14" s="2" t="s">
        <v>808</v>
      </c>
      <c r="B14" t="s">
        <v>1485</v>
      </c>
      <c r="C14" s="2" t="s">
        <v>1489</v>
      </c>
    </row>
    <row r="15" spans="1:3" x14ac:dyDescent="0.25">
      <c r="A15" s="2" t="s">
        <v>808</v>
      </c>
      <c r="B15" t="s">
        <v>1490</v>
      </c>
      <c r="C15">
        <v>7.71</v>
      </c>
    </row>
    <row r="16" spans="1:3" x14ac:dyDescent="0.25">
      <c r="A16" s="2" t="s">
        <v>808</v>
      </c>
      <c r="B16" t="s">
        <v>1487</v>
      </c>
      <c r="C16" s="2" t="s">
        <v>1488</v>
      </c>
    </row>
    <row r="17" spans="1:3" x14ac:dyDescent="0.25">
      <c r="A17" s="2" t="s">
        <v>808</v>
      </c>
      <c r="B17" t="s">
        <v>1491</v>
      </c>
      <c r="C17">
        <v>-4108</v>
      </c>
    </row>
    <row r="18" spans="1:3" x14ac:dyDescent="0.25">
      <c r="A18" s="2" t="s">
        <v>808</v>
      </c>
      <c r="B18" t="s">
        <v>1492</v>
      </c>
      <c r="C18">
        <v>-4108</v>
      </c>
    </row>
    <row r="19" spans="1:3" x14ac:dyDescent="0.25">
      <c r="A19" s="2" t="s">
        <v>808</v>
      </c>
      <c r="B19" t="s">
        <v>1493</v>
      </c>
      <c r="C19">
        <v>8</v>
      </c>
    </row>
    <row r="20" spans="1:3" x14ac:dyDescent="0.25">
      <c r="A20" s="2" t="s">
        <v>808</v>
      </c>
      <c r="B20" t="s">
        <v>1494</v>
      </c>
      <c r="C20">
        <v>6</v>
      </c>
    </row>
    <row r="21" spans="1:3" x14ac:dyDescent="0.25">
      <c r="A21" s="2" t="s">
        <v>808</v>
      </c>
      <c r="B21" t="s">
        <v>1495</v>
      </c>
      <c r="C21">
        <v>1</v>
      </c>
    </row>
    <row r="22" spans="1:3" x14ac:dyDescent="0.25">
      <c r="A22" s="2" t="s">
        <v>808</v>
      </c>
      <c r="B22" t="s">
        <v>1496</v>
      </c>
      <c r="C22">
        <v>8</v>
      </c>
    </row>
    <row r="23" spans="1:3" x14ac:dyDescent="0.25">
      <c r="A23" s="2" t="s">
        <v>808</v>
      </c>
      <c r="B23" t="s">
        <v>1497</v>
      </c>
      <c r="C23" s="2" t="s">
        <v>1498</v>
      </c>
    </row>
    <row r="24" spans="1:3" x14ac:dyDescent="0.25">
      <c r="A24" s="2" t="s">
        <v>808</v>
      </c>
      <c r="B24" t="s">
        <v>1499</v>
      </c>
      <c r="C24" t="b">
        <v>1</v>
      </c>
    </row>
    <row r="25" spans="1:3" x14ac:dyDescent="0.25">
      <c r="A25" s="2" t="s">
        <v>808</v>
      </c>
      <c r="B25" t="s">
        <v>1500</v>
      </c>
      <c r="C25" t="b">
        <v>1</v>
      </c>
    </row>
    <row r="26" spans="1:3" x14ac:dyDescent="0.25">
      <c r="A26" s="2" t="s">
        <v>808</v>
      </c>
      <c r="B26" t="s">
        <v>1501</v>
      </c>
      <c r="C26" t="b">
        <v>1</v>
      </c>
    </row>
    <row r="27" spans="1:3" x14ac:dyDescent="0.25">
      <c r="A27" s="2" t="s">
        <v>808</v>
      </c>
      <c r="B27" t="s">
        <v>1502</v>
      </c>
      <c r="C27" t="b">
        <v>1</v>
      </c>
    </row>
    <row r="28" spans="1:3" x14ac:dyDescent="0.25">
      <c r="A28" s="2" t="s">
        <v>809</v>
      </c>
      <c r="B28" t="s">
        <v>816</v>
      </c>
      <c r="C28" t="b">
        <v>0</v>
      </c>
    </row>
    <row r="29" spans="1:3" x14ac:dyDescent="0.25">
      <c r="A29" s="2" t="s">
        <v>809</v>
      </c>
      <c r="B29" t="s">
        <v>1485</v>
      </c>
      <c r="C29" s="2" t="s">
        <v>1503</v>
      </c>
    </row>
    <row r="30" spans="1:3" x14ac:dyDescent="0.25">
      <c r="A30" s="2" t="s">
        <v>809</v>
      </c>
      <c r="B30" t="s">
        <v>1490</v>
      </c>
      <c r="C30">
        <v>7.71</v>
      </c>
    </row>
    <row r="31" spans="1:3" x14ac:dyDescent="0.25">
      <c r="A31" s="2" t="s">
        <v>809</v>
      </c>
      <c r="B31" t="s">
        <v>1487</v>
      </c>
      <c r="C31" s="2" t="s">
        <v>1488</v>
      </c>
    </row>
    <row r="32" spans="1:3" x14ac:dyDescent="0.25">
      <c r="A32" s="2" t="s">
        <v>809</v>
      </c>
      <c r="B32" t="s">
        <v>1491</v>
      </c>
      <c r="C32">
        <v>-4108</v>
      </c>
    </row>
    <row r="33" spans="1:3" x14ac:dyDescent="0.25">
      <c r="A33" s="2" t="s">
        <v>809</v>
      </c>
      <c r="B33" t="s">
        <v>1492</v>
      </c>
      <c r="C33">
        <v>-4108</v>
      </c>
    </row>
    <row r="34" spans="1:3" x14ac:dyDescent="0.25">
      <c r="A34" s="2" t="s">
        <v>809</v>
      </c>
      <c r="B34" t="s">
        <v>1493</v>
      </c>
      <c r="C34">
        <v>8</v>
      </c>
    </row>
    <row r="35" spans="1:3" x14ac:dyDescent="0.25">
      <c r="A35" s="2" t="s">
        <v>809</v>
      </c>
      <c r="B35" t="s">
        <v>1494</v>
      </c>
      <c r="C35">
        <v>6</v>
      </c>
    </row>
    <row r="36" spans="1:3" x14ac:dyDescent="0.25">
      <c r="A36" s="2" t="s">
        <v>809</v>
      </c>
      <c r="B36" t="s">
        <v>1495</v>
      </c>
      <c r="C36">
        <v>1</v>
      </c>
    </row>
    <row r="37" spans="1:3" x14ac:dyDescent="0.25">
      <c r="A37" s="2" t="s">
        <v>809</v>
      </c>
      <c r="B37" t="s">
        <v>1496</v>
      </c>
      <c r="C37">
        <v>8</v>
      </c>
    </row>
    <row r="38" spans="1:3" x14ac:dyDescent="0.25">
      <c r="A38" s="2" t="s">
        <v>809</v>
      </c>
      <c r="B38" t="s">
        <v>1497</v>
      </c>
      <c r="C38" s="2" t="s">
        <v>1498</v>
      </c>
    </row>
    <row r="39" spans="1:3" x14ac:dyDescent="0.25">
      <c r="A39" s="2" t="s">
        <v>809</v>
      </c>
      <c r="B39" t="s">
        <v>1499</v>
      </c>
      <c r="C39" t="b">
        <v>1</v>
      </c>
    </row>
    <row r="40" spans="1:3" x14ac:dyDescent="0.25">
      <c r="A40" s="2" t="s">
        <v>809</v>
      </c>
      <c r="B40" t="s">
        <v>1500</v>
      </c>
      <c r="C40" t="b">
        <v>1</v>
      </c>
    </row>
    <row r="41" spans="1:3" x14ac:dyDescent="0.25">
      <c r="A41" s="2" t="s">
        <v>809</v>
      </c>
      <c r="B41" t="s">
        <v>1501</v>
      </c>
      <c r="C41" t="b">
        <v>1</v>
      </c>
    </row>
    <row r="42" spans="1:3" x14ac:dyDescent="0.25">
      <c r="A42" s="2" t="s">
        <v>809</v>
      </c>
      <c r="B42" t="s">
        <v>1502</v>
      </c>
      <c r="C42" t="b">
        <v>1</v>
      </c>
    </row>
    <row r="43" spans="1:3" x14ac:dyDescent="0.25">
      <c r="A43" s="2" t="s">
        <v>810</v>
      </c>
      <c r="B43" t="s">
        <v>816</v>
      </c>
      <c r="C43" t="b">
        <v>0</v>
      </c>
    </row>
    <row r="44" spans="1:3" x14ac:dyDescent="0.25">
      <c r="A44" s="2" t="s">
        <v>810</v>
      </c>
      <c r="B44" t="s">
        <v>1485</v>
      </c>
      <c r="C44" s="2" t="s">
        <v>1504</v>
      </c>
    </row>
    <row r="45" spans="1:3" x14ac:dyDescent="0.25">
      <c r="A45" s="2" t="s">
        <v>810</v>
      </c>
      <c r="B45" t="s">
        <v>1490</v>
      </c>
      <c r="C45">
        <v>7.71</v>
      </c>
    </row>
    <row r="46" spans="1:3" x14ac:dyDescent="0.25">
      <c r="A46" s="2" t="s">
        <v>810</v>
      </c>
      <c r="B46" t="s">
        <v>1487</v>
      </c>
      <c r="C46" s="2" t="s">
        <v>1488</v>
      </c>
    </row>
    <row r="47" spans="1:3" x14ac:dyDescent="0.25">
      <c r="A47" s="2" t="s">
        <v>810</v>
      </c>
      <c r="B47" t="s">
        <v>1491</v>
      </c>
      <c r="C47">
        <v>-4108</v>
      </c>
    </row>
    <row r="48" spans="1:3" x14ac:dyDescent="0.25">
      <c r="A48" s="2" t="s">
        <v>810</v>
      </c>
      <c r="B48" t="s">
        <v>1492</v>
      </c>
      <c r="C48">
        <v>-4108</v>
      </c>
    </row>
    <row r="49" spans="1:3" x14ac:dyDescent="0.25">
      <c r="A49" s="2" t="s">
        <v>810</v>
      </c>
      <c r="B49" t="s">
        <v>1493</v>
      </c>
      <c r="C49">
        <v>8</v>
      </c>
    </row>
    <row r="50" spans="1:3" x14ac:dyDescent="0.25">
      <c r="A50" s="2" t="s">
        <v>810</v>
      </c>
      <c r="B50" t="s">
        <v>1494</v>
      </c>
      <c r="C50">
        <v>6</v>
      </c>
    </row>
    <row r="51" spans="1:3" x14ac:dyDescent="0.25">
      <c r="A51" s="2" t="s">
        <v>810</v>
      </c>
      <c r="B51" t="s">
        <v>1495</v>
      </c>
      <c r="C51">
        <v>1</v>
      </c>
    </row>
    <row r="52" spans="1:3" x14ac:dyDescent="0.25">
      <c r="A52" s="2" t="s">
        <v>810</v>
      </c>
      <c r="B52" t="s">
        <v>1496</v>
      </c>
      <c r="C52">
        <v>8</v>
      </c>
    </row>
    <row r="53" spans="1:3" x14ac:dyDescent="0.25">
      <c r="A53" s="2" t="s">
        <v>810</v>
      </c>
      <c r="B53" t="s">
        <v>1497</v>
      </c>
      <c r="C53" s="2" t="s">
        <v>1498</v>
      </c>
    </row>
    <row r="54" spans="1:3" x14ac:dyDescent="0.25">
      <c r="A54" s="2" t="s">
        <v>810</v>
      </c>
      <c r="B54" t="s">
        <v>1499</v>
      </c>
      <c r="C54" t="b">
        <v>1</v>
      </c>
    </row>
    <row r="55" spans="1:3" x14ac:dyDescent="0.25">
      <c r="A55" s="2" t="s">
        <v>810</v>
      </c>
      <c r="B55" t="s">
        <v>1500</v>
      </c>
      <c r="C55" t="b">
        <v>1</v>
      </c>
    </row>
    <row r="56" spans="1:3" x14ac:dyDescent="0.25">
      <c r="A56" s="2" t="s">
        <v>810</v>
      </c>
      <c r="B56" t="s">
        <v>1501</v>
      </c>
      <c r="C56" t="b">
        <v>1</v>
      </c>
    </row>
    <row r="57" spans="1:3" x14ac:dyDescent="0.25">
      <c r="A57" s="2" t="s">
        <v>810</v>
      </c>
      <c r="B57" t="s">
        <v>1502</v>
      </c>
      <c r="C57" t="b">
        <v>1</v>
      </c>
    </row>
    <row r="58" spans="1:3" x14ac:dyDescent="0.25">
      <c r="A58" s="2" t="s">
        <v>811</v>
      </c>
      <c r="B58" t="s">
        <v>816</v>
      </c>
      <c r="C58" t="b">
        <v>0</v>
      </c>
    </row>
    <row r="59" spans="1:3" x14ac:dyDescent="0.25">
      <c r="A59" s="2" t="s">
        <v>811</v>
      </c>
      <c r="B59" t="s">
        <v>1485</v>
      </c>
      <c r="C59" s="2" t="s">
        <v>1505</v>
      </c>
    </row>
    <row r="60" spans="1:3" x14ac:dyDescent="0.25">
      <c r="A60" s="2" t="s">
        <v>811</v>
      </c>
      <c r="B60" t="s">
        <v>1490</v>
      </c>
      <c r="C60">
        <v>7.71</v>
      </c>
    </row>
    <row r="61" spans="1:3" x14ac:dyDescent="0.25">
      <c r="A61" s="2" t="s">
        <v>811</v>
      </c>
      <c r="B61" t="s">
        <v>1487</v>
      </c>
      <c r="C61" s="2" t="s">
        <v>1488</v>
      </c>
    </row>
    <row r="62" spans="1:3" x14ac:dyDescent="0.25">
      <c r="A62" s="2" t="s">
        <v>811</v>
      </c>
      <c r="B62" t="s">
        <v>1491</v>
      </c>
      <c r="C62">
        <v>-4108</v>
      </c>
    </row>
    <row r="63" spans="1:3" x14ac:dyDescent="0.25">
      <c r="A63" s="2" t="s">
        <v>811</v>
      </c>
      <c r="B63" t="s">
        <v>1492</v>
      </c>
      <c r="C63">
        <v>-4108</v>
      </c>
    </row>
    <row r="64" spans="1:3" x14ac:dyDescent="0.25">
      <c r="A64" s="2" t="s">
        <v>811</v>
      </c>
      <c r="B64" t="s">
        <v>1493</v>
      </c>
      <c r="C64">
        <v>8</v>
      </c>
    </row>
    <row r="65" spans="1:3" x14ac:dyDescent="0.25">
      <c r="A65" s="2" t="s">
        <v>811</v>
      </c>
      <c r="B65" t="s">
        <v>1494</v>
      </c>
      <c r="C65">
        <v>6</v>
      </c>
    </row>
    <row r="66" spans="1:3" x14ac:dyDescent="0.25">
      <c r="A66" s="2" t="s">
        <v>811</v>
      </c>
      <c r="B66" t="s">
        <v>1495</v>
      </c>
      <c r="C66">
        <v>1</v>
      </c>
    </row>
    <row r="67" spans="1:3" x14ac:dyDescent="0.25">
      <c r="A67" s="2" t="s">
        <v>811</v>
      </c>
      <c r="B67" t="s">
        <v>1496</v>
      </c>
      <c r="C67">
        <v>8</v>
      </c>
    </row>
    <row r="68" spans="1:3" x14ac:dyDescent="0.25">
      <c r="A68" s="2" t="s">
        <v>811</v>
      </c>
      <c r="B68" t="s">
        <v>1497</v>
      </c>
      <c r="C68" s="2" t="s">
        <v>1498</v>
      </c>
    </row>
    <row r="69" spans="1:3" x14ac:dyDescent="0.25">
      <c r="A69" s="2" t="s">
        <v>811</v>
      </c>
      <c r="B69" t="s">
        <v>1499</v>
      </c>
      <c r="C69" t="b">
        <v>1</v>
      </c>
    </row>
    <row r="70" spans="1:3" x14ac:dyDescent="0.25">
      <c r="A70" s="2" t="s">
        <v>811</v>
      </c>
      <c r="B70" t="s">
        <v>1500</v>
      </c>
      <c r="C70" t="b">
        <v>1</v>
      </c>
    </row>
    <row r="71" spans="1:3" x14ac:dyDescent="0.25">
      <c r="A71" s="2" t="s">
        <v>811</v>
      </c>
      <c r="B71" t="s">
        <v>1501</v>
      </c>
      <c r="C71" t="b">
        <v>1</v>
      </c>
    </row>
    <row r="72" spans="1:3" x14ac:dyDescent="0.25">
      <c r="A72" s="2" t="s">
        <v>811</v>
      </c>
      <c r="B72" t="s">
        <v>1502</v>
      </c>
      <c r="C72" t="b">
        <v>1</v>
      </c>
    </row>
    <row r="73" spans="1:3" x14ac:dyDescent="0.25">
      <c r="A73" s="2" t="s">
        <v>1386</v>
      </c>
      <c r="B73" t="s">
        <v>816</v>
      </c>
      <c r="C73" t="b">
        <v>0</v>
      </c>
    </row>
    <row r="74" spans="1:3" x14ac:dyDescent="0.25">
      <c r="A74" s="2" t="s">
        <v>1386</v>
      </c>
      <c r="B74" t="s">
        <v>1485</v>
      </c>
      <c r="C74" s="2" t="s">
        <v>1506</v>
      </c>
    </row>
    <row r="75" spans="1:3" x14ac:dyDescent="0.25">
      <c r="A75" s="2" t="s">
        <v>1386</v>
      </c>
      <c r="B75" t="s">
        <v>1490</v>
      </c>
      <c r="C75">
        <v>7.71</v>
      </c>
    </row>
    <row r="76" spans="1:3" x14ac:dyDescent="0.25">
      <c r="A76" s="2" t="s">
        <v>1386</v>
      </c>
      <c r="B76" t="s">
        <v>1487</v>
      </c>
      <c r="C76" s="2" t="s">
        <v>1507</v>
      </c>
    </row>
    <row r="77" spans="1:3" x14ac:dyDescent="0.25">
      <c r="A77" s="2" t="s">
        <v>1386</v>
      </c>
      <c r="B77" t="s">
        <v>1491</v>
      </c>
      <c r="C77">
        <v>-4108</v>
      </c>
    </row>
    <row r="78" spans="1:3" x14ac:dyDescent="0.25">
      <c r="A78" s="2" t="s">
        <v>1386</v>
      </c>
      <c r="B78" t="s">
        <v>1492</v>
      </c>
      <c r="C78">
        <v>-4108</v>
      </c>
    </row>
    <row r="79" spans="1:3" x14ac:dyDescent="0.25">
      <c r="A79" s="2" t="s">
        <v>1386</v>
      </c>
      <c r="B79" t="s">
        <v>1493</v>
      </c>
      <c r="C79">
        <v>8</v>
      </c>
    </row>
    <row r="80" spans="1:3" x14ac:dyDescent="0.25">
      <c r="A80" s="2" t="s">
        <v>1386</v>
      </c>
      <c r="B80" t="s">
        <v>1494</v>
      </c>
      <c r="C80">
        <v>6</v>
      </c>
    </row>
    <row r="81" spans="1:3" x14ac:dyDescent="0.25">
      <c r="A81" s="2" t="s">
        <v>1386</v>
      </c>
      <c r="B81" t="s">
        <v>1495</v>
      </c>
      <c r="C81">
        <v>1</v>
      </c>
    </row>
    <row r="82" spans="1:3" x14ac:dyDescent="0.25">
      <c r="A82" s="2" t="s">
        <v>1386</v>
      </c>
      <c r="B82" t="s">
        <v>1496</v>
      </c>
      <c r="C82">
        <v>8</v>
      </c>
    </row>
    <row r="83" spans="1:3" x14ac:dyDescent="0.25">
      <c r="A83" s="2" t="s">
        <v>1386</v>
      </c>
      <c r="B83" t="s">
        <v>1497</v>
      </c>
      <c r="C83" s="2" t="s">
        <v>1508</v>
      </c>
    </row>
    <row r="84" spans="1:3" x14ac:dyDescent="0.25">
      <c r="A84" s="2" t="s">
        <v>1386</v>
      </c>
      <c r="B84" t="s">
        <v>1499</v>
      </c>
      <c r="C84" t="b">
        <v>1</v>
      </c>
    </row>
    <row r="85" spans="1:3" x14ac:dyDescent="0.25">
      <c r="A85" s="2" t="s">
        <v>1386</v>
      </c>
      <c r="B85" t="s">
        <v>1500</v>
      </c>
      <c r="C85" t="b">
        <v>1</v>
      </c>
    </row>
    <row r="86" spans="1:3" x14ac:dyDescent="0.25">
      <c r="A86" s="2" t="s">
        <v>1386</v>
      </c>
      <c r="B86" t="s">
        <v>1501</v>
      </c>
      <c r="C86" t="b">
        <v>1</v>
      </c>
    </row>
    <row r="87" spans="1:3" x14ac:dyDescent="0.25">
      <c r="A87" s="2" t="s">
        <v>1386</v>
      </c>
      <c r="B87" t="s">
        <v>1502</v>
      </c>
      <c r="C87" t="b">
        <v>1</v>
      </c>
    </row>
    <row r="88" spans="1:3" x14ac:dyDescent="0.25">
      <c r="A88" s="2" t="s">
        <v>1397</v>
      </c>
      <c r="B88" t="s">
        <v>816</v>
      </c>
      <c r="C88" t="b">
        <v>0</v>
      </c>
    </row>
    <row r="89" spans="1:3" x14ac:dyDescent="0.25">
      <c r="A89" s="2" t="s">
        <v>1397</v>
      </c>
      <c r="B89" t="s">
        <v>1485</v>
      </c>
      <c r="C89" s="2" t="s">
        <v>1509</v>
      </c>
    </row>
    <row r="90" spans="1:3" x14ac:dyDescent="0.25">
      <c r="A90" s="2" t="s">
        <v>1397</v>
      </c>
      <c r="B90" t="s">
        <v>1490</v>
      </c>
      <c r="C90">
        <v>8.86</v>
      </c>
    </row>
    <row r="91" spans="1:3" x14ac:dyDescent="0.25">
      <c r="A91" s="2" t="s">
        <v>1397</v>
      </c>
      <c r="B91" t="s">
        <v>1487</v>
      </c>
      <c r="C91" s="2" t="s">
        <v>1488</v>
      </c>
    </row>
    <row r="92" spans="1:3" x14ac:dyDescent="0.25">
      <c r="A92" s="2" t="s">
        <v>1397</v>
      </c>
      <c r="B92" t="s">
        <v>1491</v>
      </c>
      <c r="C92">
        <v>-4108</v>
      </c>
    </row>
    <row r="93" spans="1:3" x14ac:dyDescent="0.25">
      <c r="A93" s="2" t="s">
        <v>1397</v>
      </c>
      <c r="B93" t="s">
        <v>1492</v>
      </c>
      <c r="C93">
        <v>-4160</v>
      </c>
    </row>
    <row r="94" spans="1:3" x14ac:dyDescent="0.25">
      <c r="A94" s="2" t="s">
        <v>1397</v>
      </c>
      <c r="B94" t="s">
        <v>1493</v>
      </c>
      <c r="C94">
        <v>9</v>
      </c>
    </row>
    <row r="95" spans="1:3" x14ac:dyDescent="0.25">
      <c r="A95" s="2" t="s">
        <v>1397</v>
      </c>
      <c r="B95" t="s">
        <v>1494</v>
      </c>
      <c r="C95">
        <v>6</v>
      </c>
    </row>
    <row r="96" spans="1:3" x14ac:dyDescent="0.25">
      <c r="A96" s="2" t="s">
        <v>1397</v>
      </c>
      <c r="B96" t="s">
        <v>1495</v>
      </c>
      <c r="C96">
        <v>1</v>
      </c>
    </row>
    <row r="97" spans="1:3" x14ac:dyDescent="0.25">
      <c r="A97" s="2" t="s">
        <v>1397</v>
      </c>
      <c r="B97" t="s">
        <v>1496</v>
      </c>
      <c r="C97">
        <v>8</v>
      </c>
    </row>
    <row r="98" spans="1:3" x14ac:dyDescent="0.25">
      <c r="A98" s="2" t="s">
        <v>1397</v>
      </c>
      <c r="B98" t="s">
        <v>1497</v>
      </c>
      <c r="C98" s="2" t="s">
        <v>1508</v>
      </c>
    </row>
    <row r="99" spans="1:3" x14ac:dyDescent="0.25">
      <c r="A99" s="2" t="s">
        <v>1397</v>
      </c>
      <c r="B99" t="s">
        <v>1499</v>
      </c>
      <c r="C99" t="b">
        <v>1</v>
      </c>
    </row>
    <row r="100" spans="1:3" x14ac:dyDescent="0.25">
      <c r="A100" s="2" t="s">
        <v>1397</v>
      </c>
      <c r="B100" t="s">
        <v>1500</v>
      </c>
      <c r="C100" t="b">
        <v>1</v>
      </c>
    </row>
    <row r="101" spans="1:3" x14ac:dyDescent="0.25">
      <c r="A101" s="2" t="s">
        <v>1397</v>
      </c>
      <c r="B101" t="s">
        <v>1501</v>
      </c>
      <c r="C101" t="b">
        <v>1</v>
      </c>
    </row>
    <row r="102" spans="1:3" x14ac:dyDescent="0.25">
      <c r="A102" s="2" t="s">
        <v>1397</v>
      </c>
      <c r="B102" t="s">
        <v>1502</v>
      </c>
      <c r="C102" t="b">
        <v>1</v>
      </c>
    </row>
    <row r="103" spans="1:3" x14ac:dyDescent="0.25">
      <c r="A103" s="2" t="s">
        <v>1398</v>
      </c>
      <c r="B103" t="s">
        <v>816</v>
      </c>
      <c r="C103" t="b">
        <v>0</v>
      </c>
    </row>
    <row r="104" spans="1:3" x14ac:dyDescent="0.25">
      <c r="A104" s="2" t="s">
        <v>1398</v>
      </c>
      <c r="B104" t="s">
        <v>1485</v>
      </c>
      <c r="C104" s="2" t="s">
        <v>1510</v>
      </c>
    </row>
    <row r="105" spans="1:3" x14ac:dyDescent="0.25">
      <c r="A105" s="2" t="s">
        <v>1398</v>
      </c>
      <c r="B105" t="s">
        <v>1490</v>
      </c>
      <c r="C105">
        <v>9.43</v>
      </c>
    </row>
    <row r="106" spans="1:3" x14ac:dyDescent="0.25">
      <c r="A106" s="2" t="s">
        <v>1398</v>
      </c>
      <c r="B106" t="s">
        <v>1487</v>
      </c>
      <c r="C106" s="2" t="s">
        <v>1488</v>
      </c>
    </row>
    <row r="107" spans="1:3" x14ac:dyDescent="0.25">
      <c r="A107" s="2" t="s">
        <v>1398</v>
      </c>
      <c r="B107" t="s">
        <v>1491</v>
      </c>
      <c r="C107">
        <v>-4108</v>
      </c>
    </row>
    <row r="108" spans="1:3" x14ac:dyDescent="0.25">
      <c r="A108" s="2" t="s">
        <v>1398</v>
      </c>
      <c r="B108" t="s">
        <v>1492</v>
      </c>
      <c r="C108">
        <v>-4160</v>
      </c>
    </row>
    <row r="109" spans="1:3" x14ac:dyDescent="0.25">
      <c r="A109" s="2" t="s">
        <v>1398</v>
      </c>
      <c r="B109" t="s">
        <v>1493</v>
      </c>
      <c r="C109">
        <v>9</v>
      </c>
    </row>
    <row r="110" spans="1:3" x14ac:dyDescent="0.25">
      <c r="A110" s="2" t="s">
        <v>1398</v>
      </c>
      <c r="B110" t="s">
        <v>1494</v>
      </c>
      <c r="C110">
        <v>6</v>
      </c>
    </row>
    <row r="111" spans="1:3" x14ac:dyDescent="0.25">
      <c r="A111" s="2" t="s">
        <v>1398</v>
      </c>
      <c r="B111" t="s">
        <v>1495</v>
      </c>
      <c r="C111">
        <v>1</v>
      </c>
    </row>
    <row r="112" spans="1:3" x14ac:dyDescent="0.25">
      <c r="A112" s="2" t="s">
        <v>1398</v>
      </c>
      <c r="B112" t="s">
        <v>1496</v>
      </c>
      <c r="C112">
        <v>8</v>
      </c>
    </row>
    <row r="113" spans="1:3" x14ac:dyDescent="0.25">
      <c r="A113" s="2" t="s">
        <v>1398</v>
      </c>
      <c r="B113" t="s">
        <v>1497</v>
      </c>
      <c r="C113" s="2" t="s">
        <v>1508</v>
      </c>
    </row>
    <row r="114" spans="1:3" x14ac:dyDescent="0.25">
      <c r="A114" s="2" t="s">
        <v>1398</v>
      </c>
      <c r="B114" t="s">
        <v>1499</v>
      </c>
      <c r="C114" t="b">
        <v>1</v>
      </c>
    </row>
    <row r="115" spans="1:3" x14ac:dyDescent="0.25">
      <c r="A115" s="2" t="s">
        <v>1398</v>
      </c>
      <c r="B115" t="s">
        <v>1500</v>
      </c>
      <c r="C115" t="b">
        <v>1</v>
      </c>
    </row>
    <row r="116" spans="1:3" x14ac:dyDescent="0.25">
      <c r="A116" s="2" t="s">
        <v>1398</v>
      </c>
      <c r="B116" t="s">
        <v>1501</v>
      </c>
      <c r="C116" t="b">
        <v>1</v>
      </c>
    </row>
    <row r="117" spans="1:3" x14ac:dyDescent="0.25">
      <c r="A117" s="2" t="s">
        <v>1398</v>
      </c>
      <c r="B117" t="s">
        <v>1502</v>
      </c>
      <c r="C117" t="b">
        <v>1</v>
      </c>
    </row>
    <row r="118" spans="1:3" x14ac:dyDescent="0.25">
      <c r="A118" s="2" t="s">
        <v>812</v>
      </c>
      <c r="B118" t="s">
        <v>816</v>
      </c>
      <c r="C118" t="b">
        <v>0</v>
      </c>
    </row>
    <row r="119" spans="1:3" x14ac:dyDescent="0.25">
      <c r="A119" s="2" t="s">
        <v>812</v>
      </c>
      <c r="B119" t="s">
        <v>1485</v>
      </c>
      <c r="C119" s="2" t="s">
        <v>1511</v>
      </c>
    </row>
    <row r="120" spans="1:3" x14ac:dyDescent="0.25">
      <c r="A120" s="2" t="s">
        <v>812</v>
      </c>
      <c r="B120" t="s">
        <v>1490</v>
      </c>
      <c r="C120">
        <v>11.71</v>
      </c>
    </row>
    <row r="121" spans="1:3" x14ac:dyDescent="0.25">
      <c r="A121" s="2" t="s">
        <v>812</v>
      </c>
      <c r="B121" t="s">
        <v>1487</v>
      </c>
      <c r="C121" s="2" t="s">
        <v>1488</v>
      </c>
    </row>
    <row r="122" spans="1:3" x14ac:dyDescent="0.25">
      <c r="A122" s="2" t="s">
        <v>812</v>
      </c>
      <c r="B122" t="s">
        <v>1492</v>
      </c>
      <c r="C122">
        <v>-4160</v>
      </c>
    </row>
    <row r="123" spans="1:3" x14ac:dyDescent="0.25">
      <c r="A123" s="2" t="s">
        <v>812</v>
      </c>
      <c r="B123" t="s">
        <v>1512</v>
      </c>
      <c r="C123" t="b">
        <v>1</v>
      </c>
    </row>
    <row r="124" spans="1:3" x14ac:dyDescent="0.25">
      <c r="A124" s="2" t="s">
        <v>812</v>
      </c>
      <c r="B124" t="s">
        <v>1493</v>
      </c>
      <c r="C124">
        <v>10</v>
      </c>
    </row>
    <row r="125" spans="1:3" x14ac:dyDescent="0.25">
      <c r="A125" s="2" t="s">
        <v>812</v>
      </c>
      <c r="B125" t="s">
        <v>1494</v>
      </c>
      <c r="C125">
        <v>6</v>
      </c>
    </row>
    <row r="126" spans="1:3" x14ac:dyDescent="0.25">
      <c r="A126" s="2" t="s">
        <v>812</v>
      </c>
      <c r="B126" t="s">
        <v>1495</v>
      </c>
      <c r="C126">
        <v>1</v>
      </c>
    </row>
    <row r="127" spans="1:3" x14ac:dyDescent="0.25">
      <c r="A127" s="2" t="s">
        <v>812</v>
      </c>
      <c r="B127" t="s">
        <v>1496</v>
      </c>
      <c r="C127">
        <v>8</v>
      </c>
    </row>
    <row r="128" spans="1:3" x14ac:dyDescent="0.25">
      <c r="A128" s="2" t="s">
        <v>812</v>
      </c>
      <c r="B128" t="s">
        <v>1497</v>
      </c>
      <c r="C128" s="2" t="s">
        <v>1508</v>
      </c>
    </row>
    <row r="129" spans="1:3" x14ac:dyDescent="0.25">
      <c r="A129" s="2" t="s">
        <v>812</v>
      </c>
      <c r="B129" t="s">
        <v>1499</v>
      </c>
      <c r="C129" t="b">
        <v>1</v>
      </c>
    </row>
    <row r="130" spans="1:3" x14ac:dyDescent="0.25">
      <c r="A130" s="2" t="s">
        <v>812</v>
      </c>
      <c r="B130" t="s">
        <v>1500</v>
      </c>
      <c r="C130" t="b">
        <v>1</v>
      </c>
    </row>
    <row r="131" spans="1:3" x14ac:dyDescent="0.25">
      <c r="A131" s="2" t="s">
        <v>812</v>
      </c>
      <c r="B131" t="s">
        <v>1501</v>
      </c>
      <c r="C131" t="b">
        <v>1</v>
      </c>
    </row>
    <row r="132" spans="1:3" x14ac:dyDescent="0.25">
      <c r="A132" s="2" t="s">
        <v>812</v>
      </c>
      <c r="B132" t="s">
        <v>1502</v>
      </c>
      <c r="C132" t="b">
        <v>1</v>
      </c>
    </row>
    <row r="133" spans="1:3" x14ac:dyDescent="0.25">
      <c r="A133" s="2" t="s">
        <v>10</v>
      </c>
      <c r="B133" t="s">
        <v>816</v>
      </c>
      <c r="C133" t="b">
        <v>0</v>
      </c>
    </row>
    <row r="134" spans="1:3" x14ac:dyDescent="0.25">
      <c r="A134" s="2" t="s">
        <v>10</v>
      </c>
      <c r="B134" t="s">
        <v>1485</v>
      </c>
      <c r="C134" s="2" t="s">
        <v>1513</v>
      </c>
    </row>
    <row r="135" spans="1:3" x14ac:dyDescent="0.25">
      <c r="A135" s="2" t="s">
        <v>10</v>
      </c>
      <c r="B135" t="s">
        <v>1490</v>
      </c>
      <c r="C135">
        <v>5.29</v>
      </c>
    </row>
    <row r="136" spans="1:3" x14ac:dyDescent="0.25">
      <c r="A136" s="2" t="s">
        <v>10</v>
      </c>
      <c r="B136" t="s">
        <v>1487</v>
      </c>
      <c r="C136" s="2" t="s">
        <v>1514</v>
      </c>
    </row>
    <row r="137" spans="1:3" x14ac:dyDescent="0.25">
      <c r="A137" s="2" t="s">
        <v>10</v>
      </c>
      <c r="B137" t="s">
        <v>1492</v>
      </c>
      <c r="C137">
        <v>-4160</v>
      </c>
    </row>
    <row r="138" spans="1:3" x14ac:dyDescent="0.25">
      <c r="A138" s="2" t="s">
        <v>10</v>
      </c>
      <c r="B138" t="s">
        <v>1493</v>
      </c>
      <c r="C138">
        <v>10</v>
      </c>
    </row>
    <row r="139" spans="1:3" x14ac:dyDescent="0.25">
      <c r="A139" s="2" t="s">
        <v>10</v>
      </c>
      <c r="B139" t="s">
        <v>1494</v>
      </c>
      <c r="C139">
        <v>2</v>
      </c>
    </row>
    <row r="140" spans="1:3" x14ac:dyDescent="0.25">
      <c r="A140" s="2" t="s">
        <v>10</v>
      </c>
      <c r="B140" t="s">
        <v>1495</v>
      </c>
      <c r="C140">
        <v>1</v>
      </c>
    </row>
    <row r="141" spans="1:3" x14ac:dyDescent="0.25">
      <c r="A141" s="2" t="s">
        <v>10</v>
      </c>
      <c r="B141" t="s">
        <v>1496</v>
      </c>
      <c r="C141">
        <v>4</v>
      </c>
    </row>
    <row r="142" spans="1:3" x14ac:dyDescent="0.25">
      <c r="A142" s="2" t="s">
        <v>10</v>
      </c>
      <c r="B142" t="s">
        <v>1497</v>
      </c>
      <c r="C142" s="2" t="s">
        <v>1515</v>
      </c>
    </row>
    <row r="143" spans="1:3" x14ac:dyDescent="0.25">
      <c r="A143" s="2" t="s">
        <v>10</v>
      </c>
      <c r="B143" t="s">
        <v>1499</v>
      </c>
      <c r="C143" t="b">
        <v>1</v>
      </c>
    </row>
    <row r="144" spans="1:3" x14ac:dyDescent="0.25">
      <c r="A144" s="2" t="s">
        <v>10</v>
      </c>
      <c r="B144" t="s">
        <v>1500</v>
      </c>
      <c r="C144" t="b">
        <v>1</v>
      </c>
    </row>
    <row r="145" spans="1:3" x14ac:dyDescent="0.25">
      <c r="A145" s="2" t="s">
        <v>10</v>
      </c>
      <c r="B145" t="s">
        <v>1501</v>
      </c>
      <c r="C145" t="b">
        <v>1</v>
      </c>
    </row>
    <row r="146" spans="1:3" x14ac:dyDescent="0.25">
      <c r="A146" s="2" t="s">
        <v>10</v>
      </c>
      <c r="B146" t="s">
        <v>1502</v>
      </c>
      <c r="C146" t="b">
        <v>1</v>
      </c>
    </row>
    <row r="147" spans="1:3" x14ac:dyDescent="0.25">
      <c r="A147" s="2" t="s">
        <v>11</v>
      </c>
      <c r="B147" t="s">
        <v>816</v>
      </c>
      <c r="C147" t="b">
        <v>0</v>
      </c>
    </row>
    <row r="148" spans="1:3" x14ac:dyDescent="0.25">
      <c r="A148" s="2" t="s">
        <v>11</v>
      </c>
      <c r="B148" t="s">
        <v>1485</v>
      </c>
      <c r="C148" s="2" t="s">
        <v>1516</v>
      </c>
    </row>
    <row r="149" spans="1:3" x14ac:dyDescent="0.25">
      <c r="A149" s="2" t="s">
        <v>11</v>
      </c>
      <c r="B149" t="s">
        <v>1490</v>
      </c>
      <c r="C149">
        <v>5.29</v>
      </c>
    </row>
    <row r="150" spans="1:3" x14ac:dyDescent="0.25">
      <c r="A150" s="2" t="s">
        <v>11</v>
      </c>
      <c r="B150" t="s">
        <v>1487</v>
      </c>
      <c r="C150" s="2" t="s">
        <v>1514</v>
      </c>
    </row>
    <row r="151" spans="1:3" x14ac:dyDescent="0.25">
      <c r="A151" s="2" t="s">
        <v>11</v>
      </c>
      <c r="B151" t="s">
        <v>1492</v>
      </c>
      <c r="C151">
        <v>-4160</v>
      </c>
    </row>
    <row r="152" spans="1:3" x14ac:dyDescent="0.25">
      <c r="A152" s="2" t="s">
        <v>11</v>
      </c>
      <c r="B152" t="s">
        <v>1493</v>
      </c>
      <c r="C152">
        <v>10</v>
      </c>
    </row>
    <row r="153" spans="1:3" x14ac:dyDescent="0.25">
      <c r="A153" s="2" t="s">
        <v>11</v>
      </c>
      <c r="B153" t="s">
        <v>1494</v>
      </c>
      <c r="C153">
        <v>2</v>
      </c>
    </row>
    <row r="154" spans="1:3" x14ac:dyDescent="0.25">
      <c r="A154" s="2" t="s">
        <v>11</v>
      </c>
      <c r="B154" t="s">
        <v>1495</v>
      </c>
      <c r="C154">
        <v>1</v>
      </c>
    </row>
    <row r="155" spans="1:3" x14ac:dyDescent="0.25">
      <c r="A155" s="2" t="s">
        <v>11</v>
      </c>
      <c r="B155" t="s">
        <v>1496</v>
      </c>
      <c r="C155">
        <v>4</v>
      </c>
    </row>
    <row r="156" spans="1:3" x14ac:dyDescent="0.25">
      <c r="A156" s="2" t="s">
        <v>11</v>
      </c>
      <c r="B156" t="s">
        <v>1497</v>
      </c>
      <c r="C156" s="2" t="s">
        <v>1515</v>
      </c>
    </row>
    <row r="157" spans="1:3" x14ac:dyDescent="0.25">
      <c r="A157" s="2" t="s">
        <v>11</v>
      </c>
      <c r="B157" t="s">
        <v>1499</v>
      </c>
      <c r="C157" t="b">
        <v>1</v>
      </c>
    </row>
    <row r="158" spans="1:3" x14ac:dyDescent="0.25">
      <c r="A158" s="2" t="s">
        <v>11</v>
      </c>
      <c r="B158" t="s">
        <v>1500</v>
      </c>
      <c r="C158" t="b">
        <v>1</v>
      </c>
    </row>
    <row r="159" spans="1:3" x14ac:dyDescent="0.25">
      <c r="A159" s="2" t="s">
        <v>11</v>
      </c>
      <c r="B159" t="s">
        <v>1501</v>
      </c>
      <c r="C159" t="b">
        <v>1</v>
      </c>
    </row>
    <row r="160" spans="1:3" x14ac:dyDescent="0.25">
      <c r="A160" s="2" t="s">
        <v>11</v>
      </c>
      <c r="B160" t="s">
        <v>1502</v>
      </c>
      <c r="C160" t="b">
        <v>1</v>
      </c>
    </row>
    <row r="161" spans="1:3" x14ac:dyDescent="0.25">
      <c r="A161" s="2" t="s">
        <v>12</v>
      </c>
      <c r="B161" t="s">
        <v>816</v>
      </c>
      <c r="C161" t="b">
        <v>0</v>
      </c>
    </row>
    <row r="162" spans="1:3" x14ac:dyDescent="0.25">
      <c r="A162" s="2" t="s">
        <v>12</v>
      </c>
      <c r="B162" t="s">
        <v>1485</v>
      </c>
      <c r="C162" s="2" t="s">
        <v>1517</v>
      </c>
    </row>
    <row r="163" spans="1:3" x14ac:dyDescent="0.25">
      <c r="A163" s="2" t="s">
        <v>12</v>
      </c>
      <c r="B163" t="s">
        <v>1490</v>
      </c>
      <c r="C163">
        <v>4.8600000000000003</v>
      </c>
    </row>
    <row r="164" spans="1:3" x14ac:dyDescent="0.25">
      <c r="A164" s="2" t="s">
        <v>12</v>
      </c>
      <c r="B164" t="s">
        <v>1487</v>
      </c>
      <c r="C164" s="2" t="s">
        <v>1514</v>
      </c>
    </row>
    <row r="165" spans="1:3" x14ac:dyDescent="0.25">
      <c r="A165" s="2" t="s">
        <v>12</v>
      </c>
      <c r="B165" t="s">
        <v>1492</v>
      </c>
      <c r="C165">
        <v>-4160</v>
      </c>
    </row>
    <row r="166" spans="1:3" x14ac:dyDescent="0.25">
      <c r="A166" s="2" t="s">
        <v>12</v>
      </c>
      <c r="B166" t="s">
        <v>1493</v>
      </c>
      <c r="C166">
        <v>10</v>
      </c>
    </row>
    <row r="167" spans="1:3" x14ac:dyDescent="0.25">
      <c r="A167" s="2" t="s">
        <v>12</v>
      </c>
      <c r="B167" t="s">
        <v>1494</v>
      </c>
      <c r="C167">
        <v>2</v>
      </c>
    </row>
    <row r="168" spans="1:3" x14ac:dyDescent="0.25">
      <c r="A168" s="2" t="s">
        <v>12</v>
      </c>
      <c r="B168" t="s">
        <v>1495</v>
      </c>
      <c r="C168">
        <v>1</v>
      </c>
    </row>
    <row r="169" spans="1:3" x14ac:dyDescent="0.25">
      <c r="A169" s="2" t="s">
        <v>12</v>
      </c>
      <c r="B169" t="s">
        <v>1496</v>
      </c>
      <c r="C169">
        <v>4</v>
      </c>
    </row>
    <row r="170" spans="1:3" x14ac:dyDescent="0.25">
      <c r="A170" s="2" t="s">
        <v>12</v>
      </c>
      <c r="B170" t="s">
        <v>1497</v>
      </c>
      <c r="C170" s="2" t="s">
        <v>1515</v>
      </c>
    </row>
    <row r="171" spans="1:3" x14ac:dyDescent="0.25">
      <c r="A171" s="2" t="s">
        <v>12</v>
      </c>
      <c r="B171" t="s">
        <v>1499</v>
      </c>
      <c r="C171" t="b">
        <v>1</v>
      </c>
    </row>
    <row r="172" spans="1:3" x14ac:dyDescent="0.25">
      <c r="A172" s="2" t="s">
        <v>12</v>
      </c>
      <c r="B172" t="s">
        <v>1500</v>
      </c>
      <c r="C172" t="b">
        <v>1</v>
      </c>
    </row>
    <row r="173" spans="1:3" x14ac:dyDescent="0.25">
      <c r="A173" s="2" t="s">
        <v>12</v>
      </c>
      <c r="B173" t="s">
        <v>1501</v>
      </c>
      <c r="C173" t="b">
        <v>1</v>
      </c>
    </row>
    <row r="174" spans="1:3" x14ac:dyDescent="0.25">
      <c r="A174" s="2" t="s">
        <v>12</v>
      </c>
      <c r="B174" t="s">
        <v>1502</v>
      </c>
      <c r="C174" t="b">
        <v>1</v>
      </c>
    </row>
    <row r="175" spans="1:3" x14ac:dyDescent="0.25">
      <c r="A175" s="2" t="s">
        <v>13</v>
      </c>
      <c r="B175" t="s">
        <v>816</v>
      </c>
      <c r="C175" t="b">
        <v>0</v>
      </c>
    </row>
    <row r="176" spans="1:3" x14ac:dyDescent="0.25">
      <c r="A176" s="2" t="s">
        <v>13</v>
      </c>
      <c r="B176" t="s">
        <v>1485</v>
      </c>
      <c r="C176" s="2" t="s">
        <v>1518</v>
      </c>
    </row>
    <row r="177" spans="1:3" x14ac:dyDescent="0.25">
      <c r="A177" s="2" t="s">
        <v>13</v>
      </c>
      <c r="B177" t="s">
        <v>1490</v>
      </c>
      <c r="C177">
        <v>5.29</v>
      </c>
    </row>
    <row r="178" spans="1:3" x14ac:dyDescent="0.25">
      <c r="A178" s="2" t="s">
        <v>13</v>
      </c>
      <c r="B178" t="s">
        <v>1487</v>
      </c>
      <c r="C178" s="2" t="s">
        <v>1514</v>
      </c>
    </row>
    <row r="179" spans="1:3" x14ac:dyDescent="0.25">
      <c r="A179" s="2" t="s">
        <v>13</v>
      </c>
      <c r="B179" t="s">
        <v>1492</v>
      </c>
      <c r="C179">
        <v>-4160</v>
      </c>
    </row>
    <row r="180" spans="1:3" x14ac:dyDescent="0.25">
      <c r="A180" s="2" t="s">
        <v>13</v>
      </c>
      <c r="B180" t="s">
        <v>1493</v>
      </c>
      <c r="C180">
        <v>10</v>
      </c>
    </row>
    <row r="181" spans="1:3" x14ac:dyDescent="0.25">
      <c r="A181" s="2" t="s">
        <v>13</v>
      </c>
      <c r="B181" t="s">
        <v>1494</v>
      </c>
      <c r="C181">
        <v>2</v>
      </c>
    </row>
    <row r="182" spans="1:3" x14ac:dyDescent="0.25">
      <c r="A182" s="2" t="s">
        <v>13</v>
      </c>
      <c r="B182" t="s">
        <v>1495</v>
      </c>
      <c r="C182">
        <v>1</v>
      </c>
    </row>
    <row r="183" spans="1:3" x14ac:dyDescent="0.25">
      <c r="A183" s="2" t="s">
        <v>13</v>
      </c>
      <c r="B183" t="s">
        <v>1496</v>
      </c>
      <c r="C183">
        <v>4</v>
      </c>
    </row>
    <row r="184" spans="1:3" x14ac:dyDescent="0.25">
      <c r="A184" s="2" t="s">
        <v>13</v>
      </c>
      <c r="B184" t="s">
        <v>1497</v>
      </c>
      <c r="C184" s="2" t="s">
        <v>1515</v>
      </c>
    </row>
    <row r="185" spans="1:3" x14ac:dyDescent="0.25">
      <c r="A185" s="2" t="s">
        <v>13</v>
      </c>
      <c r="B185" t="s">
        <v>1499</v>
      </c>
      <c r="C185" t="b">
        <v>1</v>
      </c>
    </row>
    <row r="186" spans="1:3" x14ac:dyDescent="0.25">
      <c r="A186" s="2" t="s">
        <v>13</v>
      </c>
      <c r="B186" t="s">
        <v>1500</v>
      </c>
      <c r="C186" t="b">
        <v>1</v>
      </c>
    </row>
    <row r="187" spans="1:3" x14ac:dyDescent="0.25">
      <c r="A187" s="2" t="s">
        <v>13</v>
      </c>
      <c r="B187" t="s">
        <v>1501</v>
      </c>
      <c r="C187" t="b">
        <v>1</v>
      </c>
    </row>
    <row r="188" spans="1:3" x14ac:dyDescent="0.25">
      <c r="A188" s="2" t="s">
        <v>13</v>
      </c>
      <c r="B188" t="s">
        <v>1502</v>
      </c>
      <c r="C188" t="b">
        <v>1</v>
      </c>
    </row>
    <row r="189" spans="1:3" x14ac:dyDescent="0.25">
      <c r="A189" s="2" t="s">
        <v>14</v>
      </c>
      <c r="B189" t="s">
        <v>816</v>
      </c>
      <c r="C189" t="b">
        <v>0</v>
      </c>
    </row>
    <row r="190" spans="1:3" x14ac:dyDescent="0.25">
      <c r="A190" s="2" t="s">
        <v>14</v>
      </c>
      <c r="B190" t="s">
        <v>1485</v>
      </c>
      <c r="C190" s="2" t="s">
        <v>1519</v>
      </c>
    </row>
    <row r="191" spans="1:3" x14ac:dyDescent="0.25">
      <c r="A191" s="2" t="s">
        <v>14</v>
      </c>
      <c r="B191" t="s">
        <v>1490</v>
      </c>
      <c r="C191">
        <v>4.8600000000000003</v>
      </c>
    </row>
    <row r="192" spans="1:3" x14ac:dyDescent="0.25">
      <c r="A192" s="2" t="s">
        <v>14</v>
      </c>
      <c r="B192" t="s">
        <v>1487</v>
      </c>
      <c r="C192" s="2" t="s">
        <v>1514</v>
      </c>
    </row>
    <row r="193" spans="1:3" x14ac:dyDescent="0.25">
      <c r="A193" s="2" t="s">
        <v>14</v>
      </c>
      <c r="B193" t="s">
        <v>1492</v>
      </c>
      <c r="C193">
        <v>-4160</v>
      </c>
    </row>
    <row r="194" spans="1:3" x14ac:dyDescent="0.25">
      <c r="A194" s="2" t="s">
        <v>14</v>
      </c>
      <c r="B194" t="s">
        <v>1493</v>
      </c>
      <c r="C194">
        <v>10</v>
      </c>
    </row>
    <row r="195" spans="1:3" x14ac:dyDescent="0.25">
      <c r="A195" s="2" t="s">
        <v>14</v>
      </c>
      <c r="B195" t="s">
        <v>1494</v>
      </c>
      <c r="C195">
        <v>2</v>
      </c>
    </row>
    <row r="196" spans="1:3" x14ac:dyDescent="0.25">
      <c r="A196" s="2" t="s">
        <v>14</v>
      </c>
      <c r="B196" t="s">
        <v>1495</v>
      </c>
      <c r="C196">
        <v>1</v>
      </c>
    </row>
    <row r="197" spans="1:3" x14ac:dyDescent="0.25">
      <c r="A197" s="2" t="s">
        <v>14</v>
      </c>
      <c r="B197" t="s">
        <v>1496</v>
      </c>
      <c r="C197">
        <v>4</v>
      </c>
    </row>
    <row r="198" spans="1:3" x14ac:dyDescent="0.25">
      <c r="A198" s="2" t="s">
        <v>14</v>
      </c>
      <c r="B198" t="s">
        <v>1497</v>
      </c>
      <c r="C198" s="2" t="s">
        <v>1515</v>
      </c>
    </row>
    <row r="199" spans="1:3" x14ac:dyDescent="0.25">
      <c r="A199" s="2" t="s">
        <v>14</v>
      </c>
      <c r="B199" t="s">
        <v>1499</v>
      </c>
      <c r="C199" t="b">
        <v>1</v>
      </c>
    </row>
    <row r="200" spans="1:3" x14ac:dyDescent="0.25">
      <c r="A200" s="2" t="s">
        <v>14</v>
      </c>
      <c r="B200" t="s">
        <v>1500</v>
      </c>
      <c r="C200" t="b">
        <v>1</v>
      </c>
    </row>
    <row r="201" spans="1:3" x14ac:dyDescent="0.25">
      <c r="A201" s="2" t="s">
        <v>14</v>
      </c>
      <c r="B201" t="s">
        <v>1501</v>
      </c>
      <c r="C201" t="b">
        <v>1</v>
      </c>
    </row>
    <row r="202" spans="1:3" x14ac:dyDescent="0.25">
      <c r="A202" s="2" t="s">
        <v>14</v>
      </c>
      <c r="B202" t="s">
        <v>1502</v>
      </c>
      <c r="C202" t="b">
        <v>1</v>
      </c>
    </row>
    <row r="203" spans="1:3" x14ac:dyDescent="0.25">
      <c r="A203" s="2" t="s">
        <v>15</v>
      </c>
      <c r="B203" t="s">
        <v>816</v>
      </c>
      <c r="C203" t="b">
        <v>0</v>
      </c>
    </row>
    <row r="204" spans="1:3" x14ac:dyDescent="0.25">
      <c r="A204" s="2" t="s">
        <v>15</v>
      </c>
      <c r="B204" t="s">
        <v>1485</v>
      </c>
      <c r="C204" s="2" t="s">
        <v>1520</v>
      </c>
    </row>
    <row r="205" spans="1:3" x14ac:dyDescent="0.25">
      <c r="A205" s="2" t="s">
        <v>15</v>
      </c>
      <c r="B205" t="s">
        <v>1490</v>
      </c>
      <c r="C205">
        <v>12</v>
      </c>
    </row>
    <row r="206" spans="1:3" x14ac:dyDescent="0.25">
      <c r="A206" s="2" t="s">
        <v>15</v>
      </c>
      <c r="B206" t="s">
        <v>1487</v>
      </c>
      <c r="C206" s="2" t="s">
        <v>1488</v>
      </c>
    </row>
    <row r="207" spans="1:3" x14ac:dyDescent="0.25">
      <c r="A207" s="2" t="s">
        <v>15</v>
      </c>
      <c r="B207" t="s">
        <v>1491</v>
      </c>
      <c r="C207">
        <v>-4108</v>
      </c>
    </row>
    <row r="208" spans="1:3" x14ac:dyDescent="0.25">
      <c r="A208" s="2" t="s">
        <v>15</v>
      </c>
      <c r="B208" t="s">
        <v>1492</v>
      </c>
      <c r="C208">
        <v>-4160</v>
      </c>
    </row>
    <row r="209" spans="1:3" x14ac:dyDescent="0.25">
      <c r="A209" s="2" t="s">
        <v>15</v>
      </c>
      <c r="B209" t="s">
        <v>1493</v>
      </c>
      <c r="C209">
        <v>9</v>
      </c>
    </row>
    <row r="210" spans="1:3" x14ac:dyDescent="0.25">
      <c r="A210" s="2" t="s">
        <v>15</v>
      </c>
      <c r="B210" t="s">
        <v>1494</v>
      </c>
      <c r="C210">
        <v>6</v>
      </c>
    </row>
    <row r="211" spans="1:3" x14ac:dyDescent="0.25">
      <c r="A211" s="2" t="s">
        <v>15</v>
      </c>
      <c r="B211" t="s">
        <v>1495</v>
      </c>
      <c r="C211">
        <v>1</v>
      </c>
    </row>
    <row r="212" spans="1:3" x14ac:dyDescent="0.25">
      <c r="A212" s="2" t="s">
        <v>15</v>
      </c>
      <c r="B212" t="s">
        <v>1496</v>
      </c>
      <c r="C212">
        <v>8</v>
      </c>
    </row>
    <row r="213" spans="1:3" x14ac:dyDescent="0.25">
      <c r="A213" s="2" t="s">
        <v>15</v>
      </c>
      <c r="B213" t="s">
        <v>1497</v>
      </c>
      <c r="C213" s="2" t="s">
        <v>1508</v>
      </c>
    </row>
    <row r="214" spans="1:3" x14ac:dyDescent="0.25">
      <c r="A214" s="2" t="s">
        <v>15</v>
      </c>
      <c r="B214" t="s">
        <v>1499</v>
      </c>
      <c r="C214" t="b">
        <v>1</v>
      </c>
    </row>
    <row r="215" spans="1:3" x14ac:dyDescent="0.25">
      <c r="A215" s="2" t="s">
        <v>15</v>
      </c>
      <c r="B215" t="s">
        <v>1500</v>
      </c>
      <c r="C215" t="b">
        <v>1</v>
      </c>
    </row>
    <row r="216" spans="1:3" x14ac:dyDescent="0.25">
      <c r="A216" s="2" t="s">
        <v>15</v>
      </c>
      <c r="B216" t="s">
        <v>1501</v>
      </c>
      <c r="C216" t="b">
        <v>1</v>
      </c>
    </row>
    <row r="217" spans="1:3" x14ac:dyDescent="0.25">
      <c r="A217" s="2" t="s">
        <v>15</v>
      </c>
      <c r="B217" t="s">
        <v>1502</v>
      </c>
      <c r="C217" t="b">
        <v>1</v>
      </c>
    </row>
    <row r="218" spans="1:3" x14ac:dyDescent="0.25">
      <c r="A218" s="2" t="s">
        <v>16</v>
      </c>
      <c r="B218" t="s">
        <v>816</v>
      </c>
      <c r="C218" t="b">
        <v>0</v>
      </c>
    </row>
    <row r="219" spans="1:3" x14ac:dyDescent="0.25">
      <c r="A219" s="2" t="s">
        <v>16</v>
      </c>
      <c r="B219" t="s">
        <v>1485</v>
      </c>
      <c r="C219" s="2" t="s">
        <v>1521</v>
      </c>
    </row>
    <row r="220" spans="1:3" x14ac:dyDescent="0.25">
      <c r="A220" s="2" t="s">
        <v>16</v>
      </c>
      <c r="B220" t="s">
        <v>1490</v>
      </c>
      <c r="C220">
        <v>8.14</v>
      </c>
    </row>
    <row r="221" spans="1:3" x14ac:dyDescent="0.25">
      <c r="A221" s="2" t="s">
        <v>16</v>
      </c>
      <c r="B221" t="s">
        <v>1487</v>
      </c>
      <c r="C221" s="2" t="s">
        <v>1488</v>
      </c>
    </row>
    <row r="222" spans="1:3" x14ac:dyDescent="0.25">
      <c r="A222" s="2" t="s">
        <v>16</v>
      </c>
      <c r="B222" t="s">
        <v>1491</v>
      </c>
      <c r="C222">
        <v>-4108</v>
      </c>
    </row>
    <row r="223" spans="1:3" x14ac:dyDescent="0.25">
      <c r="A223" s="2" t="s">
        <v>16</v>
      </c>
      <c r="B223" t="s">
        <v>1492</v>
      </c>
      <c r="C223">
        <v>-4160</v>
      </c>
    </row>
    <row r="224" spans="1:3" x14ac:dyDescent="0.25">
      <c r="A224" s="2" t="s">
        <v>16</v>
      </c>
      <c r="B224" t="s">
        <v>1493</v>
      </c>
      <c r="C224">
        <v>9</v>
      </c>
    </row>
    <row r="225" spans="1:3" x14ac:dyDescent="0.25">
      <c r="A225" s="2" t="s">
        <v>16</v>
      </c>
      <c r="B225" t="s">
        <v>1494</v>
      </c>
      <c r="C225">
        <v>6</v>
      </c>
    </row>
    <row r="226" spans="1:3" x14ac:dyDescent="0.25">
      <c r="A226" s="2" t="s">
        <v>16</v>
      </c>
      <c r="B226" t="s">
        <v>1495</v>
      </c>
      <c r="C226">
        <v>1</v>
      </c>
    </row>
    <row r="227" spans="1:3" x14ac:dyDescent="0.25">
      <c r="A227" s="2" t="s">
        <v>16</v>
      </c>
      <c r="B227" t="s">
        <v>1496</v>
      </c>
      <c r="C227">
        <v>8</v>
      </c>
    </row>
    <row r="228" spans="1:3" x14ac:dyDescent="0.25">
      <c r="A228" s="2" t="s">
        <v>16</v>
      </c>
      <c r="B228" t="s">
        <v>1497</v>
      </c>
      <c r="C228" s="2" t="s">
        <v>1508</v>
      </c>
    </row>
    <row r="229" spans="1:3" x14ac:dyDescent="0.25">
      <c r="A229" s="2" t="s">
        <v>16</v>
      </c>
      <c r="B229" t="s">
        <v>1499</v>
      </c>
      <c r="C229" t="b">
        <v>1</v>
      </c>
    </row>
    <row r="230" spans="1:3" x14ac:dyDescent="0.25">
      <c r="A230" s="2" t="s">
        <v>16</v>
      </c>
      <c r="B230" t="s">
        <v>1500</v>
      </c>
      <c r="C230" t="b">
        <v>1</v>
      </c>
    </row>
    <row r="231" spans="1:3" x14ac:dyDescent="0.25">
      <c r="A231" s="2" t="s">
        <v>16</v>
      </c>
      <c r="B231" t="s">
        <v>1501</v>
      </c>
      <c r="C231" t="b">
        <v>1</v>
      </c>
    </row>
    <row r="232" spans="1:3" x14ac:dyDescent="0.25">
      <c r="A232" s="2" t="s">
        <v>16</v>
      </c>
      <c r="B232" t="s">
        <v>1502</v>
      </c>
      <c r="C232" t="b">
        <v>1</v>
      </c>
    </row>
    <row r="233" spans="1:3" x14ac:dyDescent="0.25">
      <c r="A233" s="2" t="s">
        <v>1384</v>
      </c>
      <c r="B233" t="s">
        <v>816</v>
      </c>
      <c r="C233" t="b">
        <v>0</v>
      </c>
    </row>
    <row r="234" spans="1:3" x14ac:dyDescent="0.25">
      <c r="A234" s="2" t="s">
        <v>1384</v>
      </c>
      <c r="B234" t="s">
        <v>1485</v>
      </c>
      <c r="C234" s="2" t="s">
        <v>1522</v>
      </c>
    </row>
    <row r="235" spans="1:3" x14ac:dyDescent="0.25">
      <c r="A235" s="2" t="s">
        <v>1384</v>
      </c>
      <c r="B235" t="s">
        <v>1490</v>
      </c>
      <c r="C235">
        <v>42.14</v>
      </c>
    </row>
    <row r="236" spans="1:3" x14ac:dyDescent="0.25">
      <c r="A236" s="2" t="s">
        <v>1384</v>
      </c>
      <c r="B236" t="s">
        <v>1487</v>
      </c>
      <c r="C236" s="2" t="s">
        <v>1514</v>
      </c>
    </row>
    <row r="237" spans="1:3" x14ac:dyDescent="0.25">
      <c r="A237" s="2" t="s">
        <v>1384</v>
      </c>
      <c r="B237" t="s">
        <v>1492</v>
      </c>
      <c r="C237">
        <v>-4160</v>
      </c>
    </row>
    <row r="238" spans="1:3" x14ac:dyDescent="0.25">
      <c r="A238" s="2" t="s">
        <v>1384</v>
      </c>
      <c r="B238" t="s">
        <v>1523</v>
      </c>
      <c r="C238" t="b">
        <v>1</v>
      </c>
    </row>
    <row r="239" spans="1:3" x14ac:dyDescent="0.25">
      <c r="A239" s="2" t="s">
        <v>1384</v>
      </c>
      <c r="B239" t="s">
        <v>1493</v>
      </c>
      <c r="C239">
        <v>9</v>
      </c>
    </row>
    <row r="240" spans="1:3" x14ac:dyDescent="0.25">
      <c r="A240" s="2" t="s">
        <v>1384</v>
      </c>
      <c r="B240" t="s">
        <v>1494</v>
      </c>
      <c r="C240">
        <v>6</v>
      </c>
    </row>
    <row r="241" spans="1:3" x14ac:dyDescent="0.25">
      <c r="A241" s="2" t="s">
        <v>1384</v>
      </c>
      <c r="B241" t="s">
        <v>1495</v>
      </c>
      <c r="C241">
        <v>1</v>
      </c>
    </row>
    <row r="242" spans="1:3" x14ac:dyDescent="0.25">
      <c r="A242" s="2" t="s">
        <v>1384</v>
      </c>
      <c r="B242" t="s">
        <v>1496</v>
      </c>
      <c r="C242">
        <v>8</v>
      </c>
    </row>
    <row r="243" spans="1:3" x14ac:dyDescent="0.25">
      <c r="A243" s="2" t="s">
        <v>1384</v>
      </c>
      <c r="B243" t="s">
        <v>1497</v>
      </c>
      <c r="C243" s="2" t="s">
        <v>1508</v>
      </c>
    </row>
    <row r="244" spans="1:3" x14ac:dyDescent="0.25">
      <c r="A244" s="2" t="s">
        <v>1384</v>
      </c>
      <c r="B244" t="s">
        <v>1499</v>
      </c>
      <c r="C244" t="b">
        <v>1</v>
      </c>
    </row>
    <row r="245" spans="1:3" x14ac:dyDescent="0.25">
      <c r="A245" s="2" t="s">
        <v>1384</v>
      </c>
      <c r="B245" t="s">
        <v>1500</v>
      </c>
      <c r="C245" t="b">
        <v>1</v>
      </c>
    </row>
    <row r="246" spans="1:3" x14ac:dyDescent="0.25">
      <c r="A246" s="2" t="s">
        <v>1384</v>
      </c>
      <c r="B246" t="s">
        <v>1501</v>
      </c>
      <c r="C246" t="b">
        <v>1</v>
      </c>
    </row>
    <row r="247" spans="1:3" x14ac:dyDescent="0.25">
      <c r="A247" s="2" t="s">
        <v>1384</v>
      </c>
      <c r="B247" t="s">
        <v>1502</v>
      </c>
      <c r="C247" t="b">
        <v>1</v>
      </c>
    </row>
    <row r="248" spans="1:3" x14ac:dyDescent="0.25">
      <c r="A248" s="2" t="s">
        <v>812</v>
      </c>
      <c r="B248" t="s">
        <v>1524</v>
      </c>
      <c r="C248" s="2" t="s">
        <v>1525</v>
      </c>
    </row>
    <row r="249" spans="1:3" x14ac:dyDescent="0.25">
      <c r="A249" s="2" t="s">
        <v>812</v>
      </c>
      <c r="B249" t="s">
        <v>1526</v>
      </c>
      <c r="C249">
        <v>2</v>
      </c>
    </row>
    <row r="250" spans="1:3" x14ac:dyDescent="0.25">
      <c r="A250" s="2" t="s">
        <v>812</v>
      </c>
      <c r="B250" t="s">
        <v>1527</v>
      </c>
      <c r="C250">
        <v>4</v>
      </c>
    </row>
    <row r="251" spans="1:3" x14ac:dyDescent="0.25">
      <c r="A251" s="2" t="s">
        <v>812</v>
      </c>
      <c r="B251" t="s">
        <v>1528</v>
      </c>
      <c r="C251" s="2" t="s">
        <v>1529</v>
      </c>
    </row>
    <row r="252" spans="1:3" x14ac:dyDescent="0.25">
      <c r="A252" s="2" t="s">
        <v>812</v>
      </c>
      <c r="B252" t="s">
        <v>1530</v>
      </c>
      <c r="C252">
        <v>65535</v>
      </c>
    </row>
    <row r="253" spans="1:3" x14ac:dyDescent="0.25">
      <c r="A253" s="2" t="s">
        <v>812</v>
      </c>
      <c r="B253" t="s">
        <v>1531</v>
      </c>
      <c r="C253">
        <v>-1</v>
      </c>
    </row>
    <row r="254" spans="1:3" x14ac:dyDescent="0.25">
      <c r="A254" s="2" t="s">
        <v>1424</v>
      </c>
      <c r="B254" t="s">
        <v>1425</v>
      </c>
      <c r="C254" s="2" t="s">
        <v>10</v>
      </c>
    </row>
    <row r="255" spans="1:3" x14ac:dyDescent="0.25">
      <c r="A255" s="2" t="s">
        <v>1424</v>
      </c>
      <c r="B255" t="s">
        <v>1426</v>
      </c>
      <c r="C255">
        <v>0</v>
      </c>
    </row>
    <row r="256" spans="1:3" x14ac:dyDescent="0.25">
      <c r="A256" s="2" t="s">
        <v>1424</v>
      </c>
      <c r="B256" t="s">
        <v>1427</v>
      </c>
      <c r="C256">
        <v>1</v>
      </c>
    </row>
    <row r="257" spans="1:3" x14ac:dyDescent="0.25">
      <c r="A257" s="2" t="s">
        <v>1424</v>
      </c>
      <c r="B257" t="s">
        <v>1428</v>
      </c>
      <c r="C257">
        <v>0</v>
      </c>
    </row>
    <row r="258" spans="1:3" x14ac:dyDescent="0.25">
      <c r="A258" s="2" t="s">
        <v>1532</v>
      </c>
      <c r="B258" t="s">
        <v>1425</v>
      </c>
      <c r="C258" s="2" t="s">
        <v>11</v>
      </c>
    </row>
    <row r="259" spans="1:3" x14ac:dyDescent="0.25">
      <c r="A259" s="2" t="s">
        <v>1532</v>
      </c>
      <c r="B259" t="s">
        <v>1426</v>
      </c>
      <c r="C259">
        <v>0</v>
      </c>
    </row>
    <row r="260" spans="1:3" x14ac:dyDescent="0.25">
      <c r="A260" s="2" t="s">
        <v>1532</v>
      </c>
      <c r="B260" t="s">
        <v>1427</v>
      </c>
      <c r="C260">
        <v>1</v>
      </c>
    </row>
    <row r="261" spans="1:3" x14ac:dyDescent="0.25">
      <c r="A261" s="2" t="s">
        <v>1532</v>
      </c>
      <c r="B261" t="s">
        <v>1428</v>
      </c>
      <c r="C261">
        <v>0</v>
      </c>
    </row>
    <row r="262" spans="1:3" x14ac:dyDescent="0.25">
      <c r="A262" s="2" t="s">
        <v>1533</v>
      </c>
      <c r="B262" t="s">
        <v>1425</v>
      </c>
      <c r="C262" s="2" t="s">
        <v>12</v>
      </c>
    </row>
    <row r="263" spans="1:3" x14ac:dyDescent="0.25">
      <c r="A263" s="2" t="s">
        <v>1533</v>
      </c>
      <c r="B263" t="s">
        <v>1426</v>
      </c>
      <c r="C263">
        <v>0</v>
      </c>
    </row>
    <row r="264" spans="1:3" x14ac:dyDescent="0.25">
      <c r="A264" s="2" t="s">
        <v>1533</v>
      </c>
      <c r="B264" t="s">
        <v>1427</v>
      </c>
      <c r="C264">
        <v>1</v>
      </c>
    </row>
    <row r="265" spans="1:3" x14ac:dyDescent="0.25">
      <c r="A265" s="2" t="s">
        <v>1533</v>
      </c>
      <c r="B265" t="s">
        <v>1428</v>
      </c>
      <c r="C265">
        <v>0</v>
      </c>
    </row>
    <row r="266" spans="1:3" x14ac:dyDescent="0.25">
      <c r="A266" s="2" t="s">
        <v>1534</v>
      </c>
      <c r="B266" t="s">
        <v>1425</v>
      </c>
      <c r="C266" s="2" t="s">
        <v>13</v>
      </c>
    </row>
    <row r="267" spans="1:3" x14ac:dyDescent="0.25">
      <c r="A267" s="2" t="s">
        <v>1534</v>
      </c>
      <c r="B267" t="s">
        <v>1426</v>
      </c>
      <c r="C267">
        <v>0</v>
      </c>
    </row>
    <row r="268" spans="1:3" x14ac:dyDescent="0.25">
      <c r="A268" s="2" t="s">
        <v>1534</v>
      </c>
      <c r="B268" t="s">
        <v>1427</v>
      </c>
      <c r="C268">
        <v>1</v>
      </c>
    </row>
    <row r="269" spans="1:3" x14ac:dyDescent="0.25">
      <c r="A269" s="2" t="s">
        <v>1534</v>
      </c>
      <c r="B269" t="s">
        <v>1428</v>
      </c>
      <c r="C269">
        <v>0</v>
      </c>
    </row>
    <row r="270" spans="1:3" x14ac:dyDescent="0.25">
      <c r="A270" s="2" t="s">
        <v>1535</v>
      </c>
      <c r="B270" t="s">
        <v>1425</v>
      </c>
      <c r="C270" s="2" t="s">
        <v>14</v>
      </c>
    </row>
    <row r="271" spans="1:3" x14ac:dyDescent="0.25">
      <c r="A271" s="2" t="s">
        <v>1535</v>
      </c>
      <c r="B271" t="s">
        <v>1426</v>
      </c>
      <c r="C271">
        <v>0</v>
      </c>
    </row>
    <row r="272" spans="1:3" x14ac:dyDescent="0.25">
      <c r="A272" s="2" t="s">
        <v>1535</v>
      </c>
      <c r="B272" t="s">
        <v>1427</v>
      </c>
      <c r="C272">
        <v>1</v>
      </c>
    </row>
    <row r="273" spans="1:3" x14ac:dyDescent="0.25">
      <c r="A273" s="2" t="s">
        <v>1535</v>
      </c>
      <c r="B273" t="s">
        <v>1428</v>
      </c>
      <c r="C273">
        <v>0</v>
      </c>
    </row>
    <row r="274" spans="1:3" x14ac:dyDescent="0.25">
      <c r="A274" s="2" t="s">
        <v>57</v>
      </c>
      <c r="B274" t="s">
        <v>1536</v>
      </c>
      <c r="C274" t="b">
        <v>0</v>
      </c>
    </row>
    <row r="275" spans="1:3" x14ac:dyDescent="0.25">
      <c r="A275" s="2" t="s">
        <v>57</v>
      </c>
      <c r="B275" t="s">
        <v>1537</v>
      </c>
      <c r="C275" t="b">
        <v>1</v>
      </c>
    </row>
    <row r="276" spans="1:3" x14ac:dyDescent="0.25">
      <c r="A276" s="2" t="s">
        <v>57</v>
      </c>
      <c r="B276" t="s">
        <v>1538</v>
      </c>
      <c r="C276" t="b">
        <v>1</v>
      </c>
    </row>
    <row r="277" spans="1:3" x14ac:dyDescent="0.25">
      <c r="A277" s="2" t="s">
        <v>57</v>
      </c>
      <c r="B277" t="s">
        <v>1539</v>
      </c>
      <c r="C277">
        <v>0</v>
      </c>
    </row>
    <row r="278" spans="1:3" x14ac:dyDescent="0.25">
      <c r="A278" s="2" t="s">
        <v>57</v>
      </c>
      <c r="B278" t="s">
        <v>1540</v>
      </c>
      <c r="C278">
        <v>-1</v>
      </c>
    </row>
    <row r="279" spans="1:3" x14ac:dyDescent="0.25">
      <c r="A279" s="2" t="s">
        <v>57</v>
      </c>
      <c r="B279" t="s">
        <v>1541</v>
      </c>
      <c r="C279">
        <v>1</v>
      </c>
    </row>
    <row r="280" spans="1:3" x14ac:dyDescent="0.25">
      <c r="A280" s="2" t="s">
        <v>57</v>
      </c>
      <c r="B280" t="s">
        <v>1542</v>
      </c>
      <c r="C280">
        <v>100</v>
      </c>
    </row>
    <row r="281" spans="1:3" x14ac:dyDescent="0.25">
      <c r="A281" t="s">
        <v>1543</v>
      </c>
    </row>
    <row r="282" spans="1:3" x14ac:dyDescent="0.25">
      <c r="A282" t="s">
        <v>1544</v>
      </c>
    </row>
    <row r="283" spans="1:3" x14ac:dyDescent="0.25">
      <c r="A283" s="2" t="s">
        <v>57</v>
      </c>
      <c r="B283" t="s">
        <v>813</v>
      </c>
      <c r="C283" s="2" t="s">
        <v>1395</v>
      </c>
    </row>
    <row r="284" spans="1:3" x14ac:dyDescent="0.25">
      <c r="A284" s="2" t="s">
        <v>57</v>
      </c>
      <c r="B284" t="s">
        <v>814</v>
      </c>
      <c r="C284" t="b">
        <v>0</v>
      </c>
    </row>
    <row r="285" spans="1:3" x14ac:dyDescent="0.25">
      <c r="A285" s="2" t="s">
        <v>57</v>
      </c>
      <c r="B285" t="s">
        <v>1479</v>
      </c>
      <c r="C285" s="2" t="s">
        <v>1480</v>
      </c>
    </row>
    <row r="286" spans="1:3" x14ac:dyDescent="0.25">
      <c r="A286" s="2" t="s">
        <v>57</v>
      </c>
      <c r="B286" t="s">
        <v>1481</v>
      </c>
      <c r="C286" t="b">
        <v>0</v>
      </c>
    </row>
    <row r="287" spans="1:3" x14ac:dyDescent="0.25">
      <c r="A287" s="2" t="s">
        <v>57</v>
      </c>
      <c r="B287" t="s">
        <v>1482</v>
      </c>
      <c r="C287" t="b">
        <v>0</v>
      </c>
    </row>
    <row r="288" spans="1:3" x14ac:dyDescent="0.25">
      <c r="A288" s="2" t="s">
        <v>57</v>
      </c>
      <c r="B288" t="s">
        <v>1483</v>
      </c>
      <c r="C288" t="b">
        <v>0</v>
      </c>
    </row>
    <row r="289" spans="1:3" x14ac:dyDescent="0.25">
      <c r="A289" s="2" t="s">
        <v>57</v>
      </c>
      <c r="B289" t="s">
        <v>1484</v>
      </c>
      <c r="C289" t="b">
        <v>1</v>
      </c>
    </row>
    <row r="290" spans="1:3" x14ac:dyDescent="0.25">
      <c r="A290" s="2" t="s">
        <v>815</v>
      </c>
      <c r="B290" t="s">
        <v>816</v>
      </c>
      <c r="C290" t="b">
        <v>1</v>
      </c>
    </row>
    <row r="291" spans="1:3" x14ac:dyDescent="0.25">
      <c r="A291" s="2" t="s">
        <v>815</v>
      </c>
      <c r="B291" t="s">
        <v>1485</v>
      </c>
      <c r="C291" s="2" t="s">
        <v>1545</v>
      </c>
    </row>
    <row r="292" spans="1:3" x14ac:dyDescent="0.25">
      <c r="A292" s="2" t="s">
        <v>815</v>
      </c>
      <c r="B292" t="s">
        <v>1487</v>
      </c>
      <c r="C292" s="2" t="s">
        <v>1488</v>
      </c>
    </row>
    <row r="293" spans="1:3" x14ac:dyDescent="0.25">
      <c r="A293" s="2" t="s">
        <v>812</v>
      </c>
      <c r="B293" t="s">
        <v>816</v>
      </c>
      <c r="C293" t="b">
        <v>0</v>
      </c>
    </row>
    <row r="294" spans="1:3" x14ac:dyDescent="0.25">
      <c r="A294" s="2" t="s">
        <v>812</v>
      </c>
      <c r="B294" t="s">
        <v>1485</v>
      </c>
      <c r="C294" s="2" t="s">
        <v>1546</v>
      </c>
    </row>
    <row r="295" spans="1:3" x14ac:dyDescent="0.25">
      <c r="A295" s="2" t="s">
        <v>812</v>
      </c>
      <c r="B295" t="s">
        <v>1490</v>
      </c>
      <c r="C295">
        <v>11.71</v>
      </c>
    </row>
    <row r="296" spans="1:3" x14ac:dyDescent="0.25">
      <c r="A296" s="2" t="s">
        <v>812</v>
      </c>
      <c r="B296" t="s">
        <v>1487</v>
      </c>
      <c r="C296" s="2" t="s">
        <v>1488</v>
      </c>
    </row>
    <row r="297" spans="1:3" x14ac:dyDescent="0.25">
      <c r="A297" s="2" t="s">
        <v>812</v>
      </c>
      <c r="B297" t="s">
        <v>1492</v>
      </c>
      <c r="C297">
        <v>-4160</v>
      </c>
    </row>
    <row r="298" spans="1:3" x14ac:dyDescent="0.25">
      <c r="A298" s="2" t="s">
        <v>812</v>
      </c>
      <c r="B298" t="s">
        <v>1512</v>
      </c>
      <c r="C298" t="b">
        <v>1</v>
      </c>
    </row>
    <row r="299" spans="1:3" x14ac:dyDescent="0.25">
      <c r="A299" s="2" t="s">
        <v>812</v>
      </c>
      <c r="B299" t="s">
        <v>1493</v>
      </c>
      <c r="C299">
        <v>10</v>
      </c>
    </row>
    <row r="300" spans="1:3" x14ac:dyDescent="0.25">
      <c r="A300" s="2" t="s">
        <v>10</v>
      </c>
      <c r="B300" t="s">
        <v>816</v>
      </c>
      <c r="C300" t="b">
        <v>0</v>
      </c>
    </row>
    <row r="301" spans="1:3" x14ac:dyDescent="0.25">
      <c r="A301" s="2" t="s">
        <v>10</v>
      </c>
      <c r="B301" t="s">
        <v>1485</v>
      </c>
      <c r="C301" s="2" t="s">
        <v>1547</v>
      </c>
    </row>
    <row r="302" spans="1:3" x14ac:dyDescent="0.25">
      <c r="A302" s="2" t="s">
        <v>10</v>
      </c>
      <c r="B302" t="s">
        <v>1490</v>
      </c>
      <c r="C302">
        <v>5.57</v>
      </c>
    </row>
    <row r="303" spans="1:3" x14ac:dyDescent="0.25">
      <c r="A303" s="2" t="s">
        <v>10</v>
      </c>
      <c r="B303" t="s">
        <v>1487</v>
      </c>
      <c r="C303" s="2" t="s">
        <v>1548</v>
      </c>
    </row>
    <row r="304" spans="1:3" x14ac:dyDescent="0.25">
      <c r="A304" s="2" t="s">
        <v>10</v>
      </c>
      <c r="B304" t="s">
        <v>1492</v>
      </c>
      <c r="C304">
        <v>-4160</v>
      </c>
    </row>
    <row r="305" spans="1:3" x14ac:dyDescent="0.25">
      <c r="A305" s="2" t="s">
        <v>10</v>
      </c>
      <c r="B305" t="s">
        <v>1493</v>
      </c>
      <c r="C305">
        <v>10</v>
      </c>
    </row>
    <row r="306" spans="1:3" x14ac:dyDescent="0.25">
      <c r="A306" s="2" t="s">
        <v>11</v>
      </c>
      <c r="B306" t="s">
        <v>816</v>
      </c>
      <c r="C306" t="b">
        <v>0</v>
      </c>
    </row>
    <row r="307" spans="1:3" x14ac:dyDescent="0.25">
      <c r="A307" s="2" t="s">
        <v>11</v>
      </c>
      <c r="B307" t="s">
        <v>1485</v>
      </c>
      <c r="C307" s="2" t="s">
        <v>1549</v>
      </c>
    </row>
    <row r="308" spans="1:3" x14ac:dyDescent="0.25">
      <c r="A308" s="2" t="s">
        <v>11</v>
      </c>
      <c r="B308" t="s">
        <v>1490</v>
      </c>
      <c r="C308">
        <v>5.57</v>
      </c>
    </row>
    <row r="309" spans="1:3" x14ac:dyDescent="0.25">
      <c r="A309" s="2" t="s">
        <v>11</v>
      </c>
      <c r="B309" t="s">
        <v>1487</v>
      </c>
      <c r="C309" s="2" t="s">
        <v>1548</v>
      </c>
    </row>
    <row r="310" spans="1:3" x14ac:dyDescent="0.25">
      <c r="A310" s="2" t="s">
        <v>11</v>
      </c>
      <c r="B310" t="s">
        <v>1492</v>
      </c>
      <c r="C310">
        <v>-4160</v>
      </c>
    </row>
    <row r="311" spans="1:3" x14ac:dyDescent="0.25">
      <c r="A311" s="2" t="s">
        <v>11</v>
      </c>
      <c r="B311" t="s">
        <v>1493</v>
      </c>
      <c r="C311">
        <v>10</v>
      </c>
    </row>
    <row r="312" spans="1:3" x14ac:dyDescent="0.25">
      <c r="A312" s="2" t="s">
        <v>12</v>
      </c>
      <c r="B312" t="s">
        <v>816</v>
      </c>
      <c r="C312" t="b">
        <v>0</v>
      </c>
    </row>
    <row r="313" spans="1:3" x14ac:dyDescent="0.25">
      <c r="A313" s="2" t="s">
        <v>12</v>
      </c>
      <c r="B313" t="s">
        <v>1485</v>
      </c>
      <c r="C313" s="2" t="s">
        <v>1550</v>
      </c>
    </row>
    <row r="314" spans="1:3" x14ac:dyDescent="0.25">
      <c r="A314" s="2" t="s">
        <v>12</v>
      </c>
      <c r="B314" t="s">
        <v>1490</v>
      </c>
      <c r="C314">
        <v>5.57</v>
      </c>
    </row>
    <row r="315" spans="1:3" x14ac:dyDescent="0.25">
      <c r="A315" s="2" t="s">
        <v>12</v>
      </c>
      <c r="B315" t="s">
        <v>1487</v>
      </c>
      <c r="C315" s="2" t="s">
        <v>1548</v>
      </c>
    </row>
    <row r="316" spans="1:3" x14ac:dyDescent="0.25">
      <c r="A316" s="2" t="s">
        <v>12</v>
      </c>
      <c r="B316" t="s">
        <v>1492</v>
      </c>
      <c r="C316">
        <v>-4160</v>
      </c>
    </row>
    <row r="317" spans="1:3" x14ac:dyDescent="0.25">
      <c r="A317" s="2" t="s">
        <v>12</v>
      </c>
      <c r="B317" t="s">
        <v>1493</v>
      </c>
      <c r="C317">
        <v>10</v>
      </c>
    </row>
    <row r="318" spans="1:3" x14ac:dyDescent="0.25">
      <c r="A318" s="2" t="s">
        <v>13</v>
      </c>
      <c r="B318" t="s">
        <v>816</v>
      </c>
      <c r="C318" t="b">
        <v>0</v>
      </c>
    </row>
    <row r="319" spans="1:3" x14ac:dyDescent="0.25">
      <c r="A319" s="2" t="s">
        <v>13</v>
      </c>
      <c r="B319" t="s">
        <v>1485</v>
      </c>
      <c r="C319" s="2" t="s">
        <v>1551</v>
      </c>
    </row>
    <row r="320" spans="1:3" x14ac:dyDescent="0.25">
      <c r="A320" s="2" t="s">
        <v>13</v>
      </c>
      <c r="B320" t="s">
        <v>1490</v>
      </c>
      <c r="C320">
        <v>5.57</v>
      </c>
    </row>
    <row r="321" spans="1:3" x14ac:dyDescent="0.25">
      <c r="A321" s="2" t="s">
        <v>13</v>
      </c>
      <c r="B321" t="s">
        <v>1487</v>
      </c>
      <c r="C321" s="2" t="s">
        <v>1548</v>
      </c>
    </row>
    <row r="322" spans="1:3" x14ac:dyDescent="0.25">
      <c r="A322" s="2" t="s">
        <v>13</v>
      </c>
      <c r="B322" t="s">
        <v>1492</v>
      </c>
      <c r="C322">
        <v>-4160</v>
      </c>
    </row>
    <row r="323" spans="1:3" x14ac:dyDescent="0.25">
      <c r="A323" s="2" t="s">
        <v>13</v>
      </c>
      <c r="B323" t="s">
        <v>1493</v>
      </c>
      <c r="C323">
        <v>10</v>
      </c>
    </row>
    <row r="324" spans="1:3" x14ac:dyDescent="0.25">
      <c r="A324" s="2" t="s">
        <v>14</v>
      </c>
      <c r="B324" t="s">
        <v>816</v>
      </c>
      <c r="C324" t="b">
        <v>0</v>
      </c>
    </row>
    <row r="325" spans="1:3" x14ac:dyDescent="0.25">
      <c r="A325" s="2" t="s">
        <v>14</v>
      </c>
      <c r="B325" t="s">
        <v>1485</v>
      </c>
      <c r="C325" s="2" t="s">
        <v>1552</v>
      </c>
    </row>
    <row r="326" spans="1:3" x14ac:dyDescent="0.25">
      <c r="A326" s="2" t="s">
        <v>14</v>
      </c>
      <c r="B326" t="s">
        <v>1490</v>
      </c>
      <c r="C326">
        <v>5.57</v>
      </c>
    </row>
    <row r="327" spans="1:3" x14ac:dyDescent="0.25">
      <c r="A327" s="2" t="s">
        <v>14</v>
      </c>
      <c r="B327" t="s">
        <v>1487</v>
      </c>
      <c r="C327" s="2" t="s">
        <v>1548</v>
      </c>
    </row>
    <row r="328" spans="1:3" x14ac:dyDescent="0.25">
      <c r="A328" s="2" t="s">
        <v>14</v>
      </c>
      <c r="B328" t="s">
        <v>1492</v>
      </c>
      <c r="C328">
        <v>-4160</v>
      </c>
    </row>
    <row r="329" spans="1:3" x14ac:dyDescent="0.25">
      <c r="A329" s="2" t="s">
        <v>14</v>
      </c>
      <c r="B329" t="s">
        <v>1493</v>
      </c>
      <c r="C329">
        <v>10</v>
      </c>
    </row>
    <row r="330" spans="1:3" x14ac:dyDescent="0.25">
      <c r="A330" s="2" t="s">
        <v>15</v>
      </c>
      <c r="B330" t="s">
        <v>816</v>
      </c>
      <c r="C330" t="b">
        <v>0</v>
      </c>
    </row>
    <row r="331" spans="1:3" x14ac:dyDescent="0.25">
      <c r="A331" s="2" t="s">
        <v>15</v>
      </c>
      <c r="B331" t="s">
        <v>1485</v>
      </c>
      <c r="C331" s="2" t="s">
        <v>1553</v>
      </c>
    </row>
    <row r="332" spans="1:3" x14ac:dyDescent="0.25">
      <c r="A332" s="2" t="s">
        <v>15</v>
      </c>
      <c r="B332" t="s">
        <v>1490</v>
      </c>
      <c r="C332">
        <v>9.57</v>
      </c>
    </row>
    <row r="333" spans="1:3" x14ac:dyDescent="0.25">
      <c r="A333" s="2" t="s">
        <v>15</v>
      </c>
      <c r="B333" t="s">
        <v>1487</v>
      </c>
      <c r="C333" s="2" t="s">
        <v>1488</v>
      </c>
    </row>
    <row r="334" spans="1:3" x14ac:dyDescent="0.25">
      <c r="A334" s="2" t="s">
        <v>15</v>
      </c>
      <c r="B334" t="s">
        <v>1492</v>
      </c>
      <c r="C334">
        <v>-4160</v>
      </c>
    </row>
    <row r="335" spans="1:3" x14ac:dyDescent="0.25">
      <c r="A335" s="2" t="s">
        <v>15</v>
      </c>
      <c r="B335" t="s">
        <v>1493</v>
      </c>
      <c r="C335">
        <v>9</v>
      </c>
    </row>
    <row r="336" spans="1:3" x14ac:dyDescent="0.25">
      <c r="A336" s="2" t="s">
        <v>16</v>
      </c>
      <c r="B336" t="s">
        <v>816</v>
      </c>
      <c r="C336" t="b">
        <v>0</v>
      </c>
    </row>
    <row r="337" spans="1:3" x14ac:dyDescent="0.25">
      <c r="A337" s="2" t="s">
        <v>16</v>
      </c>
      <c r="B337" t="s">
        <v>1485</v>
      </c>
      <c r="C337" s="2" t="s">
        <v>1554</v>
      </c>
    </row>
    <row r="338" spans="1:3" x14ac:dyDescent="0.25">
      <c r="A338" s="2" t="s">
        <v>16</v>
      </c>
      <c r="B338" t="s">
        <v>1490</v>
      </c>
      <c r="C338">
        <v>8</v>
      </c>
    </row>
    <row r="339" spans="1:3" x14ac:dyDescent="0.25">
      <c r="A339" s="2" t="s">
        <v>16</v>
      </c>
      <c r="B339" t="s">
        <v>1487</v>
      </c>
      <c r="C339" s="2" t="s">
        <v>1488</v>
      </c>
    </row>
    <row r="340" spans="1:3" x14ac:dyDescent="0.25">
      <c r="A340" s="2" t="s">
        <v>16</v>
      </c>
      <c r="B340" t="s">
        <v>1492</v>
      </c>
      <c r="C340">
        <v>-4160</v>
      </c>
    </row>
    <row r="341" spans="1:3" x14ac:dyDescent="0.25">
      <c r="A341" s="2" t="s">
        <v>16</v>
      </c>
      <c r="B341" t="s">
        <v>1493</v>
      </c>
      <c r="C341">
        <v>9</v>
      </c>
    </row>
    <row r="342" spans="1:3" x14ac:dyDescent="0.25">
      <c r="A342" s="2" t="s">
        <v>1387</v>
      </c>
      <c r="B342" t="s">
        <v>816</v>
      </c>
      <c r="C342" t="b">
        <v>0</v>
      </c>
    </row>
    <row r="343" spans="1:3" x14ac:dyDescent="0.25">
      <c r="A343" s="2" t="s">
        <v>1387</v>
      </c>
      <c r="B343" t="s">
        <v>1485</v>
      </c>
      <c r="C343" s="2" t="s">
        <v>1555</v>
      </c>
    </row>
    <row r="344" spans="1:3" x14ac:dyDescent="0.25">
      <c r="A344" s="2" t="s">
        <v>1387</v>
      </c>
      <c r="B344" t="s">
        <v>1490</v>
      </c>
      <c r="C344">
        <v>11.86</v>
      </c>
    </row>
    <row r="345" spans="1:3" x14ac:dyDescent="0.25">
      <c r="A345" s="2" t="s">
        <v>1387</v>
      </c>
      <c r="B345" t="s">
        <v>1487</v>
      </c>
      <c r="C345" s="2" t="s">
        <v>1488</v>
      </c>
    </row>
    <row r="346" spans="1:3" x14ac:dyDescent="0.25">
      <c r="A346" s="2" t="s">
        <v>1387</v>
      </c>
      <c r="B346" t="s">
        <v>1492</v>
      </c>
      <c r="C346">
        <v>-4160</v>
      </c>
    </row>
    <row r="347" spans="1:3" x14ac:dyDescent="0.25">
      <c r="A347" s="2" t="s">
        <v>1387</v>
      </c>
      <c r="B347" t="s">
        <v>1493</v>
      </c>
      <c r="C347">
        <v>10</v>
      </c>
    </row>
    <row r="348" spans="1:3" x14ac:dyDescent="0.25">
      <c r="A348" s="2" t="s">
        <v>18</v>
      </c>
      <c r="B348" t="s">
        <v>816</v>
      </c>
      <c r="C348" t="b">
        <v>0</v>
      </c>
    </row>
    <row r="349" spans="1:3" x14ac:dyDescent="0.25">
      <c r="A349" s="2" t="s">
        <v>18</v>
      </c>
      <c r="B349" t="s">
        <v>1485</v>
      </c>
      <c r="C349" s="2" t="s">
        <v>1556</v>
      </c>
    </row>
    <row r="350" spans="1:3" x14ac:dyDescent="0.25">
      <c r="A350" s="2" t="s">
        <v>18</v>
      </c>
      <c r="B350" t="s">
        <v>1490</v>
      </c>
      <c r="C350">
        <v>5.57</v>
      </c>
    </row>
    <row r="351" spans="1:3" x14ac:dyDescent="0.25">
      <c r="A351" s="2" t="s">
        <v>18</v>
      </c>
      <c r="B351" t="s">
        <v>1487</v>
      </c>
      <c r="C351" s="2" t="s">
        <v>1548</v>
      </c>
    </row>
    <row r="352" spans="1:3" x14ac:dyDescent="0.25">
      <c r="A352" s="2" t="s">
        <v>18</v>
      </c>
      <c r="B352" t="s">
        <v>1492</v>
      </c>
      <c r="C352">
        <v>-4160</v>
      </c>
    </row>
    <row r="353" spans="1:3" x14ac:dyDescent="0.25">
      <c r="A353" s="2" t="s">
        <v>18</v>
      </c>
      <c r="B353" t="s">
        <v>1493</v>
      </c>
      <c r="C353">
        <v>10</v>
      </c>
    </row>
    <row r="354" spans="1:3" x14ac:dyDescent="0.25">
      <c r="A354" s="2" t="s">
        <v>19</v>
      </c>
      <c r="B354" t="s">
        <v>816</v>
      </c>
      <c r="C354" t="b">
        <v>0</v>
      </c>
    </row>
    <row r="355" spans="1:3" x14ac:dyDescent="0.25">
      <c r="A355" s="2" t="s">
        <v>19</v>
      </c>
      <c r="B355" t="s">
        <v>1485</v>
      </c>
      <c r="C355" s="2" t="s">
        <v>1557</v>
      </c>
    </row>
    <row r="356" spans="1:3" x14ac:dyDescent="0.25">
      <c r="A356" s="2" t="s">
        <v>19</v>
      </c>
      <c r="B356" t="s">
        <v>1490</v>
      </c>
      <c r="C356">
        <v>5.57</v>
      </c>
    </row>
    <row r="357" spans="1:3" x14ac:dyDescent="0.25">
      <c r="A357" s="2" t="s">
        <v>19</v>
      </c>
      <c r="B357" t="s">
        <v>1487</v>
      </c>
      <c r="C357" s="2" t="s">
        <v>1548</v>
      </c>
    </row>
    <row r="358" spans="1:3" x14ac:dyDescent="0.25">
      <c r="A358" s="2" t="s">
        <v>19</v>
      </c>
      <c r="B358" t="s">
        <v>1492</v>
      </c>
      <c r="C358">
        <v>-4160</v>
      </c>
    </row>
    <row r="359" spans="1:3" x14ac:dyDescent="0.25">
      <c r="A359" s="2" t="s">
        <v>19</v>
      </c>
      <c r="B359" t="s">
        <v>1493</v>
      </c>
      <c r="C359">
        <v>10</v>
      </c>
    </row>
    <row r="360" spans="1:3" x14ac:dyDescent="0.25">
      <c r="A360" s="2" t="s">
        <v>20</v>
      </c>
      <c r="B360" t="s">
        <v>816</v>
      </c>
      <c r="C360" t="b">
        <v>0</v>
      </c>
    </row>
    <row r="361" spans="1:3" x14ac:dyDescent="0.25">
      <c r="A361" s="2" t="s">
        <v>20</v>
      </c>
      <c r="B361" t="s">
        <v>1485</v>
      </c>
      <c r="C361" s="2" t="s">
        <v>1558</v>
      </c>
    </row>
    <row r="362" spans="1:3" x14ac:dyDescent="0.25">
      <c r="A362" s="2" t="s">
        <v>20</v>
      </c>
      <c r="B362" t="s">
        <v>1490</v>
      </c>
      <c r="C362">
        <v>5.57</v>
      </c>
    </row>
    <row r="363" spans="1:3" x14ac:dyDescent="0.25">
      <c r="A363" s="2" t="s">
        <v>20</v>
      </c>
      <c r="B363" t="s">
        <v>1487</v>
      </c>
      <c r="C363" s="2" t="s">
        <v>1548</v>
      </c>
    </row>
    <row r="364" spans="1:3" x14ac:dyDescent="0.25">
      <c r="A364" s="2" t="s">
        <v>20</v>
      </c>
      <c r="B364" t="s">
        <v>1492</v>
      </c>
      <c r="C364">
        <v>-4160</v>
      </c>
    </row>
    <row r="365" spans="1:3" x14ac:dyDescent="0.25">
      <c r="A365" s="2" t="s">
        <v>20</v>
      </c>
      <c r="B365" t="s">
        <v>1493</v>
      </c>
      <c r="C365">
        <v>10</v>
      </c>
    </row>
    <row r="366" spans="1:3" x14ac:dyDescent="0.25">
      <c r="A366" s="2" t="s">
        <v>21</v>
      </c>
      <c r="B366" t="s">
        <v>816</v>
      </c>
      <c r="C366" t="b">
        <v>0</v>
      </c>
    </row>
    <row r="367" spans="1:3" x14ac:dyDescent="0.25">
      <c r="A367" s="2" t="s">
        <v>21</v>
      </c>
      <c r="B367" t="s">
        <v>1485</v>
      </c>
      <c r="C367" s="2" t="s">
        <v>1559</v>
      </c>
    </row>
    <row r="368" spans="1:3" x14ac:dyDescent="0.25">
      <c r="A368" s="2" t="s">
        <v>21</v>
      </c>
      <c r="B368" t="s">
        <v>1490</v>
      </c>
      <c r="C368">
        <v>5.57</v>
      </c>
    </row>
    <row r="369" spans="1:3" x14ac:dyDescent="0.25">
      <c r="A369" s="2" t="s">
        <v>21</v>
      </c>
      <c r="B369" t="s">
        <v>1487</v>
      </c>
      <c r="C369" s="2" t="s">
        <v>1548</v>
      </c>
    </row>
    <row r="370" spans="1:3" x14ac:dyDescent="0.25">
      <c r="A370" s="2" t="s">
        <v>21</v>
      </c>
      <c r="B370" t="s">
        <v>1492</v>
      </c>
      <c r="C370">
        <v>-4160</v>
      </c>
    </row>
    <row r="371" spans="1:3" x14ac:dyDescent="0.25">
      <c r="A371" s="2" t="s">
        <v>21</v>
      </c>
      <c r="B371" t="s">
        <v>1493</v>
      </c>
      <c r="C371">
        <v>10</v>
      </c>
    </row>
    <row r="372" spans="1:3" x14ac:dyDescent="0.25">
      <c r="A372" s="2" t="s">
        <v>22</v>
      </c>
      <c r="B372" t="s">
        <v>816</v>
      </c>
      <c r="C372" t="b">
        <v>0</v>
      </c>
    </row>
    <row r="373" spans="1:3" x14ac:dyDescent="0.25">
      <c r="A373" s="2" t="s">
        <v>22</v>
      </c>
      <c r="B373" t="s">
        <v>1485</v>
      </c>
      <c r="C373" s="2" t="s">
        <v>1560</v>
      </c>
    </row>
    <row r="374" spans="1:3" x14ac:dyDescent="0.25">
      <c r="A374" s="2" t="s">
        <v>22</v>
      </c>
      <c r="B374" t="s">
        <v>1490</v>
      </c>
      <c r="C374">
        <v>5.57</v>
      </c>
    </row>
    <row r="375" spans="1:3" x14ac:dyDescent="0.25">
      <c r="A375" s="2" t="s">
        <v>22</v>
      </c>
      <c r="B375" t="s">
        <v>1487</v>
      </c>
      <c r="C375" s="2" t="s">
        <v>1548</v>
      </c>
    </row>
    <row r="376" spans="1:3" x14ac:dyDescent="0.25">
      <c r="A376" s="2" t="s">
        <v>22</v>
      </c>
      <c r="B376" t="s">
        <v>1492</v>
      </c>
      <c r="C376">
        <v>-4160</v>
      </c>
    </row>
    <row r="377" spans="1:3" x14ac:dyDescent="0.25">
      <c r="A377" s="2" t="s">
        <v>22</v>
      </c>
      <c r="B377" t="s">
        <v>1493</v>
      </c>
      <c r="C377">
        <v>10</v>
      </c>
    </row>
    <row r="378" spans="1:3" x14ac:dyDescent="0.25">
      <c r="A378" s="2" t="s">
        <v>23</v>
      </c>
      <c r="B378" t="s">
        <v>816</v>
      </c>
      <c r="C378" t="b">
        <v>0</v>
      </c>
    </row>
    <row r="379" spans="1:3" x14ac:dyDescent="0.25">
      <c r="A379" s="2" t="s">
        <v>23</v>
      </c>
      <c r="B379" t="s">
        <v>1485</v>
      </c>
      <c r="C379" s="2" t="s">
        <v>1561</v>
      </c>
    </row>
    <row r="380" spans="1:3" x14ac:dyDescent="0.25">
      <c r="A380" s="2" t="s">
        <v>23</v>
      </c>
      <c r="B380" t="s">
        <v>1490</v>
      </c>
      <c r="C380">
        <v>9.57</v>
      </c>
    </row>
    <row r="381" spans="1:3" x14ac:dyDescent="0.25">
      <c r="A381" s="2" t="s">
        <v>23</v>
      </c>
      <c r="B381" t="s">
        <v>1487</v>
      </c>
      <c r="C381" s="2" t="s">
        <v>1488</v>
      </c>
    </row>
    <row r="382" spans="1:3" x14ac:dyDescent="0.25">
      <c r="A382" s="2" t="s">
        <v>23</v>
      </c>
      <c r="B382" t="s">
        <v>1492</v>
      </c>
      <c r="C382">
        <v>-4160</v>
      </c>
    </row>
    <row r="383" spans="1:3" x14ac:dyDescent="0.25">
      <c r="A383" s="2" t="s">
        <v>23</v>
      </c>
      <c r="B383" t="s">
        <v>1493</v>
      </c>
      <c r="C383">
        <v>9</v>
      </c>
    </row>
    <row r="384" spans="1:3" x14ac:dyDescent="0.25">
      <c r="A384" s="2" t="s">
        <v>24</v>
      </c>
      <c r="B384" t="s">
        <v>816</v>
      </c>
      <c r="C384" t="b">
        <v>0</v>
      </c>
    </row>
    <row r="385" spans="1:3" x14ac:dyDescent="0.25">
      <c r="A385" s="2" t="s">
        <v>24</v>
      </c>
      <c r="B385" t="s">
        <v>1485</v>
      </c>
      <c r="C385" s="2" t="s">
        <v>1562</v>
      </c>
    </row>
    <row r="386" spans="1:3" x14ac:dyDescent="0.25">
      <c r="A386" s="2" t="s">
        <v>24</v>
      </c>
      <c r="B386" t="s">
        <v>1490</v>
      </c>
      <c r="C386">
        <v>8</v>
      </c>
    </row>
    <row r="387" spans="1:3" x14ac:dyDescent="0.25">
      <c r="A387" s="2" t="s">
        <v>24</v>
      </c>
      <c r="B387" t="s">
        <v>1487</v>
      </c>
      <c r="C387" s="2" t="s">
        <v>1488</v>
      </c>
    </row>
    <row r="388" spans="1:3" x14ac:dyDescent="0.25">
      <c r="A388" s="2" t="s">
        <v>24</v>
      </c>
      <c r="B388" t="s">
        <v>1492</v>
      </c>
      <c r="C388">
        <v>-4160</v>
      </c>
    </row>
    <row r="389" spans="1:3" x14ac:dyDescent="0.25">
      <c r="A389" s="2" t="s">
        <v>24</v>
      </c>
      <c r="B389" t="s">
        <v>1493</v>
      </c>
      <c r="C389">
        <v>9</v>
      </c>
    </row>
    <row r="390" spans="1:3" x14ac:dyDescent="0.25">
      <c r="A390" s="2" t="s">
        <v>17</v>
      </c>
      <c r="B390" t="s">
        <v>816</v>
      </c>
      <c r="C390" t="b">
        <v>0</v>
      </c>
    </row>
    <row r="391" spans="1:3" x14ac:dyDescent="0.25">
      <c r="A391" s="2" t="s">
        <v>17</v>
      </c>
      <c r="B391" t="s">
        <v>1485</v>
      </c>
      <c r="C391" s="2" t="s">
        <v>1563</v>
      </c>
    </row>
    <row r="392" spans="1:3" x14ac:dyDescent="0.25">
      <c r="A392" s="2" t="s">
        <v>17</v>
      </c>
      <c r="B392" t="s">
        <v>1490</v>
      </c>
      <c r="C392">
        <v>54.29</v>
      </c>
    </row>
    <row r="393" spans="1:3" x14ac:dyDescent="0.25">
      <c r="A393" s="2" t="s">
        <v>17</v>
      </c>
      <c r="B393" t="s">
        <v>1487</v>
      </c>
      <c r="C393" s="2" t="s">
        <v>1488</v>
      </c>
    </row>
    <row r="394" spans="1:3" x14ac:dyDescent="0.25">
      <c r="A394" s="2" t="s">
        <v>17</v>
      </c>
      <c r="B394" t="s">
        <v>1492</v>
      </c>
      <c r="C394">
        <v>-4160</v>
      </c>
    </row>
    <row r="395" spans="1:3" x14ac:dyDescent="0.25">
      <c r="A395" s="2" t="s">
        <v>17</v>
      </c>
      <c r="B395" t="s">
        <v>1523</v>
      </c>
      <c r="C395" t="b">
        <v>1</v>
      </c>
    </row>
    <row r="396" spans="1:3" x14ac:dyDescent="0.25">
      <c r="A396" s="2" t="s">
        <v>17</v>
      </c>
      <c r="B396" t="s">
        <v>1493</v>
      </c>
      <c r="C396">
        <v>9</v>
      </c>
    </row>
    <row r="397" spans="1:3" x14ac:dyDescent="0.25">
      <c r="A397" s="2" t="s">
        <v>10</v>
      </c>
      <c r="B397" t="s">
        <v>1564</v>
      </c>
      <c r="C397">
        <v>7</v>
      </c>
    </row>
    <row r="398" spans="1:3" x14ac:dyDescent="0.25">
      <c r="A398" s="2" t="s">
        <v>10</v>
      </c>
      <c r="B398" t="s">
        <v>1524</v>
      </c>
      <c r="C398" s="2" t="s">
        <v>1565</v>
      </c>
    </row>
    <row r="399" spans="1:3" x14ac:dyDescent="0.25">
      <c r="A399" s="2" t="s">
        <v>10</v>
      </c>
      <c r="B399" t="s">
        <v>1526</v>
      </c>
      <c r="C399">
        <v>2</v>
      </c>
    </row>
    <row r="400" spans="1:3" x14ac:dyDescent="0.25">
      <c r="A400" s="2" t="s">
        <v>10</v>
      </c>
      <c r="B400" t="s">
        <v>1527</v>
      </c>
      <c r="C400">
        <v>1</v>
      </c>
    </row>
    <row r="401" spans="1:3" x14ac:dyDescent="0.25">
      <c r="A401" s="2" t="s">
        <v>10</v>
      </c>
      <c r="B401" t="s">
        <v>1528</v>
      </c>
      <c r="C401" s="2" t="s">
        <v>1566</v>
      </c>
    </row>
    <row r="402" spans="1:3" x14ac:dyDescent="0.25">
      <c r="A402" s="2" t="s">
        <v>10</v>
      </c>
      <c r="B402" t="s">
        <v>1530</v>
      </c>
      <c r="C402">
        <v>65535</v>
      </c>
    </row>
    <row r="403" spans="1:3" x14ac:dyDescent="0.25">
      <c r="A403" s="2" t="s">
        <v>10</v>
      </c>
      <c r="B403" t="s">
        <v>1531</v>
      </c>
      <c r="C403">
        <v>-1</v>
      </c>
    </row>
    <row r="404" spans="1:3" x14ac:dyDescent="0.25">
      <c r="A404" s="2" t="s">
        <v>18</v>
      </c>
      <c r="B404" t="s">
        <v>1564</v>
      </c>
      <c r="C404">
        <v>7</v>
      </c>
    </row>
    <row r="405" spans="1:3" x14ac:dyDescent="0.25">
      <c r="A405" s="2" t="s">
        <v>18</v>
      </c>
      <c r="B405" t="s">
        <v>1524</v>
      </c>
      <c r="C405" s="2" t="s">
        <v>1567</v>
      </c>
    </row>
    <row r="406" spans="1:3" x14ac:dyDescent="0.25">
      <c r="A406" s="2" t="s">
        <v>18</v>
      </c>
      <c r="B406" t="s">
        <v>1526</v>
      </c>
      <c r="C406">
        <v>2</v>
      </c>
    </row>
    <row r="407" spans="1:3" x14ac:dyDescent="0.25">
      <c r="A407" s="2" t="s">
        <v>18</v>
      </c>
      <c r="B407" t="s">
        <v>1527</v>
      </c>
      <c r="C407">
        <v>2</v>
      </c>
    </row>
    <row r="408" spans="1:3" x14ac:dyDescent="0.25">
      <c r="A408" s="2" t="s">
        <v>18</v>
      </c>
      <c r="B408" t="s">
        <v>1528</v>
      </c>
      <c r="C408" s="2" t="s">
        <v>1566</v>
      </c>
    </row>
    <row r="409" spans="1:3" x14ac:dyDescent="0.25">
      <c r="A409" s="2" t="s">
        <v>18</v>
      </c>
      <c r="B409" t="s">
        <v>1530</v>
      </c>
      <c r="C409">
        <v>65535</v>
      </c>
    </row>
    <row r="410" spans="1:3" x14ac:dyDescent="0.25">
      <c r="A410" s="2" t="s">
        <v>18</v>
      </c>
      <c r="B410" t="s">
        <v>1531</v>
      </c>
      <c r="C410">
        <v>-1</v>
      </c>
    </row>
    <row r="411" spans="1:3" x14ac:dyDescent="0.25">
      <c r="A411" s="2" t="s">
        <v>1424</v>
      </c>
      <c r="B411" t="s">
        <v>1425</v>
      </c>
      <c r="C411" s="2" t="s">
        <v>812</v>
      </c>
    </row>
    <row r="412" spans="1:3" x14ac:dyDescent="0.25">
      <c r="A412" s="2" t="s">
        <v>1424</v>
      </c>
      <c r="B412" t="s">
        <v>1426</v>
      </c>
      <c r="C412">
        <v>0</v>
      </c>
    </row>
    <row r="413" spans="1:3" x14ac:dyDescent="0.25">
      <c r="A413" s="2" t="s">
        <v>1424</v>
      </c>
      <c r="B413" t="s">
        <v>1427</v>
      </c>
      <c r="C413">
        <v>1</v>
      </c>
    </row>
    <row r="414" spans="1:3" x14ac:dyDescent="0.25">
      <c r="A414" s="2" t="s">
        <v>1424</v>
      </c>
      <c r="B414" t="s">
        <v>1428</v>
      </c>
      <c r="C414">
        <v>0</v>
      </c>
    </row>
    <row r="415" spans="1:3" x14ac:dyDescent="0.25">
      <c r="A415" s="2" t="s">
        <v>57</v>
      </c>
      <c r="B415" t="s">
        <v>1536</v>
      </c>
      <c r="C415" t="b">
        <v>0</v>
      </c>
    </row>
    <row r="416" spans="1:3" x14ac:dyDescent="0.25">
      <c r="A416" s="2" t="s">
        <v>57</v>
      </c>
      <c r="B416" t="s">
        <v>1537</v>
      </c>
      <c r="C416" t="b">
        <v>1</v>
      </c>
    </row>
    <row r="417" spans="1:3" x14ac:dyDescent="0.25">
      <c r="A417" s="2" t="s">
        <v>57</v>
      </c>
      <c r="B417" t="s">
        <v>1538</v>
      </c>
      <c r="C417" t="b">
        <v>1</v>
      </c>
    </row>
    <row r="418" spans="1:3" x14ac:dyDescent="0.25">
      <c r="A418" s="2" t="s">
        <v>57</v>
      </c>
      <c r="B418" t="s">
        <v>1539</v>
      </c>
      <c r="C418">
        <v>0</v>
      </c>
    </row>
    <row r="419" spans="1:3" x14ac:dyDescent="0.25">
      <c r="A419" s="2" t="s">
        <v>57</v>
      </c>
      <c r="B419" t="s">
        <v>1540</v>
      </c>
      <c r="C419">
        <v>-1</v>
      </c>
    </row>
    <row r="420" spans="1:3" x14ac:dyDescent="0.25">
      <c r="A420" s="2" t="s">
        <v>57</v>
      </c>
      <c r="B420" t="s">
        <v>1541</v>
      </c>
      <c r="C420">
        <v>1</v>
      </c>
    </row>
    <row r="421" spans="1:3" x14ac:dyDescent="0.25">
      <c r="A421" s="2" t="s">
        <v>57</v>
      </c>
      <c r="B421" t="s">
        <v>1542</v>
      </c>
      <c r="C421">
        <v>100</v>
      </c>
    </row>
    <row r="422" spans="1:3" x14ac:dyDescent="0.25">
      <c r="A422" t="s">
        <v>1568</v>
      </c>
    </row>
    <row r="423" spans="1:3" x14ac:dyDescent="0.25">
      <c r="A423" t="s">
        <v>1569</v>
      </c>
    </row>
    <row r="424" spans="1:3" x14ac:dyDescent="0.25">
      <c r="A424" s="2" t="s">
        <v>57</v>
      </c>
      <c r="B424" t="s">
        <v>813</v>
      </c>
      <c r="C424" s="2" t="s">
        <v>1396</v>
      </c>
    </row>
    <row r="425" spans="1:3" x14ac:dyDescent="0.25">
      <c r="A425" s="2" t="s">
        <v>57</v>
      </c>
      <c r="B425" t="s">
        <v>814</v>
      </c>
      <c r="C425" t="b">
        <v>0</v>
      </c>
    </row>
    <row r="426" spans="1:3" x14ac:dyDescent="0.25">
      <c r="A426" s="2" t="s">
        <v>57</v>
      </c>
      <c r="B426" t="s">
        <v>1479</v>
      </c>
      <c r="C426" s="2" t="s">
        <v>1480</v>
      </c>
    </row>
    <row r="427" spans="1:3" x14ac:dyDescent="0.25">
      <c r="A427" s="2" t="s">
        <v>57</v>
      </c>
      <c r="B427" t="s">
        <v>1481</v>
      </c>
      <c r="C427" t="b">
        <v>0</v>
      </c>
    </row>
    <row r="428" spans="1:3" x14ac:dyDescent="0.25">
      <c r="A428" s="2" t="s">
        <v>57</v>
      </c>
      <c r="B428" t="s">
        <v>1482</v>
      </c>
      <c r="C428" t="b">
        <v>0</v>
      </c>
    </row>
    <row r="429" spans="1:3" x14ac:dyDescent="0.25">
      <c r="A429" s="2" t="s">
        <v>57</v>
      </c>
      <c r="B429" t="s">
        <v>1483</v>
      </c>
      <c r="C429" t="b">
        <v>0</v>
      </c>
    </row>
    <row r="430" spans="1:3" x14ac:dyDescent="0.25">
      <c r="A430" s="2" t="s">
        <v>57</v>
      </c>
      <c r="B430" t="s">
        <v>1484</v>
      </c>
      <c r="C430" t="b">
        <v>1</v>
      </c>
    </row>
    <row r="431" spans="1:3" x14ac:dyDescent="0.25">
      <c r="A431" s="2" t="s">
        <v>815</v>
      </c>
      <c r="B431" t="s">
        <v>816</v>
      </c>
      <c r="C431" t="b">
        <v>1</v>
      </c>
    </row>
    <row r="432" spans="1:3" x14ac:dyDescent="0.25">
      <c r="A432" s="2" t="s">
        <v>815</v>
      </c>
      <c r="B432" t="s">
        <v>1485</v>
      </c>
      <c r="C432" s="2" t="s">
        <v>1545</v>
      </c>
    </row>
    <row r="433" spans="1:3" x14ac:dyDescent="0.25">
      <c r="A433" s="2" t="s">
        <v>815</v>
      </c>
      <c r="B433" t="s">
        <v>1487</v>
      </c>
      <c r="C433" s="2" t="s">
        <v>1488</v>
      </c>
    </row>
    <row r="434" spans="1:3" x14ac:dyDescent="0.25">
      <c r="A434" s="2" t="s">
        <v>1399</v>
      </c>
      <c r="B434" t="s">
        <v>816</v>
      </c>
      <c r="C434" t="b">
        <v>0</v>
      </c>
    </row>
    <row r="435" spans="1:3" x14ac:dyDescent="0.25">
      <c r="A435" s="2" t="s">
        <v>1399</v>
      </c>
      <c r="B435" t="s">
        <v>1485</v>
      </c>
      <c r="C435" s="2" t="s">
        <v>1546</v>
      </c>
    </row>
    <row r="436" spans="1:3" x14ac:dyDescent="0.25">
      <c r="A436" s="2" t="s">
        <v>1399</v>
      </c>
      <c r="B436" t="s">
        <v>1570</v>
      </c>
      <c r="C436" s="2" t="s">
        <v>1571</v>
      </c>
    </row>
    <row r="437" spans="1:3" x14ac:dyDescent="0.25">
      <c r="A437" s="2" t="s">
        <v>1399</v>
      </c>
      <c r="B437" t="s">
        <v>1490</v>
      </c>
      <c r="C437">
        <v>6.71</v>
      </c>
    </row>
    <row r="438" spans="1:3" x14ac:dyDescent="0.25">
      <c r="A438" s="2" t="s">
        <v>1399</v>
      </c>
      <c r="B438" t="s">
        <v>1487</v>
      </c>
      <c r="C438" s="2" t="s">
        <v>1514</v>
      </c>
    </row>
    <row r="439" spans="1:3" x14ac:dyDescent="0.25">
      <c r="A439" s="2" t="s">
        <v>1399</v>
      </c>
      <c r="B439" t="s">
        <v>1491</v>
      </c>
      <c r="C439">
        <v>-4108</v>
      </c>
    </row>
    <row r="440" spans="1:3" x14ac:dyDescent="0.25">
      <c r="A440" s="2" t="s">
        <v>1399</v>
      </c>
      <c r="B440" t="s">
        <v>1512</v>
      </c>
      <c r="C440" t="b">
        <v>1</v>
      </c>
    </row>
    <row r="441" spans="1:3" x14ac:dyDescent="0.25">
      <c r="A441" s="2" t="s">
        <v>1399</v>
      </c>
      <c r="B441" t="s">
        <v>1493</v>
      </c>
      <c r="C441">
        <v>10</v>
      </c>
    </row>
    <row r="442" spans="1:3" x14ac:dyDescent="0.25">
      <c r="A442" s="2" t="s">
        <v>812</v>
      </c>
      <c r="B442" t="s">
        <v>816</v>
      </c>
      <c r="C442" t="b">
        <v>0</v>
      </c>
    </row>
    <row r="443" spans="1:3" x14ac:dyDescent="0.25">
      <c r="A443" s="2" t="s">
        <v>812</v>
      </c>
      <c r="B443" t="s">
        <v>1485</v>
      </c>
      <c r="C443" s="2" t="s">
        <v>1547</v>
      </c>
    </row>
    <row r="444" spans="1:3" x14ac:dyDescent="0.25">
      <c r="A444" s="2" t="s">
        <v>812</v>
      </c>
      <c r="B444" t="s">
        <v>1490</v>
      </c>
      <c r="C444">
        <v>11.71</v>
      </c>
    </row>
    <row r="445" spans="1:3" x14ac:dyDescent="0.25">
      <c r="A445" s="2" t="s">
        <v>812</v>
      </c>
      <c r="B445" t="s">
        <v>1487</v>
      </c>
      <c r="C445" s="2" t="s">
        <v>1488</v>
      </c>
    </row>
    <row r="446" spans="1:3" x14ac:dyDescent="0.25">
      <c r="A446" s="2" t="s">
        <v>812</v>
      </c>
      <c r="B446" t="s">
        <v>1493</v>
      </c>
      <c r="C446">
        <v>10</v>
      </c>
    </row>
    <row r="447" spans="1:3" x14ac:dyDescent="0.25">
      <c r="A447" s="2" t="s">
        <v>10</v>
      </c>
      <c r="B447" t="s">
        <v>816</v>
      </c>
      <c r="C447" t="b">
        <v>0</v>
      </c>
    </row>
    <row r="448" spans="1:3" x14ac:dyDescent="0.25">
      <c r="A448" s="2" t="s">
        <v>10</v>
      </c>
      <c r="B448" t="s">
        <v>1485</v>
      </c>
      <c r="C448" s="2" t="s">
        <v>1549</v>
      </c>
    </row>
    <row r="449" spans="1:3" x14ac:dyDescent="0.25">
      <c r="A449" s="2" t="s">
        <v>10</v>
      </c>
      <c r="B449" t="s">
        <v>1490</v>
      </c>
      <c r="C449">
        <v>5.57</v>
      </c>
    </row>
    <row r="450" spans="1:3" x14ac:dyDescent="0.25">
      <c r="A450" s="2" t="s">
        <v>10</v>
      </c>
      <c r="B450" t="s">
        <v>1487</v>
      </c>
      <c r="C450" s="2" t="s">
        <v>1514</v>
      </c>
    </row>
    <row r="451" spans="1:3" x14ac:dyDescent="0.25">
      <c r="A451" s="2" t="s">
        <v>10</v>
      </c>
      <c r="B451" t="s">
        <v>1493</v>
      </c>
      <c r="C451">
        <v>10</v>
      </c>
    </row>
    <row r="452" spans="1:3" x14ac:dyDescent="0.25">
      <c r="A452" s="2" t="s">
        <v>11</v>
      </c>
      <c r="B452" t="s">
        <v>816</v>
      </c>
      <c r="C452" t="b">
        <v>0</v>
      </c>
    </row>
    <row r="453" spans="1:3" x14ac:dyDescent="0.25">
      <c r="A453" s="2" t="s">
        <v>11</v>
      </c>
      <c r="B453" t="s">
        <v>1485</v>
      </c>
      <c r="C453" s="2" t="s">
        <v>1550</v>
      </c>
    </row>
    <row r="454" spans="1:3" x14ac:dyDescent="0.25">
      <c r="A454" s="2" t="s">
        <v>11</v>
      </c>
      <c r="B454" t="s">
        <v>1490</v>
      </c>
      <c r="C454">
        <v>5.57</v>
      </c>
    </row>
    <row r="455" spans="1:3" x14ac:dyDescent="0.25">
      <c r="A455" s="2" t="s">
        <v>11</v>
      </c>
      <c r="B455" t="s">
        <v>1487</v>
      </c>
      <c r="C455" s="2" t="s">
        <v>1514</v>
      </c>
    </row>
    <row r="456" spans="1:3" x14ac:dyDescent="0.25">
      <c r="A456" s="2" t="s">
        <v>11</v>
      </c>
      <c r="B456" t="s">
        <v>1493</v>
      </c>
      <c r="C456">
        <v>10</v>
      </c>
    </row>
    <row r="457" spans="1:3" x14ac:dyDescent="0.25">
      <c r="A457" s="2" t="s">
        <v>12</v>
      </c>
      <c r="B457" t="s">
        <v>816</v>
      </c>
      <c r="C457" t="b">
        <v>0</v>
      </c>
    </row>
    <row r="458" spans="1:3" x14ac:dyDescent="0.25">
      <c r="A458" s="2" t="s">
        <v>12</v>
      </c>
      <c r="B458" t="s">
        <v>1485</v>
      </c>
      <c r="C458" s="2" t="s">
        <v>1551</v>
      </c>
    </row>
    <row r="459" spans="1:3" x14ac:dyDescent="0.25">
      <c r="A459" s="2" t="s">
        <v>12</v>
      </c>
      <c r="B459" t="s">
        <v>1490</v>
      </c>
      <c r="C459">
        <v>5.57</v>
      </c>
    </row>
    <row r="460" spans="1:3" x14ac:dyDescent="0.25">
      <c r="A460" s="2" t="s">
        <v>12</v>
      </c>
      <c r="B460" t="s">
        <v>1487</v>
      </c>
      <c r="C460" s="2" t="s">
        <v>1514</v>
      </c>
    </row>
    <row r="461" spans="1:3" x14ac:dyDescent="0.25">
      <c r="A461" s="2" t="s">
        <v>12</v>
      </c>
      <c r="B461" t="s">
        <v>1493</v>
      </c>
      <c r="C461">
        <v>10</v>
      </c>
    </row>
    <row r="462" spans="1:3" x14ac:dyDescent="0.25">
      <c r="A462" s="2" t="s">
        <v>13</v>
      </c>
      <c r="B462" t="s">
        <v>816</v>
      </c>
      <c r="C462" t="b">
        <v>0</v>
      </c>
    </row>
    <row r="463" spans="1:3" x14ac:dyDescent="0.25">
      <c r="A463" s="2" t="s">
        <v>13</v>
      </c>
      <c r="B463" t="s">
        <v>1485</v>
      </c>
      <c r="C463" s="2" t="s">
        <v>1552</v>
      </c>
    </row>
    <row r="464" spans="1:3" x14ac:dyDescent="0.25">
      <c r="A464" s="2" t="s">
        <v>13</v>
      </c>
      <c r="B464" t="s">
        <v>1490</v>
      </c>
      <c r="C464">
        <v>5.57</v>
      </c>
    </row>
    <row r="465" spans="1:3" x14ac:dyDescent="0.25">
      <c r="A465" s="2" t="s">
        <v>13</v>
      </c>
      <c r="B465" t="s">
        <v>1487</v>
      </c>
      <c r="C465" s="2" t="s">
        <v>1514</v>
      </c>
    </row>
    <row r="466" spans="1:3" x14ac:dyDescent="0.25">
      <c r="A466" s="2" t="s">
        <v>13</v>
      </c>
      <c r="B466" t="s">
        <v>1493</v>
      </c>
      <c r="C466">
        <v>10</v>
      </c>
    </row>
    <row r="467" spans="1:3" x14ac:dyDescent="0.25">
      <c r="A467" s="2" t="s">
        <v>14</v>
      </c>
      <c r="B467" t="s">
        <v>816</v>
      </c>
      <c r="C467" t="b">
        <v>0</v>
      </c>
    </row>
    <row r="468" spans="1:3" x14ac:dyDescent="0.25">
      <c r="A468" s="2" t="s">
        <v>14</v>
      </c>
      <c r="B468" t="s">
        <v>1485</v>
      </c>
      <c r="C468" s="2" t="s">
        <v>1553</v>
      </c>
    </row>
    <row r="469" spans="1:3" x14ac:dyDescent="0.25">
      <c r="A469" s="2" t="s">
        <v>14</v>
      </c>
      <c r="B469" t="s">
        <v>1490</v>
      </c>
      <c r="C469">
        <v>5.57</v>
      </c>
    </row>
    <row r="470" spans="1:3" x14ac:dyDescent="0.25">
      <c r="A470" s="2" t="s">
        <v>14</v>
      </c>
      <c r="B470" t="s">
        <v>1487</v>
      </c>
      <c r="C470" s="2" t="s">
        <v>1514</v>
      </c>
    </row>
    <row r="471" spans="1:3" x14ac:dyDescent="0.25">
      <c r="A471" s="2" t="s">
        <v>14</v>
      </c>
      <c r="B471" t="s">
        <v>1493</v>
      </c>
      <c r="C471">
        <v>10</v>
      </c>
    </row>
    <row r="472" spans="1:3" x14ac:dyDescent="0.25">
      <c r="A472" s="2" t="s">
        <v>15</v>
      </c>
      <c r="B472" t="s">
        <v>816</v>
      </c>
      <c r="C472" t="b">
        <v>0</v>
      </c>
    </row>
    <row r="473" spans="1:3" x14ac:dyDescent="0.25">
      <c r="A473" s="2" t="s">
        <v>15</v>
      </c>
      <c r="B473" t="s">
        <v>1485</v>
      </c>
      <c r="C473" s="2" t="s">
        <v>1554</v>
      </c>
    </row>
    <row r="474" spans="1:3" x14ac:dyDescent="0.25">
      <c r="A474" s="2" t="s">
        <v>15</v>
      </c>
      <c r="B474" t="s">
        <v>1490</v>
      </c>
      <c r="C474">
        <v>9.57</v>
      </c>
    </row>
    <row r="475" spans="1:3" x14ac:dyDescent="0.25">
      <c r="A475" s="2" t="s">
        <v>15</v>
      </c>
      <c r="B475" t="s">
        <v>1487</v>
      </c>
      <c r="C475" s="2" t="s">
        <v>1488</v>
      </c>
    </row>
    <row r="476" spans="1:3" x14ac:dyDescent="0.25">
      <c r="A476" s="2" t="s">
        <v>15</v>
      </c>
      <c r="B476" t="s">
        <v>1493</v>
      </c>
      <c r="C476">
        <v>9</v>
      </c>
    </row>
    <row r="477" spans="1:3" x14ac:dyDescent="0.25">
      <c r="A477" s="2" t="s">
        <v>16</v>
      </c>
      <c r="B477" t="s">
        <v>816</v>
      </c>
      <c r="C477" t="b">
        <v>0</v>
      </c>
    </row>
    <row r="478" spans="1:3" x14ac:dyDescent="0.25">
      <c r="A478" s="2" t="s">
        <v>16</v>
      </c>
      <c r="B478" t="s">
        <v>1485</v>
      </c>
      <c r="C478" s="2" t="s">
        <v>1555</v>
      </c>
    </row>
    <row r="479" spans="1:3" x14ac:dyDescent="0.25">
      <c r="A479" s="2" t="s">
        <v>16</v>
      </c>
      <c r="B479" t="s">
        <v>1490</v>
      </c>
      <c r="C479">
        <v>8</v>
      </c>
    </row>
    <row r="480" spans="1:3" x14ac:dyDescent="0.25">
      <c r="A480" s="2" t="s">
        <v>16</v>
      </c>
      <c r="B480" t="s">
        <v>1487</v>
      </c>
      <c r="C480" s="2" t="s">
        <v>1488</v>
      </c>
    </row>
    <row r="481" spans="1:3" x14ac:dyDescent="0.25">
      <c r="A481" s="2" t="s">
        <v>16</v>
      </c>
      <c r="B481" t="s">
        <v>1493</v>
      </c>
      <c r="C481">
        <v>9</v>
      </c>
    </row>
    <row r="482" spans="1:3" x14ac:dyDescent="0.25">
      <c r="A482" s="2" t="s">
        <v>1387</v>
      </c>
      <c r="B482" t="s">
        <v>816</v>
      </c>
      <c r="C482" t="b">
        <v>0</v>
      </c>
    </row>
    <row r="483" spans="1:3" x14ac:dyDescent="0.25">
      <c r="A483" s="2" t="s">
        <v>1387</v>
      </c>
      <c r="B483" t="s">
        <v>1485</v>
      </c>
      <c r="C483" s="2" t="s">
        <v>1556</v>
      </c>
    </row>
    <row r="484" spans="1:3" x14ac:dyDescent="0.25">
      <c r="A484" s="2" t="s">
        <v>1387</v>
      </c>
      <c r="B484" t="s">
        <v>1490</v>
      </c>
      <c r="C484">
        <v>11.86</v>
      </c>
    </row>
    <row r="485" spans="1:3" x14ac:dyDescent="0.25">
      <c r="A485" s="2" t="s">
        <v>1387</v>
      </c>
      <c r="B485" t="s">
        <v>1487</v>
      </c>
      <c r="C485" s="2" t="s">
        <v>1488</v>
      </c>
    </row>
    <row r="486" spans="1:3" x14ac:dyDescent="0.25">
      <c r="A486" s="2" t="s">
        <v>1387</v>
      </c>
      <c r="B486" t="s">
        <v>1493</v>
      </c>
      <c r="C486">
        <v>10</v>
      </c>
    </row>
    <row r="487" spans="1:3" x14ac:dyDescent="0.25">
      <c r="A487" s="2" t="s">
        <v>18</v>
      </c>
      <c r="B487" t="s">
        <v>816</v>
      </c>
      <c r="C487" t="b">
        <v>0</v>
      </c>
    </row>
    <row r="488" spans="1:3" x14ac:dyDescent="0.25">
      <c r="A488" s="2" t="s">
        <v>18</v>
      </c>
      <c r="B488" t="s">
        <v>1485</v>
      </c>
      <c r="C488" s="2" t="s">
        <v>1557</v>
      </c>
    </row>
    <row r="489" spans="1:3" x14ac:dyDescent="0.25">
      <c r="A489" s="2" t="s">
        <v>18</v>
      </c>
      <c r="B489" t="s">
        <v>1490</v>
      </c>
      <c r="C489">
        <v>5.57</v>
      </c>
    </row>
    <row r="490" spans="1:3" x14ac:dyDescent="0.25">
      <c r="A490" s="2" t="s">
        <v>18</v>
      </c>
      <c r="B490" t="s">
        <v>1487</v>
      </c>
      <c r="C490" s="2" t="s">
        <v>1514</v>
      </c>
    </row>
    <row r="491" spans="1:3" x14ac:dyDescent="0.25">
      <c r="A491" s="2" t="s">
        <v>18</v>
      </c>
      <c r="B491" t="s">
        <v>1493</v>
      </c>
      <c r="C491">
        <v>10</v>
      </c>
    </row>
    <row r="492" spans="1:3" x14ac:dyDescent="0.25">
      <c r="A492" s="2" t="s">
        <v>19</v>
      </c>
      <c r="B492" t="s">
        <v>816</v>
      </c>
      <c r="C492" t="b">
        <v>0</v>
      </c>
    </row>
    <row r="493" spans="1:3" x14ac:dyDescent="0.25">
      <c r="A493" s="2" t="s">
        <v>19</v>
      </c>
      <c r="B493" t="s">
        <v>1485</v>
      </c>
      <c r="C493" s="2" t="s">
        <v>1558</v>
      </c>
    </row>
    <row r="494" spans="1:3" x14ac:dyDescent="0.25">
      <c r="A494" s="2" t="s">
        <v>19</v>
      </c>
      <c r="B494" t="s">
        <v>1490</v>
      </c>
      <c r="C494">
        <v>5.57</v>
      </c>
    </row>
    <row r="495" spans="1:3" x14ac:dyDescent="0.25">
      <c r="A495" s="2" t="s">
        <v>19</v>
      </c>
      <c r="B495" t="s">
        <v>1487</v>
      </c>
      <c r="C495" s="2" t="s">
        <v>1514</v>
      </c>
    </row>
    <row r="496" spans="1:3" x14ac:dyDescent="0.25">
      <c r="A496" s="2" t="s">
        <v>19</v>
      </c>
      <c r="B496" t="s">
        <v>1493</v>
      </c>
      <c r="C496">
        <v>10</v>
      </c>
    </row>
    <row r="497" spans="1:3" x14ac:dyDescent="0.25">
      <c r="A497" s="2" t="s">
        <v>20</v>
      </c>
      <c r="B497" t="s">
        <v>816</v>
      </c>
      <c r="C497" t="b">
        <v>0</v>
      </c>
    </row>
    <row r="498" spans="1:3" x14ac:dyDescent="0.25">
      <c r="A498" s="2" t="s">
        <v>20</v>
      </c>
      <c r="B498" t="s">
        <v>1485</v>
      </c>
      <c r="C498" s="2" t="s">
        <v>1559</v>
      </c>
    </row>
    <row r="499" spans="1:3" x14ac:dyDescent="0.25">
      <c r="A499" s="2" t="s">
        <v>20</v>
      </c>
      <c r="B499" t="s">
        <v>1490</v>
      </c>
      <c r="C499">
        <v>5.57</v>
      </c>
    </row>
    <row r="500" spans="1:3" x14ac:dyDescent="0.25">
      <c r="A500" s="2" t="s">
        <v>20</v>
      </c>
      <c r="B500" t="s">
        <v>1487</v>
      </c>
      <c r="C500" s="2" t="s">
        <v>1514</v>
      </c>
    </row>
    <row r="501" spans="1:3" x14ac:dyDescent="0.25">
      <c r="A501" s="2" t="s">
        <v>20</v>
      </c>
      <c r="B501" t="s">
        <v>1493</v>
      </c>
      <c r="C501">
        <v>10</v>
      </c>
    </row>
    <row r="502" spans="1:3" x14ac:dyDescent="0.25">
      <c r="A502" s="2" t="s">
        <v>21</v>
      </c>
      <c r="B502" t="s">
        <v>816</v>
      </c>
      <c r="C502" t="b">
        <v>0</v>
      </c>
    </row>
    <row r="503" spans="1:3" x14ac:dyDescent="0.25">
      <c r="A503" s="2" t="s">
        <v>21</v>
      </c>
      <c r="B503" t="s">
        <v>1485</v>
      </c>
      <c r="C503" s="2" t="s">
        <v>1560</v>
      </c>
    </row>
    <row r="504" spans="1:3" x14ac:dyDescent="0.25">
      <c r="A504" s="2" t="s">
        <v>21</v>
      </c>
      <c r="B504" t="s">
        <v>1490</v>
      </c>
      <c r="C504">
        <v>5.57</v>
      </c>
    </row>
    <row r="505" spans="1:3" x14ac:dyDescent="0.25">
      <c r="A505" s="2" t="s">
        <v>21</v>
      </c>
      <c r="B505" t="s">
        <v>1487</v>
      </c>
      <c r="C505" s="2" t="s">
        <v>1514</v>
      </c>
    </row>
    <row r="506" spans="1:3" x14ac:dyDescent="0.25">
      <c r="A506" s="2" t="s">
        <v>21</v>
      </c>
      <c r="B506" t="s">
        <v>1493</v>
      </c>
      <c r="C506">
        <v>10</v>
      </c>
    </row>
    <row r="507" spans="1:3" x14ac:dyDescent="0.25">
      <c r="A507" s="2" t="s">
        <v>22</v>
      </c>
      <c r="B507" t="s">
        <v>816</v>
      </c>
      <c r="C507" t="b">
        <v>0</v>
      </c>
    </row>
    <row r="508" spans="1:3" x14ac:dyDescent="0.25">
      <c r="A508" s="2" t="s">
        <v>22</v>
      </c>
      <c r="B508" t="s">
        <v>1485</v>
      </c>
      <c r="C508" s="2" t="s">
        <v>1561</v>
      </c>
    </row>
    <row r="509" spans="1:3" x14ac:dyDescent="0.25">
      <c r="A509" s="2" t="s">
        <v>22</v>
      </c>
      <c r="B509" t="s">
        <v>1490</v>
      </c>
      <c r="C509">
        <v>5.57</v>
      </c>
    </row>
    <row r="510" spans="1:3" x14ac:dyDescent="0.25">
      <c r="A510" s="2" t="s">
        <v>22</v>
      </c>
      <c r="B510" t="s">
        <v>1487</v>
      </c>
      <c r="C510" s="2" t="s">
        <v>1514</v>
      </c>
    </row>
    <row r="511" spans="1:3" x14ac:dyDescent="0.25">
      <c r="A511" s="2" t="s">
        <v>22</v>
      </c>
      <c r="B511" t="s">
        <v>1493</v>
      </c>
      <c r="C511">
        <v>10</v>
      </c>
    </row>
    <row r="512" spans="1:3" x14ac:dyDescent="0.25">
      <c r="A512" s="2" t="s">
        <v>23</v>
      </c>
      <c r="B512" t="s">
        <v>816</v>
      </c>
      <c r="C512" t="b">
        <v>0</v>
      </c>
    </row>
    <row r="513" spans="1:3" x14ac:dyDescent="0.25">
      <c r="A513" s="2" t="s">
        <v>23</v>
      </c>
      <c r="B513" t="s">
        <v>1485</v>
      </c>
      <c r="C513" s="2" t="s">
        <v>1562</v>
      </c>
    </row>
    <row r="514" spans="1:3" x14ac:dyDescent="0.25">
      <c r="A514" s="2" t="s">
        <v>23</v>
      </c>
      <c r="B514" t="s">
        <v>1490</v>
      </c>
      <c r="C514">
        <v>9.57</v>
      </c>
    </row>
    <row r="515" spans="1:3" x14ac:dyDescent="0.25">
      <c r="A515" s="2" t="s">
        <v>23</v>
      </c>
      <c r="B515" t="s">
        <v>1487</v>
      </c>
      <c r="C515" s="2" t="s">
        <v>1488</v>
      </c>
    </row>
    <row r="516" spans="1:3" x14ac:dyDescent="0.25">
      <c r="A516" s="2" t="s">
        <v>23</v>
      </c>
      <c r="B516" t="s">
        <v>1493</v>
      </c>
      <c r="C516">
        <v>9</v>
      </c>
    </row>
    <row r="517" spans="1:3" x14ac:dyDescent="0.25">
      <c r="A517" s="2" t="s">
        <v>24</v>
      </c>
      <c r="B517" t="s">
        <v>816</v>
      </c>
      <c r="C517" t="b">
        <v>0</v>
      </c>
    </row>
    <row r="518" spans="1:3" x14ac:dyDescent="0.25">
      <c r="A518" s="2" t="s">
        <v>24</v>
      </c>
      <c r="B518" t="s">
        <v>1485</v>
      </c>
      <c r="C518" s="2" t="s">
        <v>1563</v>
      </c>
    </row>
    <row r="519" spans="1:3" x14ac:dyDescent="0.25">
      <c r="A519" s="2" t="s">
        <v>24</v>
      </c>
      <c r="B519" t="s">
        <v>1490</v>
      </c>
      <c r="C519">
        <v>8</v>
      </c>
    </row>
    <row r="520" spans="1:3" x14ac:dyDescent="0.25">
      <c r="A520" s="2" t="s">
        <v>24</v>
      </c>
      <c r="B520" t="s">
        <v>1487</v>
      </c>
      <c r="C520" s="2" t="s">
        <v>1488</v>
      </c>
    </row>
    <row r="521" spans="1:3" x14ac:dyDescent="0.25">
      <c r="A521" s="2" t="s">
        <v>24</v>
      </c>
      <c r="B521" t="s">
        <v>1493</v>
      </c>
      <c r="C521">
        <v>9</v>
      </c>
    </row>
    <row r="522" spans="1:3" x14ac:dyDescent="0.25">
      <c r="A522" s="2" t="s">
        <v>17</v>
      </c>
      <c r="B522" t="s">
        <v>816</v>
      </c>
      <c r="C522" t="b">
        <v>0</v>
      </c>
    </row>
    <row r="523" spans="1:3" x14ac:dyDescent="0.25">
      <c r="A523" s="2" t="s">
        <v>17</v>
      </c>
      <c r="B523" t="s">
        <v>1485</v>
      </c>
      <c r="C523" s="2" t="s">
        <v>1572</v>
      </c>
    </row>
    <row r="524" spans="1:3" x14ac:dyDescent="0.25">
      <c r="A524" s="2" t="s">
        <v>17</v>
      </c>
      <c r="B524" t="s">
        <v>1490</v>
      </c>
      <c r="C524">
        <v>47.86</v>
      </c>
    </row>
    <row r="525" spans="1:3" x14ac:dyDescent="0.25">
      <c r="A525" s="2" t="s">
        <v>17</v>
      </c>
      <c r="B525" t="s">
        <v>1487</v>
      </c>
      <c r="C525" s="2" t="s">
        <v>1514</v>
      </c>
    </row>
    <row r="526" spans="1:3" x14ac:dyDescent="0.25">
      <c r="A526" s="2" t="s">
        <v>17</v>
      </c>
      <c r="B526" t="s">
        <v>1493</v>
      </c>
      <c r="C526">
        <v>10</v>
      </c>
    </row>
    <row r="527" spans="1:3" x14ac:dyDescent="0.25">
      <c r="A527" s="2" t="s">
        <v>10</v>
      </c>
      <c r="B527" t="s">
        <v>1564</v>
      </c>
      <c r="C527">
        <v>7</v>
      </c>
    </row>
    <row r="528" spans="1:3" x14ac:dyDescent="0.25">
      <c r="A528" s="2" t="s">
        <v>10</v>
      </c>
      <c r="B528" t="s">
        <v>1524</v>
      </c>
      <c r="C528" s="2" t="s">
        <v>1573</v>
      </c>
    </row>
    <row r="529" spans="1:3" x14ac:dyDescent="0.25">
      <c r="A529" s="2" t="s">
        <v>10</v>
      </c>
      <c r="B529" t="s">
        <v>1526</v>
      </c>
      <c r="C529">
        <v>2</v>
      </c>
    </row>
    <row r="530" spans="1:3" x14ac:dyDescent="0.25">
      <c r="A530" s="2" t="s">
        <v>10</v>
      </c>
      <c r="B530" t="s">
        <v>1527</v>
      </c>
      <c r="C530">
        <v>2</v>
      </c>
    </row>
    <row r="531" spans="1:3" x14ac:dyDescent="0.25">
      <c r="A531" s="2" t="s">
        <v>10</v>
      </c>
      <c r="B531" t="s">
        <v>1528</v>
      </c>
      <c r="C531" s="2" t="s">
        <v>1574</v>
      </c>
    </row>
    <row r="532" spans="1:3" x14ac:dyDescent="0.25">
      <c r="A532" s="2" t="s">
        <v>10</v>
      </c>
      <c r="B532" t="s">
        <v>1530</v>
      </c>
      <c r="C532">
        <v>65535</v>
      </c>
    </row>
    <row r="533" spans="1:3" x14ac:dyDescent="0.25">
      <c r="A533" s="2" t="s">
        <v>10</v>
      </c>
      <c r="B533" t="s">
        <v>1531</v>
      </c>
      <c r="C533">
        <v>-1</v>
      </c>
    </row>
    <row r="534" spans="1:3" x14ac:dyDescent="0.25">
      <c r="A534" s="2" t="s">
        <v>18</v>
      </c>
      <c r="B534" t="s">
        <v>1564</v>
      </c>
      <c r="C534">
        <v>7</v>
      </c>
    </row>
    <row r="535" spans="1:3" x14ac:dyDescent="0.25">
      <c r="A535" s="2" t="s">
        <v>18</v>
      </c>
      <c r="B535" t="s">
        <v>1524</v>
      </c>
      <c r="C535" s="2" t="s">
        <v>1575</v>
      </c>
    </row>
    <row r="536" spans="1:3" x14ac:dyDescent="0.25">
      <c r="A536" s="2" t="s">
        <v>18</v>
      </c>
      <c r="B536" t="s">
        <v>1526</v>
      </c>
      <c r="C536">
        <v>2</v>
      </c>
    </row>
    <row r="537" spans="1:3" x14ac:dyDescent="0.25">
      <c r="A537" s="2" t="s">
        <v>18</v>
      </c>
      <c r="B537" t="s">
        <v>1527</v>
      </c>
      <c r="C537">
        <v>1</v>
      </c>
    </row>
    <row r="538" spans="1:3" x14ac:dyDescent="0.25">
      <c r="A538" s="2" t="s">
        <v>18</v>
      </c>
      <c r="B538" t="s">
        <v>1528</v>
      </c>
      <c r="C538" s="2" t="s">
        <v>1576</v>
      </c>
    </row>
    <row r="539" spans="1:3" x14ac:dyDescent="0.25">
      <c r="A539" s="2" t="s">
        <v>18</v>
      </c>
      <c r="B539" t="s">
        <v>1530</v>
      </c>
      <c r="C539">
        <v>65535</v>
      </c>
    </row>
    <row r="540" spans="1:3" x14ac:dyDescent="0.25">
      <c r="A540" s="2" t="s">
        <v>18</v>
      </c>
      <c r="B540" t="s">
        <v>1531</v>
      </c>
      <c r="C540">
        <v>-1</v>
      </c>
    </row>
    <row r="541" spans="1:3" x14ac:dyDescent="0.25">
      <c r="A541" s="2" t="s">
        <v>1424</v>
      </c>
      <c r="B541" t="s">
        <v>1425</v>
      </c>
      <c r="C541" s="2" t="s">
        <v>812</v>
      </c>
    </row>
    <row r="542" spans="1:3" x14ac:dyDescent="0.25">
      <c r="A542" s="2" t="s">
        <v>1424</v>
      </c>
      <c r="B542" t="s">
        <v>1426</v>
      </c>
      <c r="C542">
        <v>0</v>
      </c>
    </row>
    <row r="543" spans="1:3" x14ac:dyDescent="0.25">
      <c r="A543" s="2" t="s">
        <v>1424</v>
      </c>
      <c r="B543" t="s">
        <v>1427</v>
      </c>
      <c r="C543">
        <v>1</v>
      </c>
    </row>
    <row r="544" spans="1:3" x14ac:dyDescent="0.25">
      <c r="A544" s="2" t="s">
        <v>1424</v>
      </c>
      <c r="B544" t="s">
        <v>1428</v>
      </c>
      <c r="C544">
        <v>0</v>
      </c>
    </row>
    <row r="545" spans="1:3" x14ac:dyDescent="0.25">
      <c r="A545" s="2" t="s">
        <v>57</v>
      </c>
      <c r="B545" t="s">
        <v>1536</v>
      </c>
      <c r="C545" t="b">
        <v>0</v>
      </c>
    </row>
    <row r="546" spans="1:3" x14ac:dyDescent="0.25">
      <c r="A546" s="2" t="s">
        <v>57</v>
      </c>
      <c r="B546" t="s">
        <v>1537</v>
      </c>
      <c r="C546" t="b">
        <v>1</v>
      </c>
    </row>
    <row r="547" spans="1:3" x14ac:dyDescent="0.25">
      <c r="A547" s="2" t="s">
        <v>57</v>
      </c>
      <c r="B547" t="s">
        <v>1538</v>
      </c>
      <c r="C547" t="b">
        <v>1</v>
      </c>
    </row>
    <row r="548" spans="1:3" x14ac:dyDescent="0.25">
      <c r="A548" s="2" t="s">
        <v>57</v>
      </c>
      <c r="B548" t="s">
        <v>1539</v>
      </c>
      <c r="C548">
        <v>0</v>
      </c>
    </row>
    <row r="549" spans="1:3" x14ac:dyDescent="0.25">
      <c r="A549" s="2" t="s">
        <v>57</v>
      </c>
      <c r="B549" t="s">
        <v>1540</v>
      </c>
      <c r="C549">
        <v>-1</v>
      </c>
    </row>
    <row r="550" spans="1:3" x14ac:dyDescent="0.25">
      <c r="A550" s="2" t="s">
        <v>57</v>
      </c>
      <c r="B550" t="s">
        <v>1541</v>
      </c>
      <c r="C550">
        <v>1</v>
      </c>
    </row>
    <row r="551" spans="1:3" x14ac:dyDescent="0.25">
      <c r="A551" s="2" t="s">
        <v>57</v>
      </c>
      <c r="B551" t="s">
        <v>1542</v>
      </c>
      <c r="C551">
        <v>100</v>
      </c>
    </row>
    <row r="552" spans="1:3" x14ac:dyDescent="0.25">
      <c r="A552" t="s">
        <v>1577</v>
      </c>
    </row>
    <row r="553" spans="1:3" x14ac:dyDescent="0.25">
      <c r="A553" t="s">
        <v>1578</v>
      </c>
    </row>
    <row r="554" spans="1:3" x14ac:dyDescent="0.25">
      <c r="A554" s="2" t="s">
        <v>57</v>
      </c>
      <c r="B554" t="s">
        <v>813</v>
      </c>
      <c r="C554" s="2" t="s">
        <v>1401</v>
      </c>
    </row>
    <row r="555" spans="1:3" x14ac:dyDescent="0.25">
      <c r="A555" s="2" t="s">
        <v>57</v>
      </c>
      <c r="B555" t="s">
        <v>814</v>
      </c>
      <c r="C555" t="b">
        <v>0</v>
      </c>
    </row>
    <row r="556" spans="1:3" x14ac:dyDescent="0.25">
      <c r="A556" s="2" t="s">
        <v>57</v>
      </c>
      <c r="B556" t="s">
        <v>1479</v>
      </c>
      <c r="C556" s="2" t="s">
        <v>1579</v>
      </c>
    </row>
    <row r="557" spans="1:3" x14ac:dyDescent="0.25">
      <c r="A557" s="2" t="s">
        <v>57</v>
      </c>
      <c r="B557" t="s">
        <v>1481</v>
      </c>
      <c r="C557" t="b">
        <v>1</v>
      </c>
    </row>
    <row r="558" spans="1:3" x14ac:dyDescent="0.25">
      <c r="A558" s="2" t="s">
        <v>57</v>
      </c>
      <c r="B558" t="s">
        <v>1482</v>
      </c>
      <c r="C558" t="b">
        <v>0</v>
      </c>
    </row>
    <row r="559" spans="1:3" x14ac:dyDescent="0.25">
      <c r="A559" s="2" t="s">
        <v>57</v>
      </c>
      <c r="B559" t="s">
        <v>1483</v>
      </c>
      <c r="C559" t="b">
        <v>0</v>
      </c>
    </row>
    <row r="560" spans="1:3" x14ac:dyDescent="0.25">
      <c r="A560" s="2" t="s">
        <v>57</v>
      </c>
      <c r="B560" t="s">
        <v>1484</v>
      </c>
      <c r="C560" t="b">
        <v>1</v>
      </c>
    </row>
    <row r="561" spans="1:3" x14ac:dyDescent="0.25">
      <c r="A561" s="2" t="s">
        <v>815</v>
      </c>
      <c r="B561" t="s">
        <v>816</v>
      </c>
      <c r="C561" t="b">
        <v>1</v>
      </c>
    </row>
    <row r="562" spans="1:3" x14ac:dyDescent="0.25">
      <c r="A562" s="2" t="s">
        <v>815</v>
      </c>
      <c r="B562" t="s">
        <v>1485</v>
      </c>
      <c r="C562" s="2" t="s">
        <v>1545</v>
      </c>
    </row>
    <row r="563" spans="1:3" x14ac:dyDescent="0.25">
      <c r="A563" s="2" t="s">
        <v>815</v>
      </c>
      <c r="B563" t="s">
        <v>1487</v>
      </c>
      <c r="C563" s="2" t="s">
        <v>1488</v>
      </c>
    </row>
    <row r="564" spans="1:3" x14ac:dyDescent="0.25">
      <c r="A564" s="2" t="s">
        <v>1390</v>
      </c>
      <c r="B564" t="s">
        <v>816</v>
      </c>
      <c r="C564" t="b">
        <v>0</v>
      </c>
    </row>
    <row r="565" spans="1:3" x14ac:dyDescent="0.25">
      <c r="A565" s="2" t="s">
        <v>1390</v>
      </c>
      <c r="B565" t="s">
        <v>1485</v>
      </c>
      <c r="C565" s="2" t="s">
        <v>1546</v>
      </c>
    </row>
    <row r="566" spans="1:3" x14ac:dyDescent="0.25">
      <c r="A566" s="2" t="s">
        <v>1390</v>
      </c>
      <c r="B566" t="s">
        <v>1490</v>
      </c>
      <c r="C566">
        <v>10.71</v>
      </c>
    </row>
    <row r="567" spans="1:3" x14ac:dyDescent="0.25">
      <c r="A567" s="2" t="s">
        <v>1390</v>
      </c>
      <c r="B567" t="s">
        <v>1487</v>
      </c>
      <c r="C567" s="2" t="s">
        <v>1488</v>
      </c>
    </row>
    <row r="568" spans="1:3" x14ac:dyDescent="0.25">
      <c r="A568" s="2" t="s">
        <v>1390</v>
      </c>
      <c r="B568" t="s">
        <v>1491</v>
      </c>
      <c r="C568">
        <v>-4131</v>
      </c>
    </row>
    <row r="569" spans="1:3" x14ac:dyDescent="0.25">
      <c r="A569" s="2" t="s">
        <v>1390</v>
      </c>
      <c r="B569" t="s">
        <v>1580</v>
      </c>
      <c r="C569">
        <v>1</v>
      </c>
    </row>
    <row r="570" spans="1:3" x14ac:dyDescent="0.25">
      <c r="A570" s="2" t="s">
        <v>1390</v>
      </c>
      <c r="B570" t="s">
        <v>1581</v>
      </c>
      <c r="C570">
        <v>15</v>
      </c>
    </row>
    <row r="571" spans="1:3" x14ac:dyDescent="0.25">
      <c r="A571" s="2" t="s">
        <v>812</v>
      </c>
      <c r="B571" t="s">
        <v>816</v>
      </c>
      <c r="C571" t="b">
        <v>0</v>
      </c>
    </row>
    <row r="572" spans="1:3" x14ac:dyDescent="0.25">
      <c r="A572" s="2" t="s">
        <v>812</v>
      </c>
      <c r="B572" t="s">
        <v>1485</v>
      </c>
      <c r="C572" s="2" t="s">
        <v>1547</v>
      </c>
    </row>
    <row r="573" spans="1:3" x14ac:dyDescent="0.25">
      <c r="A573" s="2" t="s">
        <v>812</v>
      </c>
      <c r="B573" t="s">
        <v>1490</v>
      </c>
      <c r="C573">
        <v>15.14</v>
      </c>
    </row>
    <row r="574" spans="1:3" x14ac:dyDescent="0.25">
      <c r="A574" s="2" t="s">
        <v>812</v>
      </c>
      <c r="B574" t="s">
        <v>1487</v>
      </c>
      <c r="C574" s="2" t="s">
        <v>1488</v>
      </c>
    </row>
    <row r="575" spans="1:3" x14ac:dyDescent="0.25">
      <c r="A575" s="2" t="s">
        <v>812</v>
      </c>
      <c r="B575" t="s">
        <v>1512</v>
      </c>
      <c r="C575" t="b">
        <v>1</v>
      </c>
    </row>
    <row r="576" spans="1:3" x14ac:dyDescent="0.25">
      <c r="A576" s="2" t="s">
        <v>812</v>
      </c>
      <c r="B576" t="s">
        <v>1582</v>
      </c>
      <c r="C576">
        <v>1</v>
      </c>
    </row>
    <row r="577" spans="1:3" x14ac:dyDescent="0.25">
      <c r="A577" s="2" t="s">
        <v>812</v>
      </c>
      <c r="B577" t="s">
        <v>1583</v>
      </c>
      <c r="C577">
        <v>15</v>
      </c>
    </row>
    <row r="578" spans="1:3" x14ac:dyDescent="0.25">
      <c r="A578" s="2" t="s">
        <v>812</v>
      </c>
      <c r="B578" t="s">
        <v>1580</v>
      </c>
      <c r="C578">
        <v>1</v>
      </c>
    </row>
    <row r="579" spans="1:3" x14ac:dyDescent="0.25">
      <c r="A579" s="2" t="s">
        <v>812</v>
      </c>
      <c r="B579" t="s">
        <v>1581</v>
      </c>
      <c r="C579">
        <v>15</v>
      </c>
    </row>
    <row r="580" spans="1:3" x14ac:dyDescent="0.25">
      <c r="A580" s="2" t="s">
        <v>1391</v>
      </c>
      <c r="B580" t="s">
        <v>816</v>
      </c>
      <c r="C580" t="b">
        <v>0</v>
      </c>
    </row>
    <row r="581" spans="1:3" x14ac:dyDescent="0.25">
      <c r="A581" s="2" t="s">
        <v>1391</v>
      </c>
      <c r="B581" t="s">
        <v>1485</v>
      </c>
      <c r="C581" s="2" t="s">
        <v>1549</v>
      </c>
    </row>
    <row r="582" spans="1:3" x14ac:dyDescent="0.25">
      <c r="A582" s="2" t="s">
        <v>1391</v>
      </c>
      <c r="B582" t="s">
        <v>1490</v>
      </c>
      <c r="C582">
        <v>9.43</v>
      </c>
    </row>
    <row r="583" spans="1:3" x14ac:dyDescent="0.25">
      <c r="A583" s="2" t="s">
        <v>1391</v>
      </c>
      <c r="B583" t="s">
        <v>1487</v>
      </c>
      <c r="C583" s="2" t="s">
        <v>1488</v>
      </c>
    </row>
    <row r="584" spans="1:3" x14ac:dyDescent="0.25">
      <c r="A584" s="2" t="s">
        <v>1391</v>
      </c>
      <c r="B584" t="s">
        <v>1491</v>
      </c>
      <c r="C584">
        <v>-4108</v>
      </c>
    </row>
    <row r="585" spans="1:3" x14ac:dyDescent="0.25">
      <c r="A585" s="2" t="s">
        <v>1391</v>
      </c>
      <c r="B585" t="s">
        <v>1582</v>
      </c>
      <c r="C585">
        <v>1</v>
      </c>
    </row>
    <row r="586" spans="1:3" x14ac:dyDescent="0.25">
      <c r="A586" s="2" t="s">
        <v>1391</v>
      </c>
      <c r="B586" t="s">
        <v>1583</v>
      </c>
      <c r="C586">
        <v>15</v>
      </c>
    </row>
    <row r="587" spans="1:3" x14ac:dyDescent="0.25">
      <c r="A587" s="2" t="s">
        <v>1391</v>
      </c>
      <c r="B587" t="s">
        <v>1580</v>
      </c>
      <c r="C587">
        <v>1</v>
      </c>
    </row>
    <row r="588" spans="1:3" x14ac:dyDescent="0.25">
      <c r="A588" s="2" t="s">
        <v>1391</v>
      </c>
      <c r="B588" t="s">
        <v>1581</v>
      </c>
      <c r="C588">
        <v>15</v>
      </c>
    </row>
    <row r="589" spans="1:3" x14ac:dyDescent="0.25">
      <c r="A589" s="2" t="s">
        <v>1392</v>
      </c>
      <c r="B589" t="s">
        <v>816</v>
      </c>
      <c r="C589" t="b">
        <v>0</v>
      </c>
    </row>
    <row r="590" spans="1:3" x14ac:dyDescent="0.25">
      <c r="A590" s="2" t="s">
        <v>1392</v>
      </c>
      <c r="B590" t="s">
        <v>1485</v>
      </c>
      <c r="C590" s="2" t="s">
        <v>1550</v>
      </c>
    </row>
    <row r="591" spans="1:3" x14ac:dyDescent="0.25">
      <c r="A591" s="2" t="s">
        <v>1392</v>
      </c>
      <c r="B591" t="s">
        <v>1490</v>
      </c>
      <c r="C591">
        <v>9.7100000000000009</v>
      </c>
    </row>
    <row r="592" spans="1:3" x14ac:dyDescent="0.25">
      <c r="A592" s="2" t="s">
        <v>1392</v>
      </c>
      <c r="B592" t="s">
        <v>1487</v>
      </c>
      <c r="C592" s="2" t="s">
        <v>1584</v>
      </c>
    </row>
    <row r="593" spans="1:3" x14ac:dyDescent="0.25">
      <c r="A593" s="2" t="s">
        <v>1392</v>
      </c>
      <c r="B593" t="s">
        <v>1491</v>
      </c>
      <c r="C593">
        <v>-4108</v>
      </c>
    </row>
    <row r="594" spans="1:3" x14ac:dyDescent="0.25">
      <c r="A594" s="2" t="s">
        <v>1392</v>
      </c>
      <c r="B594" t="s">
        <v>1512</v>
      </c>
      <c r="C594" t="b">
        <v>1</v>
      </c>
    </row>
    <row r="595" spans="1:3" x14ac:dyDescent="0.25">
      <c r="A595" s="2" t="s">
        <v>1392</v>
      </c>
      <c r="B595" t="s">
        <v>1582</v>
      </c>
      <c r="C595">
        <v>1</v>
      </c>
    </row>
    <row r="596" spans="1:3" x14ac:dyDescent="0.25">
      <c r="A596" s="2" t="s">
        <v>1392</v>
      </c>
      <c r="B596" t="s">
        <v>1583</v>
      </c>
      <c r="C596">
        <v>15</v>
      </c>
    </row>
    <row r="597" spans="1:3" x14ac:dyDescent="0.25">
      <c r="A597" s="2" t="s">
        <v>1392</v>
      </c>
      <c r="B597" t="s">
        <v>1580</v>
      </c>
      <c r="C597">
        <v>1</v>
      </c>
    </row>
    <row r="598" spans="1:3" x14ac:dyDescent="0.25">
      <c r="A598" s="2" t="s">
        <v>1392</v>
      </c>
      <c r="B598" t="s">
        <v>1581</v>
      </c>
      <c r="C598">
        <v>15</v>
      </c>
    </row>
    <row r="599" spans="1:3" x14ac:dyDescent="0.25">
      <c r="A599" s="2" t="s">
        <v>1388</v>
      </c>
      <c r="B599" t="s">
        <v>816</v>
      </c>
      <c r="C599" t="b">
        <v>0</v>
      </c>
    </row>
    <row r="600" spans="1:3" x14ac:dyDescent="0.25">
      <c r="A600" s="2" t="s">
        <v>1388</v>
      </c>
      <c r="B600" t="s">
        <v>1485</v>
      </c>
      <c r="C600" s="2" t="s">
        <v>1551</v>
      </c>
    </row>
    <row r="601" spans="1:3" x14ac:dyDescent="0.25">
      <c r="A601" s="2" t="s">
        <v>1388</v>
      </c>
      <c r="B601" t="s">
        <v>1490</v>
      </c>
      <c r="C601">
        <v>8.43</v>
      </c>
    </row>
    <row r="602" spans="1:3" x14ac:dyDescent="0.25">
      <c r="A602" s="2" t="s">
        <v>1388</v>
      </c>
      <c r="B602" t="s">
        <v>1487</v>
      </c>
      <c r="C602" s="2" t="s">
        <v>1584</v>
      </c>
    </row>
    <row r="603" spans="1:3" x14ac:dyDescent="0.25">
      <c r="A603" s="2" t="s">
        <v>1388</v>
      </c>
      <c r="B603" t="s">
        <v>1491</v>
      </c>
      <c r="C603">
        <v>-4108</v>
      </c>
    </row>
    <row r="604" spans="1:3" x14ac:dyDescent="0.25">
      <c r="A604" s="2" t="s">
        <v>1388</v>
      </c>
      <c r="B604" t="s">
        <v>1582</v>
      </c>
      <c r="C604">
        <v>1</v>
      </c>
    </row>
    <row r="605" spans="1:3" x14ac:dyDescent="0.25">
      <c r="A605" s="2" t="s">
        <v>1388</v>
      </c>
      <c r="B605" t="s">
        <v>1583</v>
      </c>
      <c r="C605">
        <v>15</v>
      </c>
    </row>
    <row r="606" spans="1:3" x14ac:dyDescent="0.25">
      <c r="A606" s="2" t="s">
        <v>1388</v>
      </c>
      <c r="B606" t="s">
        <v>1580</v>
      </c>
      <c r="C606">
        <v>1</v>
      </c>
    </row>
    <row r="607" spans="1:3" x14ac:dyDescent="0.25">
      <c r="A607" s="2" t="s">
        <v>1388</v>
      </c>
      <c r="B607" t="s">
        <v>1581</v>
      </c>
      <c r="C607">
        <v>15</v>
      </c>
    </row>
    <row r="608" spans="1:3" x14ac:dyDescent="0.25">
      <c r="A608" s="2" t="s">
        <v>1477</v>
      </c>
      <c r="B608" t="s">
        <v>816</v>
      </c>
      <c r="C608" t="b">
        <v>0</v>
      </c>
    </row>
    <row r="609" spans="1:3" x14ac:dyDescent="0.25">
      <c r="A609" s="2" t="s">
        <v>1477</v>
      </c>
      <c r="B609" t="s">
        <v>1485</v>
      </c>
      <c r="C609" s="2" t="s">
        <v>1552</v>
      </c>
    </row>
    <row r="610" spans="1:3" x14ac:dyDescent="0.25">
      <c r="A610" s="2" t="s">
        <v>1477</v>
      </c>
      <c r="B610" t="s">
        <v>1490</v>
      </c>
      <c r="C610">
        <v>9.57</v>
      </c>
    </row>
    <row r="611" spans="1:3" x14ac:dyDescent="0.25">
      <c r="A611" s="2" t="s">
        <v>1477</v>
      </c>
      <c r="B611" t="s">
        <v>1487</v>
      </c>
      <c r="C611" s="2" t="s">
        <v>1585</v>
      </c>
    </row>
    <row r="612" spans="1:3" x14ac:dyDescent="0.25">
      <c r="A612" s="2" t="s">
        <v>1477</v>
      </c>
      <c r="B612" t="s">
        <v>1491</v>
      </c>
      <c r="C612">
        <v>-4108</v>
      </c>
    </row>
    <row r="613" spans="1:3" x14ac:dyDescent="0.25">
      <c r="A613" s="2" t="s">
        <v>1477</v>
      </c>
      <c r="B613" t="s">
        <v>1582</v>
      </c>
      <c r="C613">
        <v>1</v>
      </c>
    </row>
    <row r="614" spans="1:3" x14ac:dyDescent="0.25">
      <c r="A614" s="2" t="s">
        <v>1477</v>
      </c>
      <c r="B614" t="s">
        <v>1583</v>
      </c>
      <c r="C614">
        <v>15</v>
      </c>
    </row>
    <row r="615" spans="1:3" x14ac:dyDescent="0.25">
      <c r="A615" s="2" t="s">
        <v>1477</v>
      </c>
      <c r="B615" t="s">
        <v>1580</v>
      </c>
      <c r="C615">
        <v>1</v>
      </c>
    </row>
    <row r="616" spans="1:3" x14ac:dyDescent="0.25">
      <c r="A616" s="2" t="s">
        <v>1477</v>
      </c>
      <c r="B616" t="s">
        <v>1581</v>
      </c>
      <c r="C616">
        <v>15</v>
      </c>
    </row>
    <row r="617" spans="1:3" x14ac:dyDescent="0.25">
      <c r="A617" s="2" t="s">
        <v>1458</v>
      </c>
      <c r="B617" t="s">
        <v>816</v>
      </c>
      <c r="C617" t="b">
        <v>1</v>
      </c>
    </row>
    <row r="618" spans="1:3" x14ac:dyDescent="0.25">
      <c r="A618" s="2" t="s">
        <v>1458</v>
      </c>
      <c r="B618" t="s">
        <v>1485</v>
      </c>
      <c r="C618" s="2" t="s">
        <v>1553</v>
      </c>
    </row>
    <row r="619" spans="1:3" x14ac:dyDescent="0.25">
      <c r="A619" s="2" t="s">
        <v>1458</v>
      </c>
      <c r="B619" t="s">
        <v>1487</v>
      </c>
      <c r="C619" s="2" t="s">
        <v>1488</v>
      </c>
    </row>
    <row r="620" spans="1:3" x14ac:dyDescent="0.25">
      <c r="A620" s="2" t="s">
        <v>1458</v>
      </c>
      <c r="B620" t="s">
        <v>1491</v>
      </c>
      <c r="C620">
        <v>-4108</v>
      </c>
    </row>
    <row r="621" spans="1:3" x14ac:dyDescent="0.25">
      <c r="A621" s="2" t="s">
        <v>1458</v>
      </c>
      <c r="B621" t="s">
        <v>1582</v>
      </c>
      <c r="C621">
        <v>1</v>
      </c>
    </row>
    <row r="622" spans="1:3" x14ac:dyDescent="0.25">
      <c r="A622" s="2" t="s">
        <v>1458</v>
      </c>
      <c r="B622" t="s">
        <v>1583</v>
      </c>
      <c r="C622">
        <v>15</v>
      </c>
    </row>
    <row r="623" spans="1:3" x14ac:dyDescent="0.25">
      <c r="A623" s="2" t="s">
        <v>1458</v>
      </c>
      <c r="B623" t="s">
        <v>1580</v>
      </c>
      <c r="C623">
        <v>1</v>
      </c>
    </row>
    <row r="624" spans="1:3" x14ac:dyDescent="0.25">
      <c r="A624" s="2" t="s">
        <v>1458</v>
      </c>
      <c r="B624" t="s">
        <v>1581</v>
      </c>
      <c r="C624">
        <v>15</v>
      </c>
    </row>
    <row r="625" spans="1:3" x14ac:dyDescent="0.25">
      <c r="A625" s="2" t="s">
        <v>1459</v>
      </c>
      <c r="B625" t="s">
        <v>816</v>
      </c>
      <c r="C625" t="b">
        <v>1</v>
      </c>
    </row>
    <row r="626" spans="1:3" x14ac:dyDescent="0.25">
      <c r="A626" s="2" t="s">
        <v>1459</v>
      </c>
      <c r="B626" t="s">
        <v>1485</v>
      </c>
      <c r="C626" s="2" t="s">
        <v>1554</v>
      </c>
    </row>
    <row r="627" spans="1:3" x14ac:dyDescent="0.25">
      <c r="A627" s="2" t="s">
        <v>1459</v>
      </c>
      <c r="B627" t="s">
        <v>1487</v>
      </c>
      <c r="C627" s="2" t="s">
        <v>1585</v>
      </c>
    </row>
    <row r="628" spans="1:3" x14ac:dyDescent="0.25">
      <c r="A628" s="2" t="s">
        <v>1459</v>
      </c>
      <c r="B628" t="s">
        <v>1491</v>
      </c>
      <c r="C628">
        <v>-4108</v>
      </c>
    </row>
    <row r="629" spans="1:3" x14ac:dyDescent="0.25">
      <c r="A629" s="2" t="s">
        <v>1459</v>
      </c>
      <c r="B629" t="s">
        <v>1582</v>
      </c>
      <c r="C629">
        <v>1</v>
      </c>
    </row>
    <row r="630" spans="1:3" x14ac:dyDescent="0.25">
      <c r="A630" s="2" t="s">
        <v>1459</v>
      </c>
      <c r="B630" t="s">
        <v>1583</v>
      </c>
      <c r="C630">
        <v>15</v>
      </c>
    </row>
    <row r="631" spans="1:3" x14ac:dyDescent="0.25">
      <c r="A631" s="2" t="s">
        <v>1459</v>
      </c>
      <c r="B631" t="s">
        <v>1580</v>
      </c>
      <c r="C631">
        <v>1</v>
      </c>
    </row>
    <row r="632" spans="1:3" x14ac:dyDescent="0.25">
      <c r="A632" s="2" t="s">
        <v>1459</v>
      </c>
      <c r="B632" t="s">
        <v>1581</v>
      </c>
      <c r="C632">
        <v>15</v>
      </c>
    </row>
    <row r="633" spans="1:3" x14ac:dyDescent="0.25">
      <c r="A633" s="2" t="s">
        <v>1400</v>
      </c>
      <c r="B633" t="s">
        <v>816</v>
      </c>
      <c r="C633" t="b">
        <v>0</v>
      </c>
    </row>
    <row r="634" spans="1:3" x14ac:dyDescent="0.25">
      <c r="A634" s="2" t="s">
        <v>1400</v>
      </c>
      <c r="B634" t="s">
        <v>1485</v>
      </c>
      <c r="C634" s="2" t="s">
        <v>1555</v>
      </c>
    </row>
    <row r="635" spans="1:3" x14ac:dyDescent="0.25">
      <c r="A635" s="2" t="s">
        <v>1400</v>
      </c>
      <c r="B635" t="s">
        <v>1570</v>
      </c>
      <c r="C635" s="2" t="s">
        <v>1586</v>
      </c>
    </row>
    <row r="636" spans="1:3" x14ac:dyDescent="0.25">
      <c r="A636" s="2" t="s">
        <v>1400</v>
      </c>
      <c r="B636" t="s">
        <v>1490</v>
      </c>
      <c r="C636">
        <v>10.29</v>
      </c>
    </row>
    <row r="637" spans="1:3" x14ac:dyDescent="0.25">
      <c r="A637" s="2" t="s">
        <v>1400</v>
      </c>
      <c r="B637" t="s">
        <v>1487</v>
      </c>
      <c r="C637" s="2" t="s">
        <v>1587</v>
      </c>
    </row>
    <row r="638" spans="1:3" x14ac:dyDescent="0.25">
      <c r="A638" s="2" t="s">
        <v>1400</v>
      </c>
      <c r="B638" t="s">
        <v>1491</v>
      </c>
      <c r="C638">
        <v>-4108</v>
      </c>
    </row>
    <row r="639" spans="1:3" x14ac:dyDescent="0.25">
      <c r="A639" s="2" t="s">
        <v>1400</v>
      </c>
      <c r="B639" t="s">
        <v>1582</v>
      </c>
      <c r="C639">
        <v>1</v>
      </c>
    </row>
    <row r="640" spans="1:3" x14ac:dyDescent="0.25">
      <c r="A640" s="2" t="s">
        <v>1400</v>
      </c>
      <c r="B640" t="s">
        <v>1583</v>
      </c>
      <c r="C640">
        <v>15</v>
      </c>
    </row>
    <row r="641" spans="1:3" x14ac:dyDescent="0.25">
      <c r="A641" s="2" t="s">
        <v>1400</v>
      </c>
      <c r="B641" t="s">
        <v>1580</v>
      </c>
      <c r="C641">
        <v>1</v>
      </c>
    </row>
    <row r="642" spans="1:3" x14ac:dyDescent="0.25">
      <c r="A642" s="2" t="s">
        <v>1400</v>
      </c>
      <c r="B642" t="s">
        <v>1581</v>
      </c>
      <c r="C642">
        <v>15</v>
      </c>
    </row>
    <row r="643" spans="1:3" x14ac:dyDescent="0.25">
      <c r="A643" s="2" t="s">
        <v>1460</v>
      </c>
      <c r="B643" t="s">
        <v>816</v>
      </c>
      <c r="C643" t="b">
        <v>0</v>
      </c>
    </row>
    <row r="644" spans="1:3" x14ac:dyDescent="0.25">
      <c r="A644" s="2" t="s">
        <v>1460</v>
      </c>
      <c r="B644" t="s">
        <v>1485</v>
      </c>
      <c r="C644" s="2" t="s">
        <v>1556</v>
      </c>
    </row>
    <row r="645" spans="1:3" x14ac:dyDescent="0.25">
      <c r="A645" s="2" t="s">
        <v>1460</v>
      </c>
      <c r="B645" t="s">
        <v>1490</v>
      </c>
      <c r="C645">
        <v>10.29</v>
      </c>
    </row>
    <row r="646" spans="1:3" x14ac:dyDescent="0.25">
      <c r="A646" s="2" t="s">
        <v>1460</v>
      </c>
      <c r="B646" t="s">
        <v>1487</v>
      </c>
      <c r="C646" s="2" t="s">
        <v>1488</v>
      </c>
    </row>
    <row r="647" spans="1:3" x14ac:dyDescent="0.25">
      <c r="A647" s="2" t="s">
        <v>1460</v>
      </c>
      <c r="B647" t="s">
        <v>1491</v>
      </c>
      <c r="C647">
        <v>-4108</v>
      </c>
    </row>
    <row r="648" spans="1:3" x14ac:dyDescent="0.25">
      <c r="A648" s="2" t="s">
        <v>1460</v>
      </c>
      <c r="B648" t="s">
        <v>1512</v>
      </c>
      <c r="C648" t="b">
        <v>1</v>
      </c>
    </row>
    <row r="649" spans="1:3" x14ac:dyDescent="0.25">
      <c r="A649" s="2" t="s">
        <v>1460</v>
      </c>
      <c r="B649" t="s">
        <v>1588</v>
      </c>
      <c r="C649">
        <v>2303331</v>
      </c>
    </row>
    <row r="650" spans="1:3" x14ac:dyDescent="0.25">
      <c r="A650" s="2" t="s">
        <v>1460</v>
      </c>
      <c r="B650" t="s">
        <v>1589</v>
      </c>
      <c r="C650">
        <v>6</v>
      </c>
    </row>
    <row r="651" spans="1:3" x14ac:dyDescent="0.25">
      <c r="A651" s="2" t="s">
        <v>1460</v>
      </c>
      <c r="B651" t="s">
        <v>1590</v>
      </c>
      <c r="C651">
        <v>-0.499984740745262</v>
      </c>
    </row>
    <row r="652" spans="1:3" x14ac:dyDescent="0.25">
      <c r="A652" s="2" t="s">
        <v>1460</v>
      </c>
      <c r="B652" t="s">
        <v>1582</v>
      </c>
      <c r="C652">
        <v>1</v>
      </c>
    </row>
    <row r="653" spans="1:3" x14ac:dyDescent="0.25">
      <c r="A653" s="2" t="s">
        <v>1460</v>
      </c>
      <c r="B653" t="s">
        <v>1583</v>
      </c>
      <c r="C653">
        <v>15</v>
      </c>
    </row>
    <row r="654" spans="1:3" x14ac:dyDescent="0.25">
      <c r="A654" s="2" t="s">
        <v>1460</v>
      </c>
      <c r="B654" t="s">
        <v>1580</v>
      </c>
      <c r="C654">
        <v>1</v>
      </c>
    </row>
    <row r="655" spans="1:3" x14ac:dyDescent="0.25">
      <c r="A655" s="2" t="s">
        <v>1460</v>
      </c>
      <c r="B655" t="s">
        <v>1581</v>
      </c>
      <c r="C655">
        <v>15</v>
      </c>
    </row>
    <row r="656" spans="1:3" x14ac:dyDescent="0.25">
      <c r="A656" s="2" t="s">
        <v>1460</v>
      </c>
      <c r="B656" t="s">
        <v>1494</v>
      </c>
      <c r="C656">
        <v>1</v>
      </c>
    </row>
    <row r="657" spans="1:3" x14ac:dyDescent="0.25">
      <c r="A657" s="2" t="s">
        <v>1460</v>
      </c>
      <c r="B657" t="s">
        <v>1495</v>
      </c>
      <c r="C657">
        <v>1</v>
      </c>
    </row>
    <row r="658" spans="1:3" x14ac:dyDescent="0.25">
      <c r="A658" s="2" t="s">
        <v>1460</v>
      </c>
      <c r="B658" t="s">
        <v>1496</v>
      </c>
      <c r="C658">
        <v>1</v>
      </c>
    </row>
    <row r="659" spans="1:3" x14ac:dyDescent="0.25">
      <c r="A659" s="2" t="s">
        <v>1460</v>
      </c>
      <c r="B659" t="s">
        <v>1497</v>
      </c>
      <c r="C659" s="2" t="s">
        <v>1591</v>
      </c>
    </row>
    <row r="660" spans="1:3" x14ac:dyDescent="0.25">
      <c r="A660" s="2" t="s">
        <v>1460</v>
      </c>
      <c r="B660" t="s">
        <v>1592</v>
      </c>
      <c r="C660" s="2" t="s">
        <v>1593</v>
      </c>
    </row>
    <row r="661" spans="1:3" x14ac:dyDescent="0.25">
      <c r="A661" s="2" t="s">
        <v>1460</v>
      </c>
      <c r="B661" t="s">
        <v>1499</v>
      </c>
      <c r="C661" t="b">
        <v>1</v>
      </c>
    </row>
    <row r="662" spans="1:3" x14ac:dyDescent="0.25">
      <c r="A662" s="2" t="s">
        <v>1460</v>
      </c>
      <c r="B662" t="s">
        <v>1500</v>
      </c>
      <c r="C662" t="b">
        <v>1</v>
      </c>
    </row>
    <row r="663" spans="1:3" x14ac:dyDescent="0.25">
      <c r="A663" s="2" t="s">
        <v>1460</v>
      </c>
      <c r="B663" t="s">
        <v>1594</v>
      </c>
      <c r="C663" s="2" t="s">
        <v>1595</v>
      </c>
    </row>
    <row r="664" spans="1:3" x14ac:dyDescent="0.25">
      <c r="A664" s="2" t="s">
        <v>1460</v>
      </c>
      <c r="B664" t="s">
        <v>1596</v>
      </c>
      <c r="C664" s="2" t="s">
        <v>1597</v>
      </c>
    </row>
    <row r="665" spans="1:3" x14ac:dyDescent="0.25">
      <c r="A665" s="2" t="s">
        <v>1460</v>
      </c>
      <c r="B665" t="s">
        <v>1502</v>
      </c>
      <c r="C665" t="b">
        <v>1</v>
      </c>
    </row>
    <row r="666" spans="1:3" x14ac:dyDescent="0.25">
      <c r="A666" s="2" t="s">
        <v>1390</v>
      </c>
      <c r="B666" t="s">
        <v>1564</v>
      </c>
      <c r="C666">
        <v>10</v>
      </c>
    </row>
    <row r="667" spans="1:3" x14ac:dyDescent="0.25">
      <c r="A667" s="2" t="s">
        <v>1390</v>
      </c>
      <c r="B667" t="s">
        <v>1524</v>
      </c>
      <c r="C667" s="2" t="s">
        <v>1598</v>
      </c>
    </row>
    <row r="668" spans="1:3" x14ac:dyDescent="0.25">
      <c r="A668" s="2" t="s">
        <v>1390</v>
      </c>
      <c r="B668" t="s">
        <v>1526</v>
      </c>
      <c r="C668">
        <v>2</v>
      </c>
    </row>
    <row r="669" spans="1:3" x14ac:dyDescent="0.25">
      <c r="A669" s="2" t="s">
        <v>1390</v>
      </c>
      <c r="B669" t="s">
        <v>1527</v>
      </c>
      <c r="C669">
        <v>18</v>
      </c>
    </row>
    <row r="670" spans="1:3" x14ac:dyDescent="0.25">
      <c r="A670" s="2" t="s">
        <v>1390</v>
      </c>
      <c r="B670" t="s">
        <v>1528</v>
      </c>
      <c r="C670" s="2" t="s">
        <v>1599</v>
      </c>
    </row>
    <row r="671" spans="1:3" x14ac:dyDescent="0.25">
      <c r="A671" s="2" t="s">
        <v>1390</v>
      </c>
      <c r="B671" t="s">
        <v>1530</v>
      </c>
      <c r="C671">
        <v>9420794</v>
      </c>
    </row>
    <row r="672" spans="1:3" x14ac:dyDescent="0.25">
      <c r="A672" s="2" t="s">
        <v>1390</v>
      </c>
      <c r="B672" t="s">
        <v>1531</v>
      </c>
      <c r="C672">
        <v>-1</v>
      </c>
    </row>
    <row r="673" spans="1:3" x14ac:dyDescent="0.25">
      <c r="A673" s="2" t="s">
        <v>1390</v>
      </c>
      <c r="B673" t="s">
        <v>1600</v>
      </c>
      <c r="C673">
        <v>10</v>
      </c>
    </row>
    <row r="674" spans="1:3" x14ac:dyDescent="0.25">
      <c r="A674" s="2" t="s">
        <v>1390</v>
      </c>
      <c r="B674" t="s">
        <v>1601</v>
      </c>
      <c r="C674">
        <v>0.39994506668294322</v>
      </c>
    </row>
    <row r="675" spans="1:3" x14ac:dyDescent="0.25">
      <c r="A675" s="2" t="s">
        <v>1390</v>
      </c>
      <c r="B675" t="s">
        <v>1602</v>
      </c>
      <c r="C675">
        <v>10</v>
      </c>
    </row>
    <row r="676" spans="1:3" x14ac:dyDescent="0.25">
      <c r="A676" s="2" t="s">
        <v>1390</v>
      </c>
      <c r="B676" t="s">
        <v>1603</v>
      </c>
      <c r="C676" s="2" t="s">
        <v>1598</v>
      </c>
    </row>
    <row r="677" spans="1:3" x14ac:dyDescent="0.25">
      <c r="A677" s="2" t="s">
        <v>1390</v>
      </c>
      <c r="B677" t="s">
        <v>1604</v>
      </c>
      <c r="C677">
        <v>2</v>
      </c>
    </row>
    <row r="678" spans="1:3" x14ac:dyDescent="0.25">
      <c r="A678" s="2" t="s">
        <v>1390</v>
      </c>
      <c r="B678" t="s">
        <v>1605</v>
      </c>
      <c r="C678">
        <v>19</v>
      </c>
    </row>
    <row r="679" spans="1:3" x14ac:dyDescent="0.25">
      <c r="A679" s="2" t="s">
        <v>1390</v>
      </c>
      <c r="B679" t="s">
        <v>1606</v>
      </c>
      <c r="C679" s="2" t="s">
        <v>1607</v>
      </c>
    </row>
    <row r="680" spans="1:3" x14ac:dyDescent="0.25">
      <c r="A680" s="2" t="s">
        <v>1390</v>
      </c>
      <c r="B680" t="s">
        <v>1608</v>
      </c>
      <c r="C680">
        <v>14470546</v>
      </c>
    </row>
    <row r="681" spans="1:3" x14ac:dyDescent="0.25">
      <c r="A681" s="2" t="s">
        <v>1390</v>
      </c>
      <c r="B681" t="s">
        <v>1609</v>
      </c>
      <c r="C681">
        <v>-1</v>
      </c>
    </row>
    <row r="682" spans="1:3" x14ac:dyDescent="0.25">
      <c r="A682" s="2" t="s">
        <v>1390</v>
      </c>
      <c r="B682" t="s">
        <v>1610</v>
      </c>
      <c r="C682">
        <v>9</v>
      </c>
    </row>
    <row r="683" spans="1:3" x14ac:dyDescent="0.25">
      <c r="A683" s="2" t="s">
        <v>1390</v>
      </c>
      <c r="B683" t="s">
        <v>1611</v>
      </c>
      <c r="C683">
        <v>0.39994506668294322</v>
      </c>
    </row>
    <row r="684" spans="1:3" x14ac:dyDescent="0.25">
      <c r="A684" s="2" t="s">
        <v>1390</v>
      </c>
      <c r="B684" t="s">
        <v>1612</v>
      </c>
      <c r="C684">
        <v>10</v>
      </c>
    </row>
    <row r="685" spans="1:3" x14ac:dyDescent="0.25">
      <c r="A685" s="2" t="s">
        <v>1390</v>
      </c>
      <c r="B685" t="s">
        <v>1613</v>
      </c>
      <c r="C685" s="2" t="s">
        <v>1598</v>
      </c>
    </row>
    <row r="686" spans="1:3" x14ac:dyDescent="0.25">
      <c r="A686" s="2" t="s">
        <v>1390</v>
      </c>
      <c r="B686" t="s">
        <v>1614</v>
      </c>
      <c r="C686">
        <v>2</v>
      </c>
    </row>
    <row r="687" spans="1:3" x14ac:dyDescent="0.25">
      <c r="A687" s="2" t="s">
        <v>1390</v>
      </c>
      <c r="B687" t="s">
        <v>1615</v>
      </c>
      <c r="C687">
        <v>20</v>
      </c>
    </row>
    <row r="688" spans="1:3" x14ac:dyDescent="0.25">
      <c r="A688" s="2" t="s">
        <v>1390</v>
      </c>
      <c r="B688" t="s">
        <v>1616</v>
      </c>
      <c r="C688" s="2" t="s">
        <v>1617</v>
      </c>
    </row>
    <row r="689" spans="1:3" x14ac:dyDescent="0.25">
      <c r="A689" s="2" t="s">
        <v>1390</v>
      </c>
      <c r="B689" t="s">
        <v>1618</v>
      </c>
      <c r="C689">
        <v>10213316</v>
      </c>
    </row>
    <row r="690" spans="1:3" x14ac:dyDescent="0.25">
      <c r="A690" s="2" t="s">
        <v>1390</v>
      </c>
      <c r="B690" t="s">
        <v>1619</v>
      </c>
      <c r="C690">
        <v>-1</v>
      </c>
    </row>
    <row r="691" spans="1:3" x14ac:dyDescent="0.25">
      <c r="A691" s="2" t="s">
        <v>1390</v>
      </c>
      <c r="B691" t="s">
        <v>1620</v>
      </c>
      <c r="C691">
        <v>7</v>
      </c>
    </row>
    <row r="692" spans="1:3" x14ac:dyDescent="0.25">
      <c r="A692" s="2" t="s">
        <v>1390</v>
      </c>
      <c r="B692" t="s">
        <v>1621</v>
      </c>
      <c r="C692">
        <v>0.39994506668294322</v>
      </c>
    </row>
    <row r="693" spans="1:3" x14ac:dyDescent="0.25">
      <c r="A693" s="2" t="s">
        <v>1390</v>
      </c>
      <c r="B693" t="s">
        <v>1622</v>
      </c>
      <c r="C693">
        <v>10</v>
      </c>
    </row>
    <row r="694" spans="1:3" x14ac:dyDescent="0.25">
      <c r="A694" s="2" t="s">
        <v>1390</v>
      </c>
      <c r="B694" t="s">
        <v>1623</v>
      </c>
      <c r="C694" s="2" t="s">
        <v>1598</v>
      </c>
    </row>
    <row r="695" spans="1:3" x14ac:dyDescent="0.25">
      <c r="A695" s="2" t="s">
        <v>1390</v>
      </c>
      <c r="B695" t="s">
        <v>1624</v>
      </c>
      <c r="C695">
        <v>2</v>
      </c>
    </row>
    <row r="696" spans="1:3" x14ac:dyDescent="0.25">
      <c r="A696" s="2" t="s">
        <v>1390</v>
      </c>
      <c r="B696" t="s">
        <v>1625</v>
      </c>
      <c r="C696">
        <v>21</v>
      </c>
    </row>
    <row r="697" spans="1:3" x14ac:dyDescent="0.25">
      <c r="A697" s="2" t="s">
        <v>1390</v>
      </c>
      <c r="B697" t="s">
        <v>1626</v>
      </c>
      <c r="C697" s="2" t="s">
        <v>1627</v>
      </c>
    </row>
    <row r="698" spans="1:3" x14ac:dyDescent="0.25">
      <c r="A698" s="2" t="s">
        <v>1390</v>
      </c>
      <c r="B698" t="s">
        <v>1628</v>
      </c>
      <c r="C698">
        <v>14857357</v>
      </c>
    </row>
    <row r="699" spans="1:3" x14ac:dyDescent="0.25">
      <c r="A699" s="2" t="s">
        <v>1390</v>
      </c>
      <c r="B699" t="s">
        <v>1629</v>
      </c>
      <c r="C699">
        <v>-1</v>
      </c>
    </row>
    <row r="700" spans="1:3" x14ac:dyDescent="0.25">
      <c r="A700" s="2" t="s">
        <v>1390</v>
      </c>
      <c r="B700" t="s">
        <v>1630</v>
      </c>
      <c r="C700">
        <v>4</v>
      </c>
    </row>
    <row r="701" spans="1:3" x14ac:dyDescent="0.25">
      <c r="A701" s="2" t="s">
        <v>1390</v>
      </c>
      <c r="B701" t="s">
        <v>1631</v>
      </c>
      <c r="C701">
        <v>0.59996337778862885</v>
      </c>
    </row>
    <row r="702" spans="1:3" x14ac:dyDescent="0.25">
      <c r="A702" s="2" t="s">
        <v>1390</v>
      </c>
      <c r="B702" t="s">
        <v>1632</v>
      </c>
      <c r="C702">
        <v>10</v>
      </c>
    </row>
    <row r="703" spans="1:3" x14ac:dyDescent="0.25">
      <c r="A703" s="2" t="s">
        <v>1390</v>
      </c>
      <c r="B703" t="s">
        <v>1633</v>
      </c>
      <c r="C703" s="2" t="s">
        <v>1598</v>
      </c>
    </row>
    <row r="704" spans="1:3" x14ac:dyDescent="0.25">
      <c r="A704" s="2" t="s">
        <v>1390</v>
      </c>
      <c r="B704" t="s">
        <v>1634</v>
      </c>
      <c r="C704">
        <v>2</v>
      </c>
    </row>
    <row r="705" spans="1:3" x14ac:dyDescent="0.25">
      <c r="A705" s="2" t="s">
        <v>1390</v>
      </c>
      <c r="B705" t="s">
        <v>1635</v>
      </c>
      <c r="C705">
        <v>22</v>
      </c>
    </row>
    <row r="706" spans="1:3" x14ac:dyDescent="0.25">
      <c r="A706" s="2" t="s">
        <v>1390</v>
      </c>
      <c r="B706" t="s">
        <v>1636</v>
      </c>
      <c r="C706" s="2" t="s">
        <v>1637</v>
      </c>
    </row>
    <row r="707" spans="1:3" x14ac:dyDescent="0.25">
      <c r="A707" s="2" t="s">
        <v>1390</v>
      </c>
      <c r="B707" t="s">
        <v>1638</v>
      </c>
      <c r="C707">
        <v>12040422</v>
      </c>
    </row>
    <row r="708" spans="1:3" x14ac:dyDescent="0.25">
      <c r="A708" s="2" t="s">
        <v>1390</v>
      </c>
      <c r="B708" t="s">
        <v>1639</v>
      </c>
      <c r="C708">
        <v>-1</v>
      </c>
    </row>
    <row r="709" spans="1:3" x14ac:dyDescent="0.25">
      <c r="A709" s="2" t="s">
        <v>1390</v>
      </c>
      <c r="B709" t="s">
        <v>1640</v>
      </c>
      <c r="C709">
        <v>6</v>
      </c>
    </row>
    <row r="710" spans="1:3" x14ac:dyDescent="0.25">
      <c r="A710" s="2" t="s">
        <v>1390</v>
      </c>
      <c r="B710" t="s">
        <v>1641</v>
      </c>
      <c r="C710">
        <v>0.59996337778862885</v>
      </c>
    </row>
    <row r="711" spans="1:3" x14ac:dyDescent="0.25">
      <c r="A711" s="2" t="s">
        <v>1424</v>
      </c>
      <c r="B711" t="s">
        <v>1425</v>
      </c>
      <c r="C711" s="2" t="s">
        <v>812</v>
      </c>
    </row>
    <row r="712" spans="1:3" x14ac:dyDescent="0.25">
      <c r="A712" s="2" t="s">
        <v>1424</v>
      </c>
      <c r="B712" t="s">
        <v>1426</v>
      </c>
      <c r="C712">
        <v>0</v>
      </c>
    </row>
    <row r="713" spans="1:3" x14ac:dyDescent="0.25">
      <c r="A713" s="2" t="s">
        <v>1424</v>
      </c>
      <c r="B713" t="s">
        <v>1427</v>
      </c>
      <c r="C713">
        <v>1</v>
      </c>
    </row>
    <row r="714" spans="1:3" x14ac:dyDescent="0.25">
      <c r="A714" s="2" t="s">
        <v>1424</v>
      </c>
      <c r="B714" t="s">
        <v>1428</v>
      </c>
      <c r="C714">
        <v>0</v>
      </c>
    </row>
    <row r="715" spans="1:3" x14ac:dyDescent="0.25">
      <c r="A715" s="2" t="s">
        <v>57</v>
      </c>
      <c r="B715" t="s">
        <v>1536</v>
      </c>
      <c r="C715" t="b">
        <v>0</v>
      </c>
    </row>
    <row r="716" spans="1:3" x14ac:dyDescent="0.25">
      <c r="A716" s="2" t="s">
        <v>57</v>
      </c>
      <c r="B716" t="s">
        <v>1537</v>
      </c>
      <c r="C716" t="b">
        <v>1</v>
      </c>
    </row>
    <row r="717" spans="1:3" x14ac:dyDescent="0.25">
      <c r="A717" s="2" t="s">
        <v>57</v>
      </c>
      <c r="B717" t="s">
        <v>1538</v>
      </c>
      <c r="C717" t="b">
        <v>1</v>
      </c>
    </row>
    <row r="718" spans="1:3" x14ac:dyDescent="0.25">
      <c r="A718" s="2" t="s">
        <v>57</v>
      </c>
      <c r="B718" t="s">
        <v>1539</v>
      </c>
      <c r="C718">
        <v>0</v>
      </c>
    </row>
    <row r="719" spans="1:3" x14ac:dyDescent="0.25">
      <c r="A719" s="2" t="s">
        <v>57</v>
      </c>
      <c r="B719" t="s">
        <v>1540</v>
      </c>
      <c r="C719">
        <v>-1</v>
      </c>
    </row>
    <row r="720" spans="1:3" x14ac:dyDescent="0.25">
      <c r="A720" s="2" t="s">
        <v>57</v>
      </c>
      <c r="B720" t="s">
        <v>1541</v>
      </c>
      <c r="C720">
        <v>1</v>
      </c>
    </row>
    <row r="721" spans="1:3" x14ac:dyDescent="0.25">
      <c r="A721" s="2" t="s">
        <v>57</v>
      </c>
      <c r="B721" t="s">
        <v>1542</v>
      </c>
      <c r="C721">
        <v>100</v>
      </c>
    </row>
    <row r="722" spans="1:3" x14ac:dyDescent="0.25">
      <c r="A722" t="s">
        <v>1642</v>
      </c>
    </row>
    <row r="723" spans="1:3" x14ac:dyDescent="0.25">
      <c r="A723" t="s">
        <v>1643</v>
      </c>
    </row>
    <row r="724" spans="1:3" x14ac:dyDescent="0.25">
      <c r="A724" s="2" t="s">
        <v>57</v>
      </c>
      <c r="B724" t="s">
        <v>813</v>
      </c>
      <c r="C724" s="2" t="s">
        <v>1461</v>
      </c>
    </row>
    <row r="725" spans="1:3" x14ac:dyDescent="0.25">
      <c r="A725" s="2" t="s">
        <v>57</v>
      </c>
      <c r="B725" t="s">
        <v>814</v>
      </c>
      <c r="C725" t="b">
        <v>1</v>
      </c>
    </row>
    <row r="726" spans="1:3" x14ac:dyDescent="0.25">
      <c r="A726" s="2" t="s">
        <v>1459</v>
      </c>
      <c r="B726" t="s">
        <v>1644</v>
      </c>
      <c r="C726">
        <v>1</v>
      </c>
    </row>
    <row r="727" spans="1:3" x14ac:dyDescent="0.25">
      <c r="A727" s="2" t="s">
        <v>1463</v>
      </c>
      <c r="B727" t="s">
        <v>1644</v>
      </c>
      <c r="C727">
        <v>1</v>
      </c>
    </row>
    <row r="728" spans="1:3" x14ac:dyDescent="0.25">
      <c r="A728" s="2" t="s">
        <v>1472</v>
      </c>
      <c r="B728" t="s">
        <v>1644</v>
      </c>
      <c r="C728">
        <v>1</v>
      </c>
    </row>
    <row r="729" spans="1:3" x14ac:dyDescent="0.25">
      <c r="A729" s="2" t="s">
        <v>57</v>
      </c>
      <c r="B729" t="s">
        <v>1479</v>
      </c>
      <c r="C729" s="2" t="s">
        <v>1579</v>
      </c>
    </row>
    <row r="730" spans="1:3" x14ac:dyDescent="0.25">
      <c r="A730" s="2" t="s">
        <v>57</v>
      </c>
      <c r="B730" t="s">
        <v>1481</v>
      </c>
      <c r="C730" t="b">
        <v>1</v>
      </c>
    </row>
    <row r="731" spans="1:3" x14ac:dyDescent="0.25">
      <c r="A731" s="2" t="s">
        <v>57</v>
      </c>
      <c r="B731" t="s">
        <v>1482</v>
      </c>
      <c r="C731" t="b">
        <v>0</v>
      </c>
    </row>
    <row r="732" spans="1:3" x14ac:dyDescent="0.25">
      <c r="A732" s="2" t="s">
        <v>57</v>
      </c>
      <c r="B732" t="s">
        <v>1483</v>
      </c>
      <c r="C732" t="b">
        <v>0</v>
      </c>
    </row>
    <row r="733" spans="1:3" x14ac:dyDescent="0.25">
      <c r="A733" s="2" t="s">
        <v>57</v>
      </c>
      <c r="B733" t="s">
        <v>1484</v>
      </c>
      <c r="C733" t="b">
        <v>1</v>
      </c>
    </row>
    <row r="734" spans="1:3" x14ac:dyDescent="0.25">
      <c r="A734" s="2" t="s">
        <v>815</v>
      </c>
      <c r="B734" t="s">
        <v>816</v>
      </c>
      <c r="C734" t="b">
        <v>1</v>
      </c>
    </row>
    <row r="735" spans="1:3" x14ac:dyDescent="0.25">
      <c r="A735" s="2" t="s">
        <v>815</v>
      </c>
      <c r="B735" t="s">
        <v>1485</v>
      </c>
      <c r="C735" s="2" t="s">
        <v>1558</v>
      </c>
    </row>
    <row r="736" spans="1:3" x14ac:dyDescent="0.25">
      <c r="A736" s="2" t="s">
        <v>815</v>
      </c>
      <c r="B736" t="s">
        <v>1487</v>
      </c>
      <c r="C736" s="2" t="s">
        <v>1488</v>
      </c>
    </row>
    <row r="737" spans="1:3" x14ac:dyDescent="0.25">
      <c r="A737" s="2" t="s">
        <v>1477</v>
      </c>
      <c r="B737" t="s">
        <v>816</v>
      </c>
      <c r="C737" t="b">
        <v>0</v>
      </c>
    </row>
    <row r="738" spans="1:3" x14ac:dyDescent="0.25">
      <c r="A738" s="2" t="s">
        <v>1477</v>
      </c>
      <c r="B738" t="s">
        <v>1485</v>
      </c>
      <c r="C738" s="2" t="s">
        <v>1559</v>
      </c>
    </row>
    <row r="739" spans="1:3" x14ac:dyDescent="0.25">
      <c r="A739" s="2" t="s">
        <v>1477</v>
      </c>
      <c r="B739" t="s">
        <v>1490</v>
      </c>
      <c r="C739">
        <v>6.86</v>
      </c>
    </row>
    <row r="740" spans="1:3" x14ac:dyDescent="0.25">
      <c r="A740" s="2" t="s">
        <v>1477</v>
      </c>
      <c r="B740" t="s">
        <v>1487</v>
      </c>
      <c r="C740" s="2" t="s">
        <v>1584</v>
      </c>
    </row>
    <row r="741" spans="1:3" x14ac:dyDescent="0.25">
      <c r="A741" s="2" t="s">
        <v>1458</v>
      </c>
      <c r="B741" t="s">
        <v>816</v>
      </c>
      <c r="C741" t="b">
        <v>0</v>
      </c>
    </row>
    <row r="742" spans="1:3" x14ac:dyDescent="0.25">
      <c r="A742" s="2" t="s">
        <v>1458</v>
      </c>
      <c r="B742" t="s">
        <v>1485</v>
      </c>
      <c r="C742" s="2" t="s">
        <v>1560</v>
      </c>
    </row>
    <row r="743" spans="1:3" x14ac:dyDescent="0.25">
      <c r="A743" s="2" t="s">
        <v>1458</v>
      </c>
      <c r="B743" t="s">
        <v>1490</v>
      </c>
      <c r="C743">
        <v>9.57</v>
      </c>
    </row>
    <row r="744" spans="1:3" x14ac:dyDescent="0.25">
      <c r="A744" s="2" t="s">
        <v>1458</v>
      </c>
      <c r="B744" t="s">
        <v>1487</v>
      </c>
      <c r="C744" s="2" t="s">
        <v>1488</v>
      </c>
    </row>
    <row r="745" spans="1:3" x14ac:dyDescent="0.25">
      <c r="A745" s="2" t="s">
        <v>1458</v>
      </c>
      <c r="B745" t="s">
        <v>1491</v>
      </c>
      <c r="C745">
        <v>-4108</v>
      </c>
    </row>
    <row r="746" spans="1:3" x14ac:dyDescent="0.25">
      <c r="A746" s="2" t="s">
        <v>1459</v>
      </c>
      <c r="B746" t="s">
        <v>816</v>
      </c>
      <c r="C746" t="b">
        <v>0</v>
      </c>
    </row>
    <row r="747" spans="1:3" x14ac:dyDescent="0.25">
      <c r="A747" s="2" t="s">
        <v>1459</v>
      </c>
      <c r="B747" t="s">
        <v>1485</v>
      </c>
      <c r="C747" s="2" t="s">
        <v>1561</v>
      </c>
    </row>
    <row r="748" spans="1:3" x14ac:dyDescent="0.25">
      <c r="A748" s="2" t="s">
        <v>1459</v>
      </c>
      <c r="B748" t="s">
        <v>1490</v>
      </c>
      <c r="C748">
        <v>10.71</v>
      </c>
    </row>
    <row r="749" spans="1:3" x14ac:dyDescent="0.25">
      <c r="A749" s="2" t="s">
        <v>1459</v>
      </c>
      <c r="B749" t="s">
        <v>1487</v>
      </c>
      <c r="C749" s="2" t="s">
        <v>1584</v>
      </c>
    </row>
    <row r="750" spans="1:3" x14ac:dyDescent="0.25">
      <c r="A750" s="2" t="s">
        <v>1463</v>
      </c>
      <c r="B750" t="s">
        <v>816</v>
      </c>
      <c r="C750" t="b">
        <v>0</v>
      </c>
    </row>
    <row r="751" spans="1:3" x14ac:dyDescent="0.25">
      <c r="A751" s="2" t="s">
        <v>1463</v>
      </c>
      <c r="B751" t="s">
        <v>1485</v>
      </c>
      <c r="C751" s="2" t="s">
        <v>1562</v>
      </c>
    </row>
    <row r="752" spans="1:3" x14ac:dyDescent="0.25">
      <c r="A752" s="2" t="s">
        <v>1463</v>
      </c>
      <c r="B752" t="s">
        <v>1570</v>
      </c>
      <c r="C752" s="2" t="s">
        <v>1645</v>
      </c>
    </row>
    <row r="753" spans="1:3" x14ac:dyDescent="0.25">
      <c r="A753" s="2" t="s">
        <v>1463</v>
      </c>
      <c r="B753" t="s">
        <v>1490</v>
      </c>
      <c r="C753">
        <v>10.71</v>
      </c>
    </row>
    <row r="754" spans="1:3" x14ac:dyDescent="0.25">
      <c r="A754" s="2" t="s">
        <v>1463</v>
      </c>
      <c r="B754" t="s">
        <v>1487</v>
      </c>
      <c r="C754" s="2" t="s">
        <v>1584</v>
      </c>
    </row>
    <row r="755" spans="1:3" x14ac:dyDescent="0.25">
      <c r="A755" s="2" t="s">
        <v>1472</v>
      </c>
      <c r="B755" t="s">
        <v>816</v>
      </c>
      <c r="C755" t="b">
        <v>0</v>
      </c>
    </row>
    <row r="756" spans="1:3" x14ac:dyDescent="0.25">
      <c r="A756" s="2" t="s">
        <v>1472</v>
      </c>
      <c r="B756" t="s">
        <v>1485</v>
      </c>
      <c r="C756" s="2" t="s">
        <v>1563</v>
      </c>
    </row>
    <row r="757" spans="1:3" x14ac:dyDescent="0.25">
      <c r="A757" s="2" t="s">
        <v>1472</v>
      </c>
      <c r="B757" t="s">
        <v>1570</v>
      </c>
      <c r="C757" s="2" t="s">
        <v>1646</v>
      </c>
    </row>
    <row r="758" spans="1:3" x14ac:dyDescent="0.25">
      <c r="A758" s="2" t="s">
        <v>1472</v>
      </c>
      <c r="B758" t="s">
        <v>1490</v>
      </c>
      <c r="C758">
        <v>10.86</v>
      </c>
    </row>
    <row r="759" spans="1:3" x14ac:dyDescent="0.25">
      <c r="A759" s="2" t="s">
        <v>1472</v>
      </c>
      <c r="B759" t="s">
        <v>1487</v>
      </c>
      <c r="C759" s="2" t="s">
        <v>1584</v>
      </c>
    </row>
    <row r="760" spans="1:3" x14ac:dyDescent="0.25">
      <c r="A760" s="2" t="s">
        <v>1472</v>
      </c>
      <c r="B760" t="s">
        <v>1491</v>
      </c>
      <c r="C760">
        <v>-4108</v>
      </c>
    </row>
    <row r="761" spans="1:3" x14ac:dyDescent="0.25">
      <c r="A761" s="2" t="s">
        <v>1472</v>
      </c>
      <c r="B761" t="s">
        <v>1512</v>
      </c>
      <c r="C761" t="b">
        <v>1</v>
      </c>
    </row>
    <row r="762" spans="1:3" x14ac:dyDescent="0.25">
      <c r="A762" s="2" t="s">
        <v>1472</v>
      </c>
      <c r="B762" t="s">
        <v>1588</v>
      </c>
      <c r="C762">
        <v>255</v>
      </c>
    </row>
    <row r="763" spans="1:3" x14ac:dyDescent="0.25">
      <c r="A763" s="2" t="s">
        <v>1477</v>
      </c>
      <c r="B763" t="s">
        <v>1564</v>
      </c>
      <c r="C763">
        <v>5</v>
      </c>
    </row>
    <row r="764" spans="1:3" x14ac:dyDescent="0.25">
      <c r="A764" s="2" t="s">
        <v>1477</v>
      </c>
      <c r="B764" t="s">
        <v>1524</v>
      </c>
      <c r="C764" s="2" t="s">
        <v>1647</v>
      </c>
    </row>
    <row r="765" spans="1:3" x14ac:dyDescent="0.25">
      <c r="A765" s="2" t="s">
        <v>1477</v>
      </c>
      <c r="B765" t="s">
        <v>1526</v>
      </c>
      <c r="C765">
        <v>2</v>
      </c>
    </row>
    <row r="766" spans="1:3" x14ac:dyDescent="0.25">
      <c r="A766" s="2" t="s">
        <v>1477</v>
      </c>
      <c r="B766" t="s">
        <v>1527</v>
      </c>
      <c r="C766">
        <v>13</v>
      </c>
    </row>
    <row r="767" spans="1:3" x14ac:dyDescent="0.25">
      <c r="A767" s="2" t="s">
        <v>1477</v>
      </c>
      <c r="B767" t="s">
        <v>1528</v>
      </c>
      <c r="C767" s="2" t="s">
        <v>1648</v>
      </c>
    </row>
    <row r="768" spans="1:3" x14ac:dyDescent="0.25">
      <c r="A768" s="2" t="s">
        <v>1477</v>
      </c>
      <c r="B768" t="s">
        <v>1530</v>
      </c>
      <c r="C768">
        <v>9420794</v>
      </c>
    </row>
    <row r="769" spans="1:3" x14ac:dyDescent="0.25">
      <c r="A769" s="2" t="s">
        <v>1477</v>
      </c>
      <c r="B769" t="s">
        <v>1531</v>
      </c>
      <c r="C769">
        <v>-1</v>
      </c>
    </row>
    <row r="770" spans="1:3" x14ac:dyDescent="0.25">
      <c r="A770" s="2" t="s">
        <v>1477</v>
      </c>
      <c r="B770" t="s">
        <v>1600</v>
      </c>
      <c r="C770">
        <v>10</v>
      </c>
    </row>
    <row r="771" spans="1:3" x14ac:dyDescent="0.25">
      <c r="A771" s="2" t="s">
        <v>1477</v>
      </c>
      <c r="B771" t="s">
        <v>1601</v>
      </c>
      <c r="C771">
        <v>0.39994506668294322</v>
      </c>
    </row>
    <row r="772" spans="1:3" x14ac:dyDescent="0.25">
      <c r="A772" s="2" t="s">
        <v>1477</v>
      </c>
      <c r="B772" t="s">
        <v>1602</v>
      </c>
      <c r="C772">
        <v>5</v>
      </c>
    </row>
    <row r="773" spans="1:3" x14ac:dyDescent="0.25">
      <c r="A773" s="2" t="s">
        <v>1477</v>
      </c>
      <c r="B773" t="s">
        <v>1603</v>
      </c>
      <c r="C773" s="2" t="s">
        <v>1647</v>
      </c>
    </row>
    <row r="774" spans="1:3" x14ac:dyDescent="0.25">
      <c r="A774" s="2" t="s">
        <v>1477</v>
      </c>
      <c r="B774" t="s">
        <v>1604</v>
      </c>
      <c r="C774">
        <v>2</v>
      </c>
    </row>
    <row r="775" spans="1:3" x14ac:dyDescent="0.25">
      <c r="A775" s="2" t="s">
        <v>1477</v>
      </c>
      <c r="B775" t="s">
        <v>1605</v>
      </c>
      <c r="C775">
        <v>14</v>
      </c>
    </row>
    <row r="776" spans="1:3" x14ac:dyDescent="0.25">
      <c r="A776" s="2" t="s">
        <v>1477</v>
      </c>
      <c r="B776" t="s">
        <v>1606</v>
      </c>
      <c r="C776" s="2" t="s">
        <v>1649</v>
      </c>
    </row>
    <row r="777" spans="1:3" x14ac:dyDescent="0.25">
      <c r="A777" s="2" t="s">
        <v>1477</v>
      </c>
      <c r="B777" t="s">
        <v>1608</v>
      </c>
      <c r="C777">
        <v>14470546</v>
      </c>
    </row>
    <row r="778" spans="1:3" x14ac:dyDescent="0.25">
      <c r="A778" s="2" t="s">
        <v>1477</v>
      </c>
      <c r="B778" t="s">
        <v>1609</v>
      </c>
      <c r="C778">
        <v>-1</v>
      </c>
    </row>
    <row r="779" spans="1:3" x14ac:dyDescent="0.25">
      <c r="A779" s="2" t="s">
        <v>1477</v>
      </c>
      <c r="B779" t="s">
        <v>1610</v>
      </c>
      <c r="C779">
        <v>9</v>
      </c>
    </row>
    <row r="780" spans="1:3" x14ac:dyDescent="0.25">
      <c r="A780" s="2" t="s">
        <v>1477</v>
      </c>
      <c r="B780" t="s">
        <v>1611</v>
      </c>
      <c r="C780">
        <v>0.39994506668294322</v>
      </c>
    </row>
    <row r="781" spans="1:3" x14ac:dyDescent="0.25">
      <c r="A781" s="2" t="s">
        <v>1477</v>
      </c>
      <c r="B781" t="s">
        <v>1612</v>
      </c>
      <c r="C781">
        <v>5</v>
      </c>
    </row>
    <row r="782" spans="1:3" x14ac:dyDescent="0.25">
      <c r="A782" s="2" t="s">
        <v>1477</v>
      </c>
      <c r="B782" t="s">
        <v>1613</v>
      </c>
      <c r="C782" s="2" t="s">
        <v>1647</v>
      </c>
    </row>
    <row r="783" spans="1:3" x14ac:dyDescent="0.25">
      <c r="A783" s="2" t="s">
        <v>1477</v>
      </c>
      <c r="B783" t="s">
        <v>1614</v>
      </c>
      <c r="C783">
        <v>2</v>
      </c>
    </row>
    <row r="784" spans="1:3" x14ac:dyDescent="0.25">
      <c r="A784" s="2" t="s">
        <v>1477</v>
      </c>
      <c r="B784" t="s">
        <v>1615</v>
      </c>
      <c r="C784">
        <v>15</v>
      </c>
    </row>
    <row r="785" spans="1:3" x14ac:dyDescent="0.25">
      <c r="A785" s="2" t="s">
        <v>1477</v>
      </c>
      <c r="B785" t="s">
        <v>1616</v>
      </c>
      <c r="C785" s="2" t="s">
        <v>1650</v>
      </c>
    </row>
    <row r="786" spans="1:3" x14ac:dyDescent="0.25">
      <c r="A786" s="2" t="s">
        <v>1477</v>
      </c>
      <c r="B786" t="s">
        <v>1618</v>
      </c>
      <c r="C786">
        <v>10213316</v>
      </c>
    </row>
    <row r="787" spans="1:3" x14ac:dyDescent="0.25">
      <c r="A787" s="2" t="s">
        <v>1477</v>
      </c>
      <c r="B787" t="s">
        <v>1619</v>
      </c>
      <c r="C787">
        <v>-1</v>
      </c>
    </row>
    <row r="788" spans="1:3" x14ac:dyDescent="0.25">
      <c r="A788" s="2" t="s">
        <v>1477</v>
      </c>
      <c r="B788" t="s">
        <v>1620</v>
      </c>
      <c r="C788">
        <v>7</v>
      </c>
    </row>
    <row r="789" spans="1:3" x14ac:dyDescent="0.25">
      <c r="A789" s="2" t="s">
        <v>1477</v>
      </c>
      <c r="B789" t="s">
        <v>1621</v>
      </c>
      <c r="C789">
        <v>0.39994506668294322</v>
      </c>
    </row>
    <row r="790" spans="1:3" x14ac:dyDescent="0.25">
      <c r="A790" s="2" t="s">
        <v>1477</v>
      </c>
      <c r="B790" t="s">
        <v>1622</v>
      </c>
      <c r="C790">
        <v>5</v>
      </c>
    </row>
    <row r="791" spans="1:3" x14ac:dyDescent="0.25">
      <c r="A791" s="2" t="s">
        <v>1477</v>
      </c>
      <c r="B791" t="s">
        <v>1623</v>
      </c>
      <c r="C791" s="2" t="s">
        <v>1647</v>
      </c>
    </row>
    <row r="792" spans="1:3" x14ac:dyDescent="0.25">
      <c r="A792" s="2" t="s">
        <v>1477</v>
      </c>
      <c r="B792" t="s">
        <v>1624</v>
      </c>
      <c r="C792">
        <v>2</v>
      </c>
    </row>
    <row r="793" spans="1:3" x14ac:dyDescent="0.25">
      <c r="A793" s="2" t="s">
        <v>1477</v>
      </c>
      <c r="B793" t="s">
        <v>1625</v>
      </c>
      <c r="C793">
        <v>16</v>
      </c>
    </row>
    <row r="794" spans="1:3" x14ac:dyDescent="0.25">
      <c r="A794" s="2" t="s">
        <v>1477</v>
      </c>
      <c r="B794" t="s">
        <v>1626</v>
      </c>
      <c r="C794" s="2" t="s">
        <v>1651</v>
      </c>
    </row>
    <row r="795" spans="1:3" x14ac:dyDescent="0.25">
      <c r="A795" s="2" t="s">
        <v>1477</v>
      </c>
      <c r="B795" t="s">
        <v>1628</v>
      </c>
      <c r="C795">
        <v>14857357</v>
      </c>
    </row>
    <row r="796" spans="1:3" x14ac:dyDescent="0.25">
      <c r="A796" s="2" t="s">
        <v>1477</v>
      </c>
      <c r="B796" t="s">
        <v>1629</v>
      </c>
      <c r="C796">
        <v>-1</v>
      </c>
    </row>
    <row r="797" spans="1:3" x14ac:dyDescent="0.25">
      <c r="A797" s="2" t="s">
        <v>1477</v>
      </c>
      <c r="B797" t="s">
        <v>1630</v>
      </c>
      <c r="C797">
        <v>4</v>
      </c>
    </row>
    <row r="798" spans="1:3" x14ac:dyDescent="0.25">
      <c r="A798" s="2" t="s">
        <v>1477</v>
      </c>
      <c r="B798" t="s">
        <v>1631</v>
      </c>
      <c r="C798">
        <v>0.59996337778862885</v>
      </c>
    </row>
    <row r="799" spans="1:3" x14ac:dyDescent="0.25">
      <c r="A799" s="2" t="s">
        <v>1477</v>
      </c>
      <c r="B799" t="s">
        <v>1632</v>
      </c>
      <c r="C799">
        <v>5</v>
      </c>
    </row>
    <row r="800" spans="1:3" x14ac:dyDescent="0.25">
      <c r="A800" s="2" t="s">
        <v>1477</v>
      </c>
      <c r="B800" t="s">
        <v>1633</v>
      </c>
      <c r="C800" s="2" t="s">
        <v>1647</v>
      </c>
    </row>
    <row r="801" spans="1:3" x14ac:dyDescent="0.25">
      <c r="A801" s="2" t="s">
        <v>1477</v>
      </c>
      <c r="B801" t="s">
        <v>1634</v>
      </c>
      <c r="C801">
        <v>2</v>
      </c>
    </row>
    <row r="802" spans="1:3" x14ac:dyDescent="0.25">
      <c r="A802" s="2" t="s">
        <v>1477</v>
      </c>
      <c r="B802" t="s">
        <v>1635</v>
      </c>
      <c r="C802">
        <v>17</v>
      </c>
    </row>
    <row r="803" spans="1:3" x14ac:dyDescent="0.25">
      <c r="A803" s="2" t="s">
        <v>1477</v>
      </c>
      <c r="B803" t="s">
        <v>1636</v>
      </c>
      <c r="C803" s="2" t="s">
        <v>1652</v>
      </c>
    </row>
    <row r="804" spans="1:3" x14ac:dyDescent="0.25">
      <c r="A804" s="2" t="s">
        <v>1477</v>
      </c>
      <c r="B804" t="s">
        <v>1638</v>
      </c>
      <c r="C804">
        <v>12040422</v>
      </c>
    </row>
    <row r="805" spans="1:3" x14ac:dyDescent="0.25">
      <c r="A805" s="2" t="s">
        <v>1477</v>
      </c>
      <c r="B805" t="s">
        <v>1639</v>
      </c>
      <c r="C805">
        <v>-1</v>
      </c>
    </row>
    <row r="806" spans="1:3" x14ac:dyDescent="0.25">
      <c r="A806" s="2" t="s">
        <v>1477</v>
      </c>
      <c r="B806" t="s">
        <v>1640</v>
      </c>
      <c r="C806">
        <v>6</v>
      </c>
    </row>
    <row r="807" spans="1:3" x14ac:dyDescent="0.25">
      <c r="A807" s="2" t="s">
        <v>1477</v>
      </c>
      <c r="B807" t="s">
        <v>1641</v>
      </c>
      <c r="C807">
        <v>0.59996337778862885</v>
      </c>
    </row>
    <row r="808" spans="1:3" x14ac:dyDescent="0.25">
      <c r="A808" s="2" t="s">
        <v>57</v>
      </c>
      <c r="B808" t="s">
        <v>1536</v>
      </c>
      <c r="C808" t="b">
        <v>0</v>
      </c>
    </row>
    <row r="809" spans="1:3" x14ac:dyDescent="0.25">
      <c r="A809" s="2" t="s">
        <v>57</v>
      </c>
      <c r="B809" t="s">
        <v>1537</v>
      </c>
      <c r="C809" t="b">
        <v>1</v>
      </c>
    </row>
    <row r="810" spans="1:3" x14ac:dyDescent="0.25">
      <c r="A810" s="2" t="s">
        <v>57</v>
      </c>
      <c r="B810" t="s">
        <v>1538</v>
      </c>
      <c r="C810" t="b">
        <v>1</v>
      </c>
    </row>
    <row r="811" spans="1:3" x14ac:dyDescent="0.25">
      <c r="A811" s="2" t="s">
        <v>57</v>
      </c>
      <c r="B811" t="s">
        <v>1539</v>
      </c>
      <c r="C811">
        <v>0</v>
      </c>
    </row>
    <row r="812" spans="1:3" x14ac:dyDescent="0.25">
      <c r="A812" s="2" t="s">
        <v>57</v>
      </c>
      <c r="B812" t="s">
        <v>1540</v>
      </c>
      <c r="C812">
        <v>-13</v>
      </c>
    </row>
    <row r="813" spans="1:3" x14ac:dyDescent="0.25">
      <c r="A813" s="2" t="s">
        <v>57</v>
      </c>
      <c r="B813" t="s">
        <v>1541</v>
      </c>
      <c r="C813">
        <v>1</v>
      </c>
    </row>
    <row r="814" spans="1:3" x14ac:dyDescent="0.25">
      <c r="A814" s="2" t="s">
        <v>57</v>
      </c>
      <c r="B814" t="s">
        <v>1542</v>
      </c>
      <c r="C814">
        <v>100</v>
      </c>
    </row>
    <row r="815" spans="1:3" x14ac:dyDescent="0.25">
      <c r="A815" t="s">
        <v>1653</v>
      </c>
    </row>
    <row r="816" spans="1:3" x14ac:dyDescent="0.25">
      <c r="A816" t="s">
        <v>1654</v>
      </c>
    </row>
    <row r="817" spans="4:15" x14ac:dyDescent="0.25">
      <c r="D817" t="s">
        <v>808</v>
      </c>
      <c r="E817">
        <v>1</v>
      </c>
      <c r="G817" t="s">
        <v>1655</v>
      </c>
      <c r="H817" t="b">
        <v>0</v>
      </c>
      <c r="I817">
        <v>0</v>
      </c>
      <c r="J817" t="s">
        <v>1656</v>
      </c>
      <c r="K817">
        <v>3</v>
      </c>
      <c r="N817" t="s">
        <v>1657</v>
      </c>
      <c r="O817" t="s">
        <v>808</v>
      </c>
    </row>
    <row r="818" spans="4:15" x14ac:dyDescent="0.25">
      <c r="D818" t="s">
        <v>809</v>
      </c>
      <c r="E818">
        <v>2</v>
      </c>
      <c r="G818" t="s">
        <v>1655</v>
      </c>
      <c r="H818" t="b">
        <v>0</v>
      </c>
      <c r="I818">
        <v>0</v>
      </c>
      <c r="J818" t="s">
        <v>1656</v>
      </c>
      <c r="K818">
        <v>3</v>
      </c>
      <c r="N818" t="s">
        <v>1657</v>
      </c>
      <c r="O818" t="s">
        <v>809</v>
      </c>
    </row>
    <row r="819" spans="4:15" x14ac:dyDescent="0.25">
      <c r="D819" t="s">
        <v>810</v>
      </c>
      <c r="E819">
        <v>3</v>
      </c>
      <c r="G819" t="s">
        <v>1655</v>
      </c>
      <c r="H819" t="b">
        <v>0</v>
      </c>
      <c r="I819">
        <v>0</v>
      </c>
      <c r="J819" t="s">
        <v>1656</v>
      </c>
      <c r="K819">
        <v>3</v>
      </c>
      <c r="N819" t="s">
        <v>1657</v>
      </c>
      <c r="O819" t="s">
        <v>810</v>
      </c>
    </row>
    <row r="820" spans="4:15" x14ac:dyDescent="0.25">
      <c r="D820" t="s">
        <v>811</v>
      </c>
      <c r="E820">
        <v>4</v>
      </c>
      <c r="G820" t="s">
        <v>1655</v>
      </c>
      <c r="H820" t="b">
        <v>0</v>
      </c>
      <c r="I820">
        <v>0</v>
      </c>
      <c r="J820" t="s">
        <v>1656</v>
      </c>
      <c r="K820">
        <v>3</v>
      </c>
      <c r="N820" t="s">
        <v>1657</v>
      </c>
      <c r="O820" t="s">
        <v>811</v>
      </c>
    </row>
    <row r="821" spans="4:15" x14ac:dyDescent="0.25">
      <c r="D821" t="s">
        <v>1386</v>
      </c>
      <c r="E821">
        <v>5</v>
      </c>
      <c r="G821" t="s">
        <v>1655</v>
      </c>
      <c r="H821" t="b">
        <v>0</v>
      </c>
      <c r="I821">
        <v>0</v>
      </c>
      <c r="J821" t="s">
        <v>1658</v>
      </c>
      <c r="L821">
        <v>19</v>
      </c>
      <c r="M821">
        <v>0</v>
      </c>
      <c r="N821" t="s">
        <v>1657</v>
      </c>
      <c r="O821" t="s">
        <v>1386</v>
      </c>
    </row>
    <row r="822" spans="4:15" x14ac:dyDescent="0.25">
      <c r="D822" t="s">
        <v>1397</v>
      </c>
      <c r="E822">
        <v>6</v>
      </c>
      <c r="G822" t="s">
        <v>1655</v>
      </c>
      <c r="H822" t="b">
        <v>0</v>
      </c>
      <c r="I822">
        <v>0</v>
      </c>
      <c r="J822" t="s">
        <v>1656</v>
      </c>
      <c r="K822">
        <v>3</v>
      </c>
      <c r="N822" t="s">
        <v>1657</v>
      </c>
      <c r="O822" t="s">
        <v>1397</v>
      </c>
    </row>
    <row r="823" spans="4:15" x14ac:dyDescent="0.25">
      <c r="D823" t="s">
        <v>1398</v>
      </c>
      <c r="E823">
        <v>7</v>
      </c>
      <c r="G823" t="s">
        <v>1655</v>
      </c>
      <c r="H823" t="b">
        <v>0</v>
      </c>
      <c r="I823">
        <v>0</v>
      </c>
      <c r="J823" t="s">
        <v>1656</v>
      </c>
      <c r="K823">
        <v>3</v>
      </c>
      <c r="N823" t="s">
        <v>1657</v>
      </c>
      <c r="O823" t="s">
        <v>1398</v>
      </c>
    </row>
    <row r="824" spans="4:15" x14ac:dyDescent="0.25">
      <c r="D824" t="s">
        <v>812</v>
      </c>
      <c r="E824">
        <v>8</v>
      </c>
      <c r="G824" t="s">
        <v>1657</v>
      </c>
      <c r="H824" t="b">
        <v>0</v>
      </c>
      <c r="I824">
        <v>0</v>
      </c>
      <c r="J824" t="s">
        <v>1656</v>
      </c>
      <c r="K824">
        <v>20</v>
      </c>
      <c r="N824" t="s">
        <v>1657</v>
      </c>
      <c r="O824" t="s">
        <v>812</v>
      </c>
    </row>
    <row r="825" spans="4:15" x14ac:dyDescent="0.25">
      <c r="D825" t="s">
        <v>10</v>
      </c>
      <c r="E825">
        <v>9</v>
      </c>
      <c r="G825" t="s">
        <v>1655</v>
      </c>
      <c r="H825" t="b">
        <v>0</v>
      </c>
      <c r="I825">
        <v>0</v>
      </c>
      <c r="J825" t="s">
        <v>1659</v>
      </c>
      <c r="L825">
        <v>18</v>
      </c>
      <c r="M825">
        <v>2</v>
      </c>
      <c r="N825" t="s">
        <v>1657</v>
      </c>
      <c r="O825" t="s">
        <v>10</v>
      </c>
    </row>
    <row r="826" spans="4:15" x14ac:dyDescent="0.25">
      <c r="D826" t="s">
        <v>11</v>
      </c>
      <c r="E826">
        <v>10</v>
      </c>
      <c r="G826" t="s">
        <v>1655</v>
      </c>
      <c r="H826" t="b">
        <v>0</v>
      </c>
      <c r="I826">
        <v>0</v>
      </c>
      <c r="J826" t="s">
        <v>1659</v>
      </c>
      <c r="L826">
        <v>18</v>
      </c>
      <c r="M826">
        <v>2</v>
      </c>
      <c r="N826" t="s">
        <v>1657</v>
      </c>
      <c r="O826" t="s">
        <v>11</v>
      </c>
    </row>
    <row r="827" spans="4:15" x14ac:dyDescent="0.25">
      <c r="D827" t="s">
        <v>12</v>
      </c>
      <c r="E827">
        <v>11</v>
      </c>
      <c r="G827" t="s">
        <v>1655</v>
      </c>
      <c r="H827" t="b">
        <v>0</v>
      </c>
      <c r="I827">
        <v>0</v>
      </c>
      <c r="J827" t="s">
        <v>1659</v>
      </c>
      <c r="L827">
        <v>18</v>
      </c>
      <c r="M827">
        <v>2</v>
      </c>
      <c r="N827" t="s">
        <v>1657</v>
      </c>
      <c r="O827" t="s">
        <v>12</v>
      </c>
    </row>
    <row r="828" spans="4:15" x14ac:dyDescent="0.25">
      <c r="D828" t="s">
        <v>13</v>
      </c>
      <c r="E828">
        <v>12</v>
      </c>
      <c r="G828" t="s">
        <v>1655</v>
      </c>
      <c r="H828" t="b">
        <v>0</v>
      </c>
      <c r="I828">
        <v>0</v>
      </c>
      <c r="J828" t="s">
        <v>1659</v>
      </c>
      <c r="L828">
        <v>18</v>
      </c>
      <c r="M828">
        <v>2</v>
      </c>
      <c r="N828" t="s">
        <v>1657</v>
      </c>
      <c r="O828" t="s">
        <v>13</v>
      </c>
    </row>
    <row r="829" spans="4:15" x14ac:dyDescent="0.25">
      <c r="D829" t="s">
        <v>14</v>
      </c>
      <c r="E829">
        <v>13</v>
      </c>
      <c r="G829" t="s">
        <v>1655</v>
      </c>
      <c r="H829" t="b">
        <v>0</v>
      </c>
      <c r="I829">
        <v>0</v>
      </c>
      <c r="J829" t="s">
        <v>1659</v>
      </c>
      <c r="L829">
        <v>18</v>
      </c>
      <c r="M829">
        <v>2</v>
      </c>
      <c r="N829" t="s">
        <v>1657</v>
      </c>
      <c r="O829" t="s">
        <v>14</v>
      </c>
    </row>
    <row r="830" spans="4:15" x14ac:dyDescent="0.25">
      <c r="D830" t="s">
        <v>15</v>
      </c>
      <c r="E830">
        <v>14</v>
      </c>
      <c r="G830" t="s">
        <v>1655</v>
      </c>
      <c r="H830" t="b">
        <v>0</v>
      </c>
      <c r="I830">
        <v>0</v>
      </c>
      <c r="J830" t="s">
        <v>1656</v>
      </c>
      <c r="K830">
        <v>20</v>
      </c>
      <c r="N830" t="s">
        <v>1657</v>
      </c>
      <c r="O830" t="s">
        <v>15</v>
      </c>
    </row>
    <row r="831" spans="4:15" x14ac:dyDescent="0.25">
      <c r="D831" t="s">
        <v>16</v>
      </c>
      <c r="E831">
        <v>15</v>
      </c>
      <c r="G831" t="s">
        <v>1655</v>
      </c>
      <c r="H831" t="b">
        <v>0</v>
      </c>
      <c r="I831">
        <v>0</v>
      </c>
      <c r="J831" t="s">
        <v>1656</v>
      </c>
      <c r="K831">
        <v>20</v>
      </c>
      <c r="N831" t="s">
        <v>1657</v>
      </c>
      <c r="O831" t="s">
        <v>16</v>
      </c>
    </row>
    <row r="832" spans="4:15" x14ac:dyDescent="0.25">
      <c r="D832" t="s">
        <v>1384</v>
      </c>
      <c r="E832">
        <v>16</v>
      </c>
      <c r="G832" t="s">
        <v>1655</v>
      </c>
      <c r="H832" t="b">
        <v>0</v>
      </c>
      <c r="I832">
        <v>0</v>
      </c>
      <c r="J832" t="s">
        <v>1656</v>
      </c>
      <c r="K832">
        <v>-1</v>
      </c>
      <c r="N832" t="s">
        <v>1657</v>
      </c>
      <c r="O832" t="s">
        <v>1384</v>
      </c>
    </row>
    <row r="833" spans="1:15" x14ac:dyDescent="0.25">
      <c r="A833" t="s">
        <v>1660</v>
      </c>
    </row>
    <row r="834" spans="1:15" x14ac:dyDescent="0.25">
      <c r="A834" t="s">
        <v>1661</v>
      </c>
    </row>
    <row r="835" spans="1:15" x14ac:dyDescent="0.25">
      <c r="A835" t="s">
        <v>1662</v>
      </c>
      <c r="B835" t="s">
        <v>1663</v>
      </c>
      <c r="C835" t="s">
        <v>1664</v>
      </c>
      <c r="E835" t="s">
        <v>1665</v>
      </c>
      <c r="F835" t="s">
        <v>1666</v>
      </c>
      <c r="H835" t="s">
        <v>1666</v>
      </c>
      <c r="J835" t="s">
        <v>1667</v>
      </c>
      <c r="K835">
        <v>21</v>
      </c>
    </row>
    <row r="836" spans="1:15" x14ac:dyDescent="0.25">
      <c r="A836" t="s">
        <v>1668</v>
      </c>
    </row>
    <row r="837" spans="1:15" x14ac:dyDescent="0.25">
      <c r="A837" t="s">
        <v>1672</v>
      </c>
    </row>
    <row r="838" spans="1:15" x14ac:dyDescent="0.25">
      <c r="D838" t="s">
        <v>812</v>
      </c>
      <c r="E838">
        <v>1</v>
      </c>
      <c r="G838" t="s">
        <v>1655</v>
      </c>
      <c r="H838" t="b">
        <v>0</v>
      </c>
      <c r="I838">
        <v>0</v>
      </c>
      <c r="J838" t="s">
        <v>1656</v>
      </c>
      <c r="K838">
        <v>20</v>
      </c>
      <c r="N838" t="s">
        <v>1657</v>
      </c>
      <c r="O838" t="s">
        <v>812</v>
      </c>
    </row>
    <row r="839" spans="1:15" x14ac:dyDescent="0.25">
      <c r="D839" t="s">
        <v>10</v>
      </c>
      <c r="E839">
        <v>2</v>
      </c>
      <c r="G839" t="s">
        <v>1655</v>
      </c>
      <c r="H839" t="b">
        <v>0</v>
      </c>
      <c r="I839">
        <v>0</v>
      </c>
      <c r="J839" t="s">
        <v>1659</v>
      </c>
      <c r="L839">
        <v>18</v>
      </c>
      <c r="M839">
        <v>2</v>
      </c>
      <c r="N839" t="s">
        <v>1657</v>
      </c>
      <c r="O839" t="s">
        <v>10</v>
      </c>
    </row>
    <row r="840" spans="1:15" x14ac:dyDescent="0.25">
      <c r="D840" t="s">
        <v>11</v>
      </c>
      <c r="E840">
        <v>3</v>
      </c>
      <c r="G840" t="s">
        <v>1655</v>
      </c>
      <c r="H840" t="b">
        <v>0</v>
      </c>
      <c r="I840">
        <v>0</v>
      </c>
      <c r="J840" t="s">
        <v>1659</v>
      </c>
      <c r="L840">
        <v>18</v>
      </c>
      <c r="M840">
        <v>2</v>
      </c>
      <c r="N840" t="s">
        <v>1657</v>
      </c>
      <c r="O840" t="s">
        <v>11</v>
      </c>
    </row>
    <row r="841" spans="1:15" x14ac:dyDescent="0.25">
      <c r="D841" t="s">
        <v>12</v>
      </c>
      <c r="E841">
        <v>4</v>
      </c>
      <c r="G841" t="s">
        <v>1655</v>
      </c>
      <c r="H841" t="b">
        <v>0</v>
      </c>
      <c r="I841">
        <v>0</v>
      </c>
      <c r="J841" t="s">
        <v>1659</v>
      </c>
      <c r="L841">
        <v>18</v>
      </c>
      <c r="M841">
        <v>2</v>
      </c>
      <c r="N841" t="s">
        <v>1657</v>
      </c>
      <c r="O841" t="s">
        <v>12</v>
      </c>
    </row>
    <row r="842" spans="1:15" x14ac:dyDescent="0.25">
      <c r="D842" t="s">
        <v>13</v>
      </c>
      <c r="E842">
        <v>5</v>
      </c>
      <c r="G842" t="s">
        <v>1655</v>
      </c>
      <c r="H842" t="b">
        <v>0</v>
      </c>
      <c r="I842">
        <v>0</v>
      </c>
      <c r="J842" t="s">
        <v>1659</v>
      </c>
      <c r="L842">
        <v>18</v>
      </c>
      <c r="M842">
        <v>2</v>
      </c>
      <c r="N842" t="s">
        <v>1657</v>
      </c>
      <c r="O842" t="s">
        <v>13</v>
      </c>
    </row>
    <row r="843" spans="1:15" x14ac:dyDescent="0.25">
      <c r="D843" t="s">
        <v>14</v>
      </c>
      <c r="E843">
        <v>6</v>
      </c>
      <c r="G843" t="s">
        <v>1655</v>
      </c>
      <c r="H843" t="b">
        <v>0</v>
      </c>
      <c r="I843">
        <v>0</v>
      </c>
      <c r="J843" t="s">
        <v>1659</v>
      </c>
      <c r="L843">
        <v>18</v>
      </c>
      <c r="M843">
        <v>2</v>
      </c>
      <c r="N843" t="s">
        <v>1657</v>
      </c>
      <c r="O843" t="s">
        <v>14</v>
      </c>
    </row>
    <row r="844" spans="1:15" x14ac:dyDescent="0.25">
      <c r="D844" t="s">
        <v>15</v>
      </c>
      <c r="E844">
        <v>7</v>
      </c>
      <c r="G844" t="s">
        <v>1655</v>
      </c>
      <c r="H844" t="b">
        <v>0</v>
      </c>
      <c r="I844">
        <v>0</v>
      </c>
      <c r="J844" t="s">
        <v>1656</v>
      </c>
      <c r="K844">
        <v>20</v>
      </c>
      <c r="N844" t="s">
        <v>1657</v>
      </c>
      <c r="O844" t="s">
        <v>15</v>
      </c>
    </row>
    <row r="845" spans="1:15" x14ac:dyDescent="0.25">
      <c r="D845" t="s">
        <v>16</v>
      </c>
      <c r="E845">
        <v>8</v>
      </c>
      <c r="G845" t="s">
        <v>1655</v>
      </c>
      <c r="H845" t="b">
        <v>0</v>
      </c>
      <c r="I845">
        <v>0</v>
      </c>
      <c r="J845" t="s">
        <v>1656</v>
      </c>
      <c r="K845">
        <v>20</v>
      </c>
      <c r="N845" t="s">
        <v>1657</v>
      </c>
      <c r="O845" t="s">
        <v>16</v>
      </c>
    </row>
    <row r="846" spans="1:15" x14ac:dyDescent="0.25">
      <c r="D846" t="s">
        <v>17</v>
      </c>
      <c r="E846">
        <v>9</v>
      </c>
      <c r="G846" t="s">
        <v>1655</v>
      </c>
      <c r="H846" t="b">
        <v>0</v>
      </c>
      <c r="I846">
        <v>0</v>
      </c>
      <c r="J846" t="s">
        <v>1656</v>
      </c>
      <c r="K846">
        <v>-1</v>
      </c>
      <c r="N846" t="s">
        <v>1657</v>
      </c>
      <c r="O846" t="s">
        <v>17</v>
      </c>
    </row>
    <row r="847" spans="1:15" x14ac:dyDescent="0.25">
      <c r="D847" t="s">
        <v>1387</v>
      </c>
      <c r="E847">
        <v>10</v>
      </c>
      <c r="G847" t="s">
        <v>1657</v>
      </c>
      <c r="H847" t="b">
        <v>0</v>
      </c>
      <c r="I847">
        <v>1</v>
      </c>
      <c r="J847" t="s">
        <v>1656</v>
      </c>
      <c r="K847">
        <v>20</v>
      </c>
      <c r="N847" t="s">
        <v>1657</v>
      </c>
      <c r="O847" t="s">
        <v>1387</v>
      </c>
    </row>
    <row r="848" spans="1:15" x14ac:dyDescent="0.25">
      <c r="D848" t="s">
        <v>18</v>
      </c>
      <c r="E848">
        <v>11</v>
      </c>
      <c r="G848" t="s">
        <v>1655</v>
      </c>
      <c r="H848" t="b">
        <v>0</v>
      </c>
      <c r="I848">
        <v>0</v>
      </c>
      <c r="J848" t="s">
        <v>1659</v>
      </c>
      <c r="L848">
        <v>18</v>
      </c>
      <c r="M848">
        <v>2</v>
      </c>
      <c r="N848" t="s">
        <v>1657</v>
      </c>
      <c r="O848" t="s">
        <v>18</v>
      </c>
    </row>
    <row r="849" spans="1:15" x14ac:dyDescent="0.25">
      <c r="D849" t="s">
        <v>19</v>
      </c>
      <c r="E849">
        <v>12</v>
      </c>
      <c r="G849" t="s">
        <v>1655</v>
      </c>
      <c r="H849" t="b">
        <v>0</v>
      </c>
      <c r="I849">
        <v>0</v>
      </c>
      <c r="J849" t="s">
        <v>1659</v>
      </c>
      <c r="L849">
        <v>18</v>
      </c>
      <c r="M849">
        <v>2</v>
      </c>
      <c r="N849" t="s">
        <v>1657</v>
      </c>
      <c r="O849" t="s">
        <v>19</v>
      </c>
    </row>
    <row r="850" spans="1:15" x14ac:dyDescent="0.25">
      <c r="D850" t="s">
        <v>20</v>
      </c>
      <c r="E850">
        <v>13</v>
      </c>
      <c r="G850" t="s">
        <v>1655</v>
      </c>
      <c r="H850" t="b">
        <v>0</v>
      </c>
      <c r="I850">
        <v>0</v>
      </c>
      <c r="J850" t="s">
        <v>1659</v>
      </c>
      <c r="L850">
        <v>18</v>
      </c>
      <c r="M850">
        <v>2</v>
      </c>
      <c r="N850" t="s">
        <v>1657</v>
      </c>
      <c r="O850" t="s">
        <v>20</v>
      </c>
    </row>
    <row r="851" spans="1:15" x14ac:dyDescent="0.25">
      <c r="D851" t="s">
        <v>21</v>
      </c>
      <c r="E851">
        <v>14</v>
      </c>
      <c r="G851" t="s">
        <v>1655</v>
      </c>
      <c r="H851" t="b">
        <v>0</v>
      </c>
      <c r="I851">
        <v>0</v>
      </c>
      <c r="J851" t="s">
        <v>1659</v>
      </c>
      <c r="L851">
        <v>18</v>
      </c>
      <c r="M851">
        <v>2</v>
      </c>
      <c r="N851" t="s">
        <v>1657</v>
      </c>
      <c r="O851" t="s">
        <v>21</v>
      </c>
    </row>
    <row r="852" spans="1:15" x14ac:dyDescent="0.25">
      <c r="D852" t="s">
        <v>22</v>
      </c>
      <c r="E852">
        <v>15</v>
      </c>
      <c r="G852" t="s">
        <v>1655</v>
      </c>
      <c r="H852" t="b">
        <v>0</v>
      </c>
      <c r="I852">
        <v>0</v>
      </c>
      <c r="J852" t="s">
        <v>1659</v>
      </c>
      <c r="L852">
        <v>18</v>
      </c>
      <c r="M852">
        <v>2</v>
      </c>
      <c r="N852" t="s">
        <v>1657</v>
      </c>
      <c r="O852" t="s">
        <v>22</v>
      </c>
    </row>
    <row r="853" spans="1:15" x14ac:dyDescent="0.25">
      <c r="D853" t="s">
        <v>23</v>
      </c>
      <c r="E853">
        <v>16</v>
      </c>
      <c r="G853" t="s">
        <v>1655</v>
      </c>
      <c r="H853" t="b">
        <v>0</v>
      </c>
      <c r="I853">
        <v>0</v>
      </c>
      <c r="J853" t="s">
        <v>1656</v>
      </c>
      <c r="K853">
        <v>20</v>
      </c>
      <c r="N853" t="s">
        <v>1657</v>
      </c>
      <c r="O853" t="s">
        <v>23</v>
      </c>
    </row>
    <row r="854" spans="1:15" x14ac:dyDescent="0.25">
      <c r="D854" t="s">
        <v>24</v>
      </c>
      <c r="E854">
        <v>17</v>
      </c>
      <c r="G854" t="s">
        <v>1655</v>
      </c>
      <c r="H854" t="b">
        <v>0</v>
      </c>
      <c r="I854">
        <v>0</v>
      </c>
      <c r="J854" t="s">
        <v>1656</v>
      </c>
      <c r="K854">
        <v>20</v>
      </c>
      <c r="N854" t="s">
        <v>1657</v>
      </c>
      <c r="O854" t="s">
        <v>24</v>
      </c>
    </row>
    <row r="855" spans="1:15" x14ac:dyDescent="0.25">
      <c r="A855" t="s">
        <v>1673</v>
      </c>
    </row>
    <row r="856" spans="1:15" x14ac:dyDescent="0.25">
      <c r="A856" t="s">
        <v>1674</v>
      </c>
    </row>
    <row r="857" spans="1:15" x14ac:dyDescent="0.25">
      <c r="D857" t="s">
        <v>812</v>
      </c>
      <c r="E857">
        <v>1</v>
      </c>
      <c r="G857" t="s">
        <v>1655</v>
      </c>
      <c r="H857" t="b">
        <v>0</v>
      </c>
      <c r="I857">
        <v>0</v>
      </c>
      <c r="J857" t="s">
        <v>1656</v>
      </c>
      <c r="K857">
        <v>20</v>
      </c>
      <c r="N857" t="s">
        <v>1657</v>
      </c>
      <c r="O857" t="s">
        <v>812</v>
      </c>
    </row>
    <row r="858" spans="1:15" x14ac:dyDescent="0.25">
      <c r="D858" t="s">
        <v>10</v>
      </c>
      <c r="E858">
        <v>2</v>
      </c>
      <c r="G858" t="s">
        <v>1655</v>
      </c>
      <c r="H858" t="b">
        <v>0</v>
      </c>
      <c r="I858">
        <v>0</v>
      </c>
      <c r="J858" t="s">
        <v>1659</v>
      </c>
      <c r="L858">
        <v>18</v>
      </c>
      <c r="M858">
        <v>2</v>
      </c>
      <c r="N858" t="s">
        <v>1657</v>
      </c>
      <c r="O858" t="s">
        <v>10</v>
      </c>
    </row>
    <row r="859" spans="1:15" x14ac:dyDescent="0.25">
      <c r="D859" t="s">
        <v>11</v>
      </c>
      <c r="E859">
        <v>3</v>
      </c>
      <c r="G859" t="s">
        <v>1655</v>
      </c>
      <c r="H859" t="b">
        <v>0</v>
      </c>
      <c r="I859">
        <v>0</v>
      </c>
      <c r="J859" t="s">
        <v>1659</v>
      </c>
      <c r="L859">
        <v>18</v>
      </c>
      <c r="M859">
        <v>2</v>
      </c>
      <c r="N859" t="s">
        <v>1657</v>
      </c>
      <c r="O859" t="s">
        <v>11</v>
      </c>
    </row>
    <row r="860" spans="1:15" x14ac:dyDescent="0.25">
      <c r="D860" t="s">
        <v>12</v>
      </c>
      <c r="E860">
        <v>4</v>
      </c>
      <c r="G860" t="s">
        <v>1655</v>
      </c>
      <c r="H860" t="b">
        <v>0</v>
      </c>
      <c r="I860">
        <v>0</v>
      </c>
      <c r="J860" t="s">
        <v>1659</v>
      </c>
      <c r="L860">
        <v>18</v>
      </c>
      <c r="M860">
        <v>2</v>
      </c>
      <c r="N860" t="s">
        <v>1657</v>
      </c>
      <c r="O860" t="s">
        <v>12</v>
      </c>
    </row>
    <row r="861" spans="1:15" x14ac:dyDescent="0.25">
      <c r="D861" t="s">
        <v>13</v>
      </c>
      <c r="E861">
        <v>5</v>
      </c>
      <c r="G861" t="s">
        <v>1655</v>
      </c>
      <c r="H861" t="b">
        <v>0</v>
      </c>
      <c r="I861">
        <v>0</v>
      </c>
      <c r="J861" t="s">
        <v>1659</v>
      </c>
      <c r="L861">
        <v>18</v>
      </c>
      <c r="M861">
        <v>2</v>
      </c>
      <c r="N861" t="s">
        <v>1657</v>
      </c>
      <c r="O861" t="s">
        <v>13</v>
      </c>
    </row>
    <row r="862" spans="1:15" x14ac:dyDescent="0.25">
      <c r="D862" t="s">
        <v>14</v>
      </c>
      <c r="E862">
        <v>6</v>
      </c>
      <c r="G862" t="s">
        <v>1655</v>
      </c>
      <c r="H862" t="b">
        <v>0</v>
      </c>
      <c r="I862">
        <v>0</v>
      </c>
      <c r="J862" t="s">
        <v>1659</v>
      </c>
      <c r="L862">
        <v>18</v>
      </c>
      <c r="M862">
        <v>2</v>
      </c>
      <c r="N862" t="s">
        <v>1657</v>
      </c>
      <c r="O862" t="s">
        <v>14</v>
      </c>
    </row>
    <row r="863" spans="1:15" x14ac:dyDescent="0.25">
      <c r="D863" t="s">
        <v>15</v>
      </c>
      <c r="E863">
        <v>7</v>
      </c>
      <c r="G863" t="s">
        <v>1655</v>
      </c>
      <c r="H863" t="b">
        <v>0</v>
      </c>
      <c r="I863">
        <v>0</v>
      </c>
      <c r="J863" t="s">
        <v>1656</v>
      </c>
      <c r="K863">
        <v>20</v>
      </c>
      <c r="N863" t="s">
        <v>1657</v>
      </c>
      <c r="O863" t="s">
        <v>15</v>
      </c>
    </row>
    <row r="864" spans="1:15" x14ac:dyDescent="0.25">
      <c r="D864" t="s">
        <v>16</v>
      </c>
      <c r="E864">
        <v>8</v>
      </c>
      <c r="G864" t="s">
        <v>1655</v>
      </c>
      <c r="H864" t="b">
        <v>0</v>
      </c>
      <c r="I864">
        <v>0</v>
      </c>
      <c r="J864" t="s">
        <v>1656</v>
      </c>
      <c r="K864">
        <v>20</v>
      </c>
      <c r="N864" t="s">
        <v>1657</v>
      </c>
      <c r="O864" t="s">
        <v>16</v>
      </c>
    </row>
    <row r="865" spans="1:15" x14ac:dyDescent="0.25">
      <c r="D865" t="s">
        <v>17</v>
      </c>
      <c r="E865">
        <v>9</v>
      </c>
      <c r="G865" t="s">
        <v>1655</v>
      </c>
      <c r="H865" t="b">
        <v>0</v>
      </c>
      <c r="I865">
        <v>0</v>
      </c>
      <c r="J865" t="s">
        <v>1656</v>
      </c>
      <c r="K865">
        <v>-1</v>
      </c>
      <c r="N865" t="s">
        <v>1657</v>
      </c>
      <c r="O865" t="s">
        <v>17</v>
      </c>
    </row>
    <row r="866" spans="1:15" x14ac:dyDescent="0.25">
      <c r="D866" t="s">
        <v>1387</v>
      </c>
      <c r="E866">
        <v>10</v>
      </c>
      <c r="G866" t="s">
        <v>1657</v>
      </c>
      <c r="H866" t="b">
        <v>0</v>
      </c>
      <c r="I866">
        <v>1</v>
      </c>
      <c r="J866" t="s">
        <v>1656</v>
      </c>
      <c r="K866">
        <v>20</v>
      </c>
      <c r="N866" t="s">
        <v>1657</v>
      </c>
      <c r="O866" t="s">
        <v>1387</v>
      </c>
    </row>
    <row r="867" spans="1:15" x14ac:dyDescent="0.25">
      <c r="D867" t="s">
        <v>18</v>
      </c>
      <c r="E867">
        <v>11</v>
      </c>
      <c r="G867" t="s">
        <v>1655</v>
      </c>
      <c r="H867" t="b">
        <v>0</v>
      </c>
      <c r="I867">
        <v>0</v>
      </c>
      <c r="J867" t="s">
        <v>1659</v>
      </c>
      <c r="L867">
        <v>18</v>
      </c>
      <c r="M867">
        <v>2</v>
      </c>
      <c r="N867" t="s">
        <v>1657</v>
      </c>
      <c r="O867" t="s">
        <v>18</v>
      </c>
    </row>
    <row r="868" spans="1:15" x14ac:dyDescent="0.25">
      <c r="D868" t="s">
        <v>19</v>
      </c>
      <c r="E868">
        <v>12</v>
      </c>
      <c r="G868" t="s">
        <v>1655</v>
      </c>
      <c r="H868" t="b">
        <v>0</v>
      </c>
      <c r="I868">
        <v>0</v>
      </c>
      <c r="J868" t="s">
        <v>1659</v>
      </c>
      <c r="L868">
        <v>18</v>
      </c>
      <c r="M868">
        <v>2</v>
      </c>
      <c r="N868" t="s">
        <v>1657</v>
      </c>
      <c r="O868" t="s">
        <v>19</v>
      </c>
    </row>
    <row r="869" spans="1:15" x14ac:dyDescent="0.25">
      <c r="D869" t="s">
        <v>20</v>
      </c>
      <c r="E869">
        <v>13</v>
      </c>
      <c r="G869" t="s">
        <v>1655</v>
      </c>
      <c r="H869" t="b">
        <v>0</v>
      </c>
      <c r="I869">
        <v>0</v>
      </c>
      <c r="J869" t="s">
        <v>1659</v>
      </c>
      <c r="L869">
        <v>18</v>
      </c>
      <c r="M869">
        <v>2</v>
      </c>
      <c r="N869" t="s">
        <v>1657</v>
      </c>
      <c r="O869" t="s">
        <v>20</v>
      </c>
    </row>
    <row r="870" spans="1:15" x14ac:dyDescent="0.25">
      <c r="D870" t="s">
        <v>21</v>
      </c>
      <c r="E870">
        <v>14</v>
      </c>
      <c r="G870" t="s">
        <v>1655</v>
      </c>
      <c r="H870" t="b">
        <v>0</v>
      </c>
      <c r="I870">
        <v>0</v>
      </c>
      <c r="J870" t="s">
        <v>1659</v>
      </c>
      <c r="L870">
        <v>18</v>
      </c>
      <c r="M870">
        <v>2</v>
      </c>
      <c r="N870" t="s">
        <v>1657</v>
      </c>
      <c r="O870" t="s">
        <v>21</v>
      </c>
    </row>
    <row r="871" spans="1:15" x14ac:dyDescent="0.25">
      <c r="D871" t="s">
        <v>22</v>
      </c>
      <c r="E871">
        <v>15</v>
      </c>
      <c r="G871" t="s">
        <v>1655</v>
      </c>
      <c r="H871" t="b">
        <v>0</v>
      </c>
      <c r="I871">
        <v>0</v>
      </c>
      <c r="J871" t="s">
        <v>1659</v>
      </c>
      <c r="L871">
        <v>18</v>
      </c>
      <c r="M871">
        <v>2</v>
      </c>
      <c r="N871" t="s">
        <v>1657</v>
      </c>
      <c r="O871" t="s">
        <v>22</v>
      </c>
    </row>
    <row r="872" spans="1:15" x14ac:dyDescent="0.25">
      <c r="D872" t="s">
        <v>23</v>
      </c>
      <c r="E872">
        <v>16</v>
      </c>
      <c r="G872" t="s">
        <v>1655</v>
      </c>
      <c r="H872" t="b">
        <v>0</v>
      </c>
      <c r="I872">
        <v>0</v>
      </c>
      <c r="J872" t="s">
        <v>1656</v>
      </c>
      <c r="K872">
        <v>20</v>
      </c>
      <c r="N872" t="s">
        <v>1657</v>
      </c>
      <c r="O872" t="s">
        <v>23</v>
      </c>
    </row>
    <row r="873" spans="1:15" x14ac:dyDescent="0.25">
      <c r="D873" t="s">
        <v>24</v>
      </c>
      <c r="E873">
        <v>17</v>
      </c>
      <c r="G873" t="s">
        <v>1655</v>
      </c>
      <c r="H873" t="b">
        <v>0</v>
      </c>
      <c r="I873">
        <v>0</v>
      </c>
      <c r="J873" t="s">
        <v>1656</v>
      </c>
      <c r="K873">
        <v>20</v>
      </c>
      <c r="N873" t="s">
        <v>1657</v>
      </c>
      <c r="O873" t="s">
        <v>24</v>
      </c>
    </row>
    <row r="874" spans="1:15" x14ac:dyDescent="0.25">
      <c r="A874" t="s">
        <v>1675</v>
      </c>
    </row>
    <row r="875" spans="1:15" x14ac:dyDescent="0.25">
      <c r="A875" t="s">
        <v>2038</v>
      </c>
    </row>
    <row r="876" spans="1:15" x14ac:dyDescent="0.25">
      <c r="D876" t="s">
        <v>1429</v>
      </c>
      <c r="E876">
        <v>1</v>
      </c>
      <c r="G876" t="s">
        <v>1655</v>
      </c>
      <c r="H876" t="b">
        <v>0</v>
      </c>
      <c r="I876">
        <v>0</v>
      </c>
      <c r="J876" t="s">
        <v>1656</v>
      </c>
      <c r="K876">
        <v>20</v>
      </c>
      <c r="N876" t="s">
        <v>1657</v>
      </c>
      <c r="O876" t="s">
        <v>1429</v>
      </c>
    </row>
    <row r="877" spans="1:15" x14ac:dyDescent="0.25">
      <c r="D877" t="s">
        <v>9</v>
      </c>
      <c r="E877">
        <v>2</v>
      </c>
      <c r="G877" t="s">
        <v>1655</v>
      </c>
      <c r="H877" t="b">
        <v>0</v>
      </c>
      <c r="I877">
        <v>0</v>
      </c>
      <c r="J877" t="s">
        <v>1656</v>
      </c>
      <c r="K877">
        <v>20</v>
      </c>
      <c r="N877" t="s">
        <v>1655</v>
      </c>
      <c r="O877" t="s">
        <v>9</v>
      </c>
    </row>
    <row r="878" spans="1:15" x14ac:dyDescent="0.25">
      <c r="D878" t="s">
        <v>1421</v>
      </c>
      <c r="E878">
        <v>3</v>
      </c>
      <c r="G878" t="s">
        <v>1657</v>
      </c>
      <c r="H878" t="b">
        <v>0</v>
      </c>
      <c r="I878">
        <v>0</v>
      </c>
      <c r="J878" t="s">
        <v>1656</v>
      </c>
      <c r="K878">
        <v>1</v>
      </c>
      <c r="N878" t="s">
        <v>1657</v>
      </c>
      <c r="O878" t="s">
        <v>1421</v>
      </c>
    </row>
    <row r="879" spans="1:15" x14ac:dyDescent="0.25">
      <c r="D879" t="s">
        <v>1387</v>
      </c>
      <c r="E879">
        <v>4</v>
      </c>
      <c r="G879" t="s">
        <v>1657</v>
      </c>
      <c r="H879" t="b">
        <v>0</v>
      </c>
      <c r="I879">
        <v>0</v>
      </c>
      <c r="J879" t="s">
        <v>1656</v>
      </c>
      <c r="K879">
        <v>20</v>
      </c>
      <c r="N879" t="s">
        <v>1657</v>
      </c>
      <c r="O879" t="s">
        <v>1387</v>
      </c>
    </row>
    <row r="880" spans="1:15" x14ac:dyDescent="0.25">
      <c r="D880" t="s">
        <v>1422</v>
      </c>
      <c r="E880">
        <v>5</v>
      </c>
      <c r="G880" t="s">
        <v>1657</v>
      </c>
      <c r="H880" t="b">
        <v>0</v>
      </c>
      <c r="I880">
        <v>0</v>
      </c>
      <c r="J880" t="s">
        <v>1656</v>
      </c>
      <c r="K880">
        <v>20</v>
      </c>
      <c r="N880" t="s">
        <v>1657</v>
      </c>
      <c r="O880" t="s">
        <v>1422</v>
      </c>
    </row>
    <row r="881" spans="1:15" x14ac:dyDescent="0.25">
      <c r="D881" t="s">
        <v>1423</v>
      </c>
      <c r="E881">
        <v>6</v>
      </c>
      <c r="G881" t="s">
        <v>1655</v>
      </c>
      <c r="H881" t="b">
        <v>0</v>
      </c>
      <c r="I881">
        <v>0</v>
      </c>
      <c r="J881" t="s">
        <v>1659</v>
      </c>
      <c r="L881">
        <v>19</v>
      </c>
      <c r="M881">
        <v>2</v>
      </c>
      <c r="N881" t="s">
        <v>1657</v>
      </c>
      <c r="O881" t="s">
        <v>1423</v>
      </c>
    </row>
    <row r="882" spans="1:15" x14ac:dyDescent="0.25">
      <c r="D882" t="s">
        <v>1392</v>
      </c>
      <c r="E882">
        <v>7</v>
      </c>
      <c r="G882" t="s">
        <v>1655</v>
      </c>
      <c r="H882" t="b">
        <v>0</v>
      </c>
      <c r="I882">
        <v>0</v>
      </c>
      <c r="J882" t="s">
        <v>1656</v>
      </c>
      <c r="K882">
        <v>64</v>
      </c>
      <c r="N882" t="s">
        <v>1657</v>
      </c>
      <c r="O882" t="s">
        <v>1392</v>
      </c>
    </row>
    <row r="883" spans="1:15" x14ac:dyDescent="0.25">
      <c r="D883" t="s">
        <v>10</v>
      </c>
      <c r="E883">
        <v>8</v>
      </c>
      <c r="G883" t="s">
        <v>1655</v>
      </c>
      <c r="H883" t="b">
        <v>0</v>
      </c>
      <c r="I883">
        <v>0</v>
      </c>
      <c r="J883" t="s">
        <v>1659</v>
      </c>
      <c r="L883">
        <v>18</v>
      </c>
      <c r="M883">
        <v>2</v>
      </c>
      <c r="N883" t="s">
        <v>1657</v>
      </c>
      <c r="O883" t="s">
        <v>10</v>
      </c>
    </row>
    <row r="884" spans="1:15" x14ac:dyDescent="0.25">
      <c r="D884" t="s">
        <v>11</v>
      </c>
      <c r="E884">
        <v>9</v>
      </c>
      <c r="G884" t="s">
        <v>1655</v>
      </c>
      <c r="H884" t="b">
        <v>0</v>
      </c>
      <c r="I884">
        <v>0</v>
      </c>
      <c r="J884" t="s">
        <v>1659</v>
      </c>
      <c r="L884">
        <v>18</v>
      </c>
      <c r="M884">
        <v>2</v>
      </c>
      <c r="N884" t="s">
        <v>1657</v>
      </c>
      <c r="O884" t="s">
        <v>11</v>
      </c>
    </row>
    <row r="885" spans="1:15" x14ac:dyDescent="0.25">
      <c r="D885" t="s">
        <v>12</v>
      </c>
      <c r="E885">
        <v>10</v>
      </c>
      <c r="G885" t="s">
        <v>1655</v>
      </c>
      <c r="H885" t="b">
        <v>0</v>
      </c>
      <c r="I885">
        <v>0</v>
      </c>
      <c r="J885" t="s">
        <v>1659</v>
      </c>
      <c r="L885">
        <v>18</v>
      </c>
      <c r="M885">
        <v>2</v>
      </c>
      <c r="N885" t="s">
        <v>1657</v>
      </c>
      <c r="O885" t="s">
        <v>12</v>
      </c>
    </row>
    <row r="886" spans="1:15" x14ac:dyDescent="0.25">
      <c r="D886" t="s">
        <v>13</v>
      </c>
      <c r="E886">
        <v>11</v>
      </c>
      <c r="G886" t="s">
        <v>1655</v>
      </c>
      <c r="H886" t="b">
        <v>0</v>
      </c>
      <c r="I886">
        <v>0</v>
      </c>
      <c r="J886" t="s">
        <v>1659</v>
      </c>
      <c r="L886">
        <v>18</v>
      </c>
      <c r="M886">
        <v>2</v>
      </c>
      <c r="N886" t="s">
        <v>1657</v>
      </c>
      <c r="O886" t="s">
        <v>13</v>
      </c>
    </row>
    <row r="887" spans="1:15" x14ac:dyDescent="0.25">
      <c r="D887" t="s">
        <v>14</v>
      </c>
      <c r="E887">
        <v>12</v>
      </c>
      <c r="G887" t="s">
        <v>1655</v>
      </c>
      <c r="H887" t="b">
        <v>0</v>
      </c>
      <c r="I887">
        <v>0</v>
      </c>
      <c r="J887" t="s">
        <v>1659</v>
      </c>
      <c r="L887">
        <v>18</v>
      </c>
      <c r="M887">
        <v>2</v>
      </c>
      <c r="N887" t="s">
        <v>1657</v>
      </c>
      <c r="O887" t="s">
        <v>14</v>
      </c>
    </row>
    <row r="888" spans="1:15" x14ac:dyDescent="0.25">
      <c r="D888" t="s">
        <v>15</v>
      </c>
      <c r="E888">
        <v>13</v>
      </c>
      <c r="G888" t="s">
        <v>1655</v>
      </c>
      <c r="H888" t="b">
        <v>0</v>
      </c>
      <c r="I888">
        <v>0</v>
      </c>
      <c r="J888" t="s">
        <v>1656</v>
      </c>
      <c r="K888">
        <v>20</v>
      </c>
      <c r="N888" t="s">
        <v>1657</v>
      </c>
      <c r="O888" t="s">
        <v>15</v>
      </c>
    </row>
    <row r="889" spans="1:15" x14ac:dyDescent="0.25">
      <c r="D889" t="s">
        <v>16</v>
      </c>
      <c r="E889">
        <v>14</v>
      </c>
      <c r="G889" t="s">
        <v>1655</v>
      </c>
      <c r="H889" t="b">
        <v>0</v>
      </c>
      <c r="I889">
        <v>0</v>
      </c>
      <c r="J889" t="s">
        <v>1656</v>
      </c>
      <c r="K889">
        <v>20</v>
      </c>
      <c r="N889" t="s">
        <v>1657</v>
      </c>
      <c r="O889" t="s">
        <v>16</v>
      </c>
    </row>
    <row r="890" spans="1:15" x14ac:dyDescent="0.25">
      <c r="D890" t="s">
        <v>17</v>
      </c>
      <c r="E890">
        <v>15</v>
      </c>
      <c r="G890" t="s">
        <v>1655</v>
      </c>
      <c r="H890" t="b">
        <v>0</v>
      </c>
      <c r="I890">
        <v>0</v>
      </c>
      <c r="J890" t="s">
        <v>1656</v>
      </c>
      <c r="K890">
        <v>-1</v>
      </c>
      <c r="N890" t="s">
        <v>1657</v>
      </c>
      <c r="O890" t="s">
        <v>17</v>
      </c>
    </row>
    <row r="891" spans="1:15" x14ac:dyDescent="0.25">
      <c r="D891" t="s">
        <v>1389</v>
      </c>
      <c r="E891">
        <v>16</v>
      </c>
      <c r="G891" t="s">
        <v>1655</v>
      </c>
      <c r="H891" t="b">
        <v>0</v>
      </c>
      <c r="I891">
        <v>0</v>
      </c>
      <c r="J891" t="s">
        <v>1656</v>
      </c>
      <c r="K891">
        <v>50</v>
      </c>
      <c r="N891" t="s">
        <v>1657</v>
      </c>
      <c r="O891" t="s">
        <v>1389</v>
      </c>
    </row>
    <row r="892" spans="1:15" x14ac:dyDescent="0.25">
      <c r="D892" t="s">
        <v>2039</v>
      </c>
      <c r="E892">
        <v>17</v>
      </c>
      <c r="G892" t="s">
        <v>1655</v>
      </c>
      <c r="H892" t="b">
        <v>0</v>
      </c>
      <c r="I892">
        <v>0</v>
      </c>
      <c r="J892" t="s">
        <v>1678</v>
      </c>
      <c r="L892">
        <v>18</v>
      </c>
      <c r="M892">
        <v>4</v>
      </c>
      <c r="N892" t="s">
        <v>1657</v>
      </c>
      <c r="O892" t="s">
        <v>2039</v>
      </c>
    </row>
    <row r="893" spans="1:15" x14ac:dyDescent="0.25">
      <c r="D893" t="s">
        <v>2191</v>
      </c>
      <c r="E893">
        <v>18</v>
      </c>
      <c r="G893" t="s">
        <v>1655</v>
      </c>
      <c r="H893" t="b">
        <v>0</v>
      </c>
      <c r="I893">
        <v>0</v>
      </c>
      <c r="J893" t="s">
        <v>1679</v>
      </c>
      <c r="L893">
        <v>19</v>
      </c>
      <c r="M893">
        <v>4</v>
      </c>
      <c r="N893" t="s">
        <v>1657</v>
      </c>
      <c r="O893" t="s">
        <v>2191</v>
      </c>
    </row>
    <row r="894" spans="1:15" x14ac:dyDescent="0.25">
      <c r="D894" t="s">
        <v>2040</v>
      </c>
      <c r="E894">
        <v>19</v>
      </c>
      <c r="G894" t="s">
        <v>1655</v>
      </c>
      <c r="H894" t="b">
        <v>0</v>
      </c>
      <c r="I894">
        <v>0</v>
      </c>
      <c r="J894" t="s">
        <v>1678</v>
      </c>
      <c r="L894">
        <v>38</v>
      </c>
      <c r="M894">
        <v>6</v>
      </c>
      <c r="N894" t="s">
        <v>1657</v>
      </c>
      <c r="O894" t="s">
        <v>2040</v>
      </c>
    </row>
    <row r="895" spans="1:15" x14ac:dyDescent="0.25">
      <c r="A895" t="s">
        <v>2041</v>
      </c>
    </row>
    <row r="896" spans="1:15" x14ac:dyDescent="0.25">
      <c r="A896" t="s">
        <v>1676</v>
      </c>
    </row>
    <row r="897" spans="1:15" x14ac:dyDescent="0.25">
      <c r="D897" t="s">
        <v>1390</v>
      </c>
      <c r="E897">
        <v>1</v>
      </c>
      <c r="G897" t="s">
        <v>1655</v>
      </c>
      <c r="H897" t="b">
        <v>0</v>
      </c>
      <c r="I897">
        <v>1</v>
      </c>
      <c r="J897" t="s">
        <v>1658</v>
      </c>
      <c r="L897">
        <v>19</v>
      </c>
      <c r="M897">
        <v>0</v>
      </c>
      <c r="N897" t="s">
        <v>1657</v>
      </c>
      <c r="O897" t="s">
        <v>1390</v>
      </c>
    </row>
    <row r="898" spans="1:15" x14ac:dyDescent="0.25">
      <c r="D898" t="s">
        <v>812</v>
      </c>
      <c r="E898">
        <v>2</v>
      </c>
      <c r="G898" t="s">
        <v>1655</v>
      </c>
      <c r="H898" t="b">
        <v>0</v>
      </c>
      <c r="I898">
        <v>0</v>
      </c>
      <c r="J898" t="s">
        <v>1656</v>
      </c>
      <c r="K898">
        <v>20</v>
      </c>
      <c r="N898" t="s">
        <v>1657</v>
      </c>
      <c r="O898" t="s">
        <v>812</v>
      </c>
    </row>
    <row r="899" spans="1:15" x14ac:dyDescent="0.25">
      <c r="D899" t="s">
        <v>1391</v>
      </c>
      <c r="E899">
        <v>3</v>
      </c>
      <c r="G899" t="s">
        <v>1657</v>
      </c>
      <c r="H899" t="b">
        <v>0</v>
      </c>
      <c r="I899">
        <v>0</v>
      </c>
      <c r="J899" t="s">
        <v>1677</v>
      </c>
      <c r="L899">
        <v>10</v>
      </c>
      <c r="M899">
        <v>0</v>
      </c>
      <c r="N899" t="s">
        <v>1657</v>
      </c>
      <c r="O899" t="s">
        <v>1391</v>
      </c>
    </row>
    <row r="900" spans="1:15" x14ac:dyDescent="0.25">
      <c r="D900" t="s">
        <v>1392</v>
      </c>
      <c r="E900">
        <v>4</v>
      </c>
      <c r="G900" t="s">
        <v>1655</v>
      </c>
      <c r="H900" t="b">
        <v>0</v>
      </c>
      <c r="I900">
        <v>0</v>
      </c>
      <c r="J900" t="s">
        <v>1678</v>
      </c>
      <c r="L900">
        <v>38</v>
      </c>
      <c r="M900">
        <v>6</v>
      </c>
      <c r="N900" t="s">
        <v>1657</v>
      </c>
      <c r="O900" t="s">
        <v>1392</v>
      </c>
    </row>
    <row r="901" spans="1:15" x14ac:dyDescent="0.25">
      <c r="D901" t="s">
        <v>1388</v>
      </c>
      <c r="E901">
        <v>5</v>
      </c>
      <c r="G901" t="s">
        <v>1655</v>
      </c>
      <c r="H901" t="b">
        <v>0</v>
      </c>
      <c r="I901">
        <v>0</v>
      </c>
      <c r="J901" t="s">
        <v>1678</v>
      </c>
      <c r="L901">
        <v>38</v>
      </c>
      <c r="M901">
        <v>6</v>
      </c>
      <c r="N901" t="s">
        <v>1657</v>
      </c>
      <c r="O901" t="s">
        <v>1388</v>
      </c>
    </row>
    <row r="902" spans="1:15" x14ac:dyDescent="0.25">
      <c r="D902" t="s">
        <v>1477</v>
      </c>
      <c r="E902">
        <v>6</v>
      </c>
      <c r="G902" t="s">
        <v>1655</v>
      </c>
      <c r="H902" t="b">
        <v>0</v>
      </c>
      <c r="I902">
        <v>1</v>
      </c>
      <c r="J902" t="s">
        <v>1656</v>
      </c>
      <c r="K902">
        <v>61</v>
      </c>
      <c r="N902" t="s">
        <v>1657</v>
      </c>
      <c r="O902" t="s">
        <v>1477</v>
      </c>
    </row>
    <row r="903" spans="1:15" x14ac:dyDescent="0.25">
      <c r="D903" t="s">
        <v>1458</v>
      </c>
      <c r="E903">
        <v>7</v>
      </c>
      <c r="G903" t="s">
        <v>1655</v>
      </c>
      <c r="H903" t="b">
        <v>0</v>
      </c>
      <c r="I903">
        <v>0</v>
      </c>
      <c r="J903" t="s">
        <v>1659</v>
      </c>
      <c r="L903">
        <v>12</v>
      </c>
      <c r="M903">
        <v>0</v>
      </c>
      <c r="N903" t="s">
        <v>1657</v>
      </c>
      <c r="O903" t="s">
        <v>1458</v>
      </c>
    </row>
    <row r="904" spans="1:15" x14ac:dyDescent="0.25">
      <c r="D904" t="s">
        <v>1459</v>
      </c>
      <c r="E904">
        <v>8</v>
      </c>
      <c r="G904" t="s">
        <v>1655</v>
      </c>
      <c r="H904" t="b">
        <v>0</v>
      </c>
      <c r="I904">
        <v>0</v>
      </c>
      <c r="J904" t="s">
        <v>1679</v>
      </c>
      <c r="L904">
        <v>19</v>
      </c>
      <c r="M904">
        <v>4</v>
      </c>
      <c r="N904" t="s">
        <v>1657</v>
      </c>
      <c r="O904" t="s">
        <v>1459</v>
      </c>
    </row>
    <row r="905" spans="1:15" x14ac:dyDescent="0.25">
      <c r="A905" t="s">
        <v>1680</v>
      </c>
    </row>
    <row r="906" spans="1:15" x14ac:dyDescent="0.25">
      <c r="A906" t="s">
        <v>1681</v>
      </c>
    </row>
    <row r="907" spans="1:15" x14ac:dyDescent="0.25">
      <c r="D907" t="s">
        <v>1477</v>
      </c>
      <c r="E907">
        <v>1</v>
      </c>
      <c r="G907" t="s">
        <v>1655</v>
      </c>
      <c r="H907" t="b">
        <v>0</v>
      </c>
      <c r="I907">
        <v>1</v>
      </c>
      <c r="J907" t="s">
        <v>1656</v>
      </c>
      <c r="K907">
        <v>61</v>
      </c>
      <c r="N907" t="s">
        <v>1657</v>
      </c>
      <c r="O907" t="s">
        <v>1477</v>
      </c>
    </row>
    <row r="908" spans="1:15" x14ac:dyDescent="0.25">
      <c r="D908" t="s">
        <v>1458</v>
      </c>
      <c r="E908">
        <v>2</v>
      </c>
      <c r="G908" t="s">
        <v>1655</v>
      </c>
      <c r="H908" t="b">
        <v>0</v>
      </c>
      <c r="I908">
        <v>0</v>
      </c>
      <c r="J908" t="s">
        <v>1659</v>
      </c>
      <c r="L908">
        <v>12</v>
      </c>
      <c r="M908">
        <v>0</v>
      </c>
      <c r="N908" t="s">
        <v>1657</v>
      </c>
      <c r="O908" t="s">
        <v>1458</v>
      </c>
    </row>
    <row r="909" spans="1:15" x14ac:dyDescent="0.25">
      <c r="D909" t="s">
        <v>1459</v>
      </c>
      <c r="E909">
        <v>3</v>
      </c>
      <c r="G909" t="s">
        <v>1655</v>
      </c>
      <c r="H909" t="b">
        <v>0</v>
      </c>
      <c r="I909">
        <v>0</v>
      </c>
      <c r="J909" t="s">
        <v>1679</v>
      </c>
      <c r="L909">
        <v>19</v>
      </c>
      <c r="M909">
        <v>4</v>
      </c>
      <c r="N909" t="s">
        <v>1657</v>
      </c>
      <c r="O909" t="s">
        <v>1459</v>
      </c>
    </row>
    <row r="910" spans="1:15" x14ac:dyDescent="0.25">
      <c r="A910" t="s">
        <v>1682</v>
      </c>
    </row>
    <row r="911" spans="1:15" x14ac:dyDescent="0.25">
      <c r="A911" t="s">
        <v>456</v>
      </c>
    </row>
    <row r="912" spans="1:15" x14ac:dyDescent="0.25">
      <c r="A912" t="s">
        <v>1394</v>
      </c>
      <c r="B912" t="s">
        <v>25</v>
      </c>
      <c r="C912" t="b">
        <v>1</v>
      </c>
      <c r="D912" t="s">
        <v>1383</v>
      </c>
      <c r="E912" t="s">
        <v>457</v>
      </c>
      <c r="L912" t="s">
        <v>1669</v>
      </c>
    </row>
    <row r="913" spans="1:5" x14ac:dyDescent="0.25">
      <c r="A913" t="s">
        <v>1401</v>
      </c>
      <c r="B913" t="s">
        <v>25</v>
      </c>
      <c r="C913" t="b">
        <v>1</v>
      </c>
      <c r="D913" t="s">
        <v>1393</v>
      </c>
      <c r="E913" t="s">
        <v>457</v>
      </c>
    </row>
    <row r="914" spans="1:5" x14ac:dyDescent="0.25">
      <c r="A914" t="s">
        <v>1461</v>
      </c>
      <c r="B914" t="s">
        <v>25</v>
      </c>
      <c r="C914" t="b">
        <v>1</v>
      </c>
      <c r="D914" t="s">
        <v>1462</v>
      </c>
      <c r="E914" t="s">
        <v>457</v>
      </c>
    </row>
    <row r="915" spans="1:5" x14ac:dyDescent="0.25">
      <c r="A915" t="s">
        <v>458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0"/>
  <dimension ref="A1:Q1920"/>
  <sheetViews>
    <sheetView workbookViewId="0">
      <pane ySplit="1" topLeftCell="A2" activePane="bottomLeft" state="frozenSplit"/>
      <selection pane="bottomLeft" activeCell="A4" sqref="A4:Q1179"/>
    </sheetView>
  </sheetViews>
  <sheetFormatPr defaultRowHeight="15" x14ac:dyDescent="0.25"/>
  <cols>
    <col min="1" max="1" width="2.85546875" bestFit="1" customWidth="1"/>
  </cols>
  <sheetData>
    <row r="1" spans="1:17" x14ac:dyDescent="0.25">
      <c r="A1" s="1" t="s">
        <v>8</v>
      </c>
    </row>
    <row r="2" spans="1:17" x14ac:dyDescent="0.25">
      <c r="A2" t="s">
        <v>1670</v>
      </c>
      <c r="I2" s="42"/>
      <c r="O2" s="42"/>
      <c r="P2" s="42"/>
      <c r="Q2" s="42"/>
    </row>
    <row r="3" spans="1:17" x14ac:dyDescent="0.25">
      <c r="A3" t="s">
        <v>455</v>
      </c>
      <c r="B3" t="s">
        <v>808</v>
      </c>
      <c r="C3" t="s">
        <v>809</v>
      </c>
      <c r="D3" t="s">
        <v>810</v>
      </c>
      <c r="E3" t="s">
        <v>811</v>
      </c>
      <c r="F3" t="s">
        <v>1386</v>
      </c>
      <c r="G3" t="s">
        <v>1397</v>
      </c>
      <c r="H3" t="s">
        <v>1398</v>
      </c>
      <c r="I3" s="42" t="s">
        <v>812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s="42" t="s">
        <v>15</v>
      </c>
      <c r="P3" s="42" t="s">
        <v>16</v>
      </c>
      <c r="Q3" s="42" t="s">
        <v>1384</v>
      </c>
    </row>
    <row r="4" spans="1:17" x14ac:dyDescent="0.25">
      <c r="A4">
        <v>0</v>
      </c>
      <c r="I4" s="42" t="s">
        <v>862</v>
      </c>
      <c r="J4">
        <v>16</v>
      </c>
      <c r="K4">
        <v>34</v>
      </c>
      <c r="L4">
        <v>0</v>
      </c>
      <c r="M4">
        <v>38</v>
      </c>
      <c r="N4">
        <v>38.200000000000003</v>
      </c>
      <c r="O4" s="42" t="s">
        <v>27</v>
      </c>
      <c r="P4" s="42" t="s">
        <v>32</v>
      </c>
      <c r="Q4" s="42" t="s">
        <v>863</v>
      </c>
    </row>
    <row r="5" spans="1:17" x14ac:dyDescent="0.25">
      <c r="A5">
        <v>1</v>
      </c>
      <c r="I5" s="42" t="s">
        <v>1046</v>
      </c>
      <c r="J5">
        <v>17</v>
      </c>
      <c r="K5">
        <v>32</v>
      </c>
      <c r="L5">
        <v>0</v>
      </c>
      <c r="M5">
        <v>7</v>
      </c>
      <c r="N5">
        <v>8</v>
      </c>
      <c r="O5" s="42" t="s">
        <v>207</v>
      </c>
      <c r="P5" s="42" t="s">
        <v>32</v>
      </c>
      <c r="Q5" s="42" t="s">
        <v>1047</v>
      </c>
    </row>
    <row r="6" spans="1:17" x14ac:dyDescent="0.25">
      <c r="A6">
        <v>2</v>
      </c>
      <c r="I6" s="42" t="s">
        <v>1088</v>
      </c>
      <c r="J6">
        <v>15</v>
      </c>
      <c r="K6">
        <v>22</v>
      </c>
      <c r="L6">
        <v>0</v>
      </c>
      <c r="M6">
        <v>5.2</v>
      </c>
      <c r="N6">
        <v>5.4</v>
      </c>
      <c r="O6" s="42" t="s">
        <v>27</v>
      </c>
      <c r="P6" s="42" t="s">
        <v>32</v>
      </c>
      <c r="Q6" s="42"/>
    </row>
    <row r="7" spans="1:17" x14ac:dyDescent="0.25">
      <c r="A7">
        <v>3</v>
      </c>
      <c r="I7" s="42" t="s">
        <v>1097</v>
      </c>
      <c r="J7">
        <v>37</v>
      </c>
      <c r="K7">
        <v>45</v>
      </c>
      <c r="L7">
        <v>0</v>
      </c>
      <c r="M7">
        <v>3.7</v>
      </c>
      <c r="N7">
        <v>0</v>
      </c>
      <c r="O7" s="42" t="s">
        <v>365</v>
      </c>
      <c r="P7" s="42" t="s">
        <v>32</v>
      </c>
      <c r="Q7" s="42" t="s">
        <v>1098</v>
      </c>
    </row>
    <row r="8" spans="1:17" x14ac:dyDescent="0.25">
      <c r="A8">
        <v>4</v>
      </c>
      <c r="I8" s="42" t="s">
        <v>1127</v>
      </c>
      <c r="J8">
        <v>19.05</v>
      </c>
      <c r="K8">
        <v>31.75</v>
      </c>
      <c r="L8">
        <v>0</v>
      </c>
      <c r="M8">
        <v>7.8</v>
      </c>
      <c r="N8">
        <v>0</v>
      </c>
      <c r="O8" s="42" t="s">
        <v>277</v>
      </c>
      <c r="P8" s="42" t="s">
        <v>28</v>
      </c>
      <c r="Q8" s="42"/>
    </row>
    <row r="9" spans="1:17" x14ac:dyDescent="0.25">
      <c r="A9">
        <v>5</v>
      </c>
      <c r="I9" s="42" t="s">
        <v>1148</v>
      </c>
      <c r="J9">
        <v>25</v>
      </c>
      <c r="K9">
        <v>39</v>
      </c>
      <c r="L9">
        <v>0</v>
      </c>
      <c r="M9">
        <v>6.5</v>
      </c>
      <c r="N9">
        <v>0</v>
      </c>
      <c r="O9" s="42" t="s">
        <v>365</v>
      </c>
      <c r="P9" s="42" t="s">
        <v>32</v>
      </c>
      <c r="Q9" s="42" t="s">
        <v>531</v>
      </c>
    </row>
    <row r="10" spans="1:17" x14ac:dyDescent="0.25">
      <c r="A10">
        <v>6</v>
      </c>
      <c r="I10" s="42" t="s">
        <v>1152</v>
      </c>
      <c r="J10">
        <v>35</v>
      </c>
      <c r="K10">
        <v>45</v>
      </c>
      <c r="L10">
        <v>0</v>
      </c>
      <c r="M10">
        <v>7</v>
      </c>
      <c r="N10">
        <v>7.2</v>
      </c>
      <c r="O10" s="42" t="s">
        <v>27</v>
      </c>
      <c r="P10" s="42" t="s">
        <v>32</v>
      </c>
      <c r="Q10" s="42"/>
    </row>
    <row r="11" spans="1:17" x14ac:dyDescent="0.25">
      <c r="A11">
        <v>7</v>
      </c>
      <c r="I11" s="42" t="s">
        <v>1156</v>
      </c>
      <c r="J11">
        <v>35</v>
      </c>
      <c r="K11">
        <v>42</v>
      </c>
      <c r="L11">
        <v>0</v>
      </c>
      <c r="M11">
        <v>3.7</v>
      </c>
      <c r="N11">
        <v>0</v>
      </c>
      <c r="O11" s="42" t="s">
        <v>365</v>
      </c>
      <c r="P11" s="42" t="s">
        <v>32</v>
      </c>
      <c r="Q11" s="42" t="s">
        <v>744</v>
      </c>
    </row>
    <row r="12" spans="1:17" x14ac:dyDescent="0.25">
      <c r="A12">
        <v>8</v>
      </c>
      <c r="I12" s="42" t="s">
        <v>1160</v>
      </c>
      <c r="J12">
        <v>27.7</v>
      </c>
      <c r="K12">
        <v>38.299999999999997</v>
      </c>
      <c r="L12">
        <v>0</v>
      </c>
      <c r="M12">
        <v>4</v>
      </c>
      <c r="N12">
        <v>0</v>
      </c>
      <c r="O12" s="42" t="s">
        <v>1161</v>
      </c>
      <c r="P12" s="42" t="s">
        <v>72</v>
      </c>
      <c r="Q12" s="42" t="s">
        <v>1162</v>
      </c>
    </row>
    <row r="13" spans="1:17" x14ac:dyDescent="0.25">
      <c r="A13">
        <v>9</v>
      </c>
      <c r="I13" s="42" t="s">
        <v>1163</v>
      </c>
      <c r="J13">
        <v>18</v>
      </c>
      <c r="K13">
        <v>35.700000000000003</v>
      </c>
      <c r="L13">
        <v>0</v>
      </c>
      <c r="M13">
        <v>3.9</v>
      </c>
      <c r="N13">
        <v>0</v>
      </c>
      <c r="O13" s="42" t="s">
        <v>207</v>
      </c>
      <c r="P13" s="42" t="s">
        <v>32</v>
      </c>
      <c r="Q13" s="42"/>
    </row>
    <row r="14" spans="1:17" x14ac:dyDescent="0.25">
      <c r="A14">
        <v>10</v>
      </c>
      <c r="I14" s="42" t="s">
        <v>1171</v>
      </c>
      <c r="J14">
        <v>30</v>
      </c>
      <c r="K14">
        <v>36</v>
      </c>
      <c r="L14">
        <v>40</v>
      </c>
      <c r="M14">
        <v>4</v>
      </c>
      <c r="N14">
        <v>6.5</v>
      </c>
      <c r="O14" s="42" t="s">
        <v>490</v>
      </c>
      <c r="P14" s="42" t="s">
        <v>72</v>
      </c>
      <c r="Q14" s="42"/>
    </row>
    <row r="15" spans="1:17" x14ac:dyDescent="0.25">
      <c r="A15">
        <v>11</v>
      </c>
      <c r="I15" s="42" t="s">
        <v>1181</v>
      </c>
      <c r="J15">
        <v>17</v>
      </c>
      <c r="K15">
        <v>25</v>
      </c>
      <c r="L15">
        <v>0</v>
      </c>
      <c r="M15">
        <v>4</v>
      </c>
      <c r="N15">
        <v>4.2</v>
      </c>
      <c r="O15" s="42" t="s">
        <v>27</v>
      </c>
      <c r="P15" s="42" t="s">
        <v>32</v>
      </c>
      <c r="Q15" s="42" t="s">
        <v>1443</v>
      </c>
    </row>
    <row r="16" spans="1:17" x14ac:dyDescent="0.25">
      <c r="A16">
        <v>12</v>
      </c>
      <c r="I16" s="42" t="s">
        <v>1182</v>
      </c>
      <c r="J16">
        <v>14.2</v>
      </c>
      <c r="K16">
        <v>24.4</v>
      </c>
      <c r="L16">
        <v>0</v>
      </c>
      <c r="M16">
        <v>5</v>
      </c>
      <c r="N16">
        <v>0</v>
      </c>
      <c r="O16" s="42" t="s">
        <v>95</v>
      </c>
      <c r="P16" s="42" t="s">
        <v>32</v>
      </c>
      <c r="Q16" s="42"/>
    </row>
    <row r="17" spans="1:17" x14ac:dyDescent="0.25">
      <c r="A17">
        <v>13</v>
      </c>
      <c r="I17" s="42" t="s">
        <v>1188</v>
      </c>
      <c r="J17">
        <v>22</v>
      </c>
      <c r="K17">
        <v>33.799999999999997</v>
      </c>
      <c r="L17">
        <v>0</v>
      </c>
      <c r="M17">
        <v>4</v>
      </c>
      <c r="N17">
        <v>0</v>
      </c>
      <c r="O17" s="42" t="s">
        <v>1161</v>
      </c>
      <c r="P17" s="42" t="s">
        <v>72</v>
      </c>
      <c r="Q17" s="42" t="s">
        <v>298</v>
      </c>
    </row>
    <row r="18" spans="1:17" x14ac:dyDescent="0.25">
      <c r="A18">
        <v>14</v>
      </c>
      <c r="I18" s="42" t="s">
        <v>1190</v>
      </c>
      <c r="J18">
        <v>22.22</v>
      </c>
      <c r="K18">
        <v>40.6</v>
      </c>
      <c r="L18">
        <v>0</v>
      </c>
      <c r="M18">
        <v>6</v>
      </c>
      <c r="N18">
        <v>7.5</v>
      </c>
      <c r="O18" s="42" t="s">
        <v>27</v>
      </c>
      <c r="P18" s="42" t="s">
        <v>32</v>
      </c>
      <c r="Q18" s="42" t="s">
        <v>1191</v>
      </c>
    </row>
    <row r="19" spans="1:17" x14ac:dyDescent="0.25">
      <c r="A19">
        <v>15</v>
      </c>
      <c r="I19" s="42" t="s">
        <v>1195</v>
      </c>
      <c r="J19">
        <v>17</v>
      </c>
      <c r="K19">
        <v>30.5</v>
      </c>
      <c r="L19">
        <v>0</v>
      </c>
      <c r="M19">
        <v>4</v>
      </c>
      <c r="N19">
        <v>4.5</v>
      </c>
      <c r="O19" s="42" t="s">
        <v>1115</v>
      </c>
      <c r="P19" s="42" t="s">
        <v>32</v>
      </c>
      <c r="Q19" s="42"/>
    </row>
    <row r="20" spans="1:17" x14ac:dyDescent="0.25">
      <c r="A20">
        <v>16</v>
      </c>
      <c r="I20" s="42" t="s">
        <v>1198</v>
      </c>
      <c r="J20">
        <v>22</v>
      </c>
      <c r="K20">
        <v>40.299999999999997</v>
      </c>
      <c r="L20">
        <v>0</v>
      </c>
      <c r="M20">
        <v>7</v>
      </c>
      <c r="N20">
        <v>0</v>
      </c>
      <c r="O20" s="42" t="s">
        <v>277</v>
      </c>
      <c r="P20" s="42" t="s">
        <v>28</v>
      </c>
      <c r="Q20" s="42" t="s">
        <v>1199</v>
      </c>
    </row>
    <row r="21" spans="1:17" x14ac:dyDescent="0.25">
      <c r="A21">
        <v>17</v>
      </c>
      <c r="I21" s="42" t="s">
        <v>1217</v>
      </c>
      <c r="J21">
        <v>49</v>
      </c>
      <c r="K21">
        <v>62</v>
      </c>
      <c r="L21">
        <v>0</v>
      </c>
      <c r="M21">
        <v>3.5</v>
      </c>
      <c r="N21">
        <v>0</v>
      </c>
      <c r="O21" s="42" t="s">
        <v>365</v>
      </c>
      <c r="P21" s="42" t="s">
        <v>32</v>
      </c>
      <c r="Q21" s="42"/>
    </row>
    <row r="22" spans="1:17" x14ac:dyDescent="0.25">
      <c r="A22">
        <v>18</v>
      </c>
      <c r="I22" s="42" t="s">
        <v>1218</v>
      </c>
      <c r="J22">
        <v>9</v>
      </c>
      <c r="K22">
        <v>23</v>
      </c>
      <c r="L22">
        <v>0</v>
      </c>
      <c r="M22">
        <v>7</v>
      </c>
      <c r="N22">
        <v>8</v>
      </c>
      <c r="O22" s="42" t="s">
        <v>27</v>
      </c>
      <c r="P22" s="42" t="s">
        <v>28</v>
      </c>
      <c r="Q22" s="42" t="s">
        <v>1813</v>
      </c>
    </row>
    <row r="23" spans="1:17" x14ac:dyDescent="0.25">
      <c r="A23">
        <v>19</v>
      </c>
      <c r="I23" s="42" t="s">
        <v>1219</v>
      </c>
      <c r="J23">
        <v>17</v>
      </c>
      <c r="K23">
        <v>28.7</v>
      </c>
      <c r="L23">
        <v>0</v>
      </c>
      <c r="M23">
        <v>6.5</v>
      </c>
      <c r="N23">
        <v>0</v>
      </c>
      <c r="O23" s="42" t="s">
        <v>95</v>
      </c>
      <c r="P23" s="42" t="s">
        <v>28</v>
      </c>
      <c r="Q23" s="42"/>
    </row>
    <row r="24" spans="1:17" x14ac:dyDescent="0.25">
      <c r="A24">
        <v>20</v>
      </c>
      <c r="I24" s="42" t="s">
        <v>1221</v>
      </c>
      <c r="J24">
        <v>20</v>
      </c>
      <c r="K24">
        <v>27</v>
      </c>
      <c r="L24">
        <v>0</v>
      </c>
      <c r="M24">
        <v>4.76</v>
      </c>
      <c r="N24">
        <v>0</v>
      </c>
      <c r="O24" s="42" t="s">
        <v>95</v>
      </c>
      <c r="P24" s="42" t="s">
        <v>32</v>
      </c>
      <c r="Q24" s="42"/>
    </row>
    <row r="25" spans="1:17" x14ac:dyDescent="0.25">
      <c r="A25">
        <v>21</v>
      </c>
      <c r="I25" s="42" t="s">
        <v>1226</v>
      </c>
      <c r="J25">
        <v>35</v>
      </c>
      <c r="K25">
        <v>48</v>
      </c>
      <c r="L25">
        <v>0</v>
      </c>
      <c r="M25">
        <v>7</v>
      </c>
      <c r="N25">
        <v>0</v>
      </c>
      <c r="O25" s="42" t="s">
        <v>365</v>
      </c>
      <c r="P25" s="42" t="s">
        <v>32</v>
      </c>
      <c r="Q25" s="42"/>
    </row>
    <row r="26" spans="1:17" x14ac:dyDescent="0.25">
      <c r="A26">
        <v>22</v>
      </c>
      <c r="I26" s="42" t="s">
        <v>1230</v>
      </c>
      <c r="J26">
        <v>23.35</v>
      </c>
      <c r="K26">
        <v>31.5</v>
      </c>
      <c r="L26">
        <v>0</v>
      </c>
      <c r="M26">
        <v>4.5</v>
      </c>
      <c r="N26">
        <v>0</v>
      </c>
      <c r="O26" s="42" t="s">
        <v>95</v>
      </c>
      <c r="P26" s="42" t="s">
        <v>32</v>
      </c>
      <c r="Q26" s="42"/>
    </row>
    <row r="27" spans="1:17" x14ac:dyDescent="0.25">
      <c r="A27">
        <v>23</v>
      </c>
      <c r="I27" s="42" t="s">
        <v>1233</v>
      </c>
      <c r="J27">
        <v>29</v>
      </c>
      <c r="K27">
        <v>36.5</v>
      </c>
      <c r="L27">
        <v>0</v>
      </c>
      <c r="M27">
        <v>5.5</v>
      </c>
      <c r="N27">
        <v>8</v>
      </c>
      <c r="O27" s="42" t="s">
        <v>27</v>
      </c>
      <c r="P27" s="42" t="s">
        <v>32</v>
      </c>
      <c r="Q27" s="42"/>
    </row>
    <row r="28" spans="1:17" x14ac:dyDescent="0.25">
      <c r="A28">
        <v>24</v>
      </c>
      <c r="I28" s="42" t="s">
        <v>1238</v>
      </c>
      <c r="J28">
        <v>35</v>
      </c>
      <c r="K28">
        <v>48</v>
      </c>
      <c r="L28">
        <v>0</v>
      </c>
      <c r="M28">
        <v>6</v>
      </c>
      <c r="N28">
        <v>7.5</v>
      </c>
      <c r="O28" s="42" t="s">
        <v>27</v>
      </c>
      <c r="P28" s="42" t="s">
        <v>32</v>
      </c>
      <c r="Q28" s="42" t="s">
        <v>1240</v>
      </c>
    </row>
    <row r="29" spans="1:17" x14ac:dyDescent="0.25">
      <c r="A29">
        <v>25</v>
      </c>
      <c r="I29" s="42" t="s">
        <v>1241</v>
      </c>
      <c r="J29">
        <v>45</v>
      </c>
      <c r="K29">
        <v>53.7</v>
      </c>
      <c r="L29">
        <v>0</v>
      </c>
      <c r="M29">
        <v>6</v>
      </c>
      <c r="N29">
        <v>0</v>
      </c>
      <c r="O29" s="42" t="s">
        <v>1161</v>
      </c>
      <c r="P29" s="42" t="s">
        <v>72</v>
      </c>
      <c r="Q29" s="42" t="s">
        <v>1240</v>
      </c>
    </row>
    <row r="30" spans="1:17" x14ac:dyDescent="0.25">
      <c r="A30">
        <v>26</v>
      </c>
      <c r="I30" s="42" t="s">
        <v>1245</v>
      </c>
      <c r="J30">
        <v>9.5</v>
      </c>
      <c r="K30">
        <v>24</v>
      </c>
      <c r="L30">
        <v>0</v>
      </c>
      <c r="M30">
        <v>7</v>
      </c>
      <c r="N30">
        <v>0</v>
      </c>
      <c r="O30" s="42" t="s">
        <v>95</v>
      </c>
      <c r="P30" s="42" t="s">
        <v>28</v>
      </c>
      <c r="Q30" s="42" t="s">
        <v>1246</v>
      </c>
    </row>
    <row r="31" spans="1:17" x14ac:dyDescent="0.25">
      <c r="A31">
        <v>27</v>
      </c>
      <c r="I31" s="42" t="s">
        <v>1247</v>
      </c>
      <c r="J31">
        <v>20</v>
      </c>
      <c r="K31">
        <v>48</v>
      </c>
      <c r="L31">
        <v>0</v>
      </c>
      <c r="M31">
        <v>6.5</v>
      </c>
      <c r="N31">
        <v>0</v>
      </c>
      <c r="O31" s="42" t="s">
        <v>207</v>
      </c>
      <c r="P31" s="42" t="s">
        <v>32</v>
      </c>
      <c r="Q31" s="42" t="s">
        <v>1248</v>
      </c>
    </row>
    <row r="32" spans="1:17" x14ac:dyDescent="0.25">
      <c r="A32">
        <v>28</v>
      </c>
      <c r="I32" s="42" t="s">
        <v>1249</v>
      </c>
      <c r="J32">
        <v>25.4</v>
      </c>
      <c r="K32">
        <v>38</v>
      </c>
      <c r="L32">
        <v>0</v>
      </c>
      <c r="M32">
        <v>6.5</v>
      </c>
      <c r="N32">
        <v>0</v>
      </c>
      <c r="O32" s="42" t="s">
        <v>365</v>
      </c>
      <c r="P32" s="42" t="s">
        <v>72</v>
      </c>
      <c r="Q32" s="42" t="s">
        <v>531</v>
      </c>
    </row>
    <row r="33" spans="1:17" x14ac:dyDescent="0.25">
      <c r="A33">
        <v>29</v>
      </c>
      <c r="I33" s="42" t="s">
        <v>1254</v>
      </c>
      <c r="J33">
        <v>15.5</v>
      </c>
      <c r="K33">
        <v>20.9</v>
      </c>
      <c r="L33">
        <v>0</v>
      </c>
      <c r="M33">
        <v>4.3</v>
      </c>
      <c r="N33">
        <v>0</v>
      </c>
      <c r="O33" s="42" t="s">
        <v>365</v>
      </c>
      <c r="P33" s="42" t="s">
        <v>28</v>
      </c>
      <c r="Q33" s="42" t="s">
        <v>1814</v>
      </c>
    </row>
    <row r="34" spans="1:17" x14ac:dyDescent="0.25">
      <c r="A34">
        <v>30</v>
      </c>
      <c r="I34" s="42" t="s">
        <v>1255</v>
      </c>
      <c r="J34">
        <v>34.6</v>
      </c>
      <c r="K34">
        <v>57</v>
      </c>
      <c r="L34">
        <v>0</v>
      </c>
      <c r="M34">
        <v>6</v>
      </c>
      <c r="N34">
        <v>8.4</v>
      </c>
      <c r="O34" s="42" t="s">
        <v>460</v>
      </c>
      <c r="P34" s="42" t="s">
        <v>28</v>
      </c>
      <c r="Q34" s="42" t="s">
        <v>1256</v>
      </c>
    </row>
    <row r="35" spans="1:17" x14ac:dyDescent="0.25">
      <c r="A35">
        <v>31</v>
      </c>
      <c r="I35" s="42" t="s">
        <v>783</v>
      </c>
      <c r="J35">
        <v>35</v>
      </c>
      <c r="K35">
        <v>44</v>
      </c>
      <c r="L35">
        <v>0</v>
      </c>
      <c r="M35">
        <v>6</v>
      </c>
      <c r="N35">
        <v>0</v>
      </c>
      <c r="O35" s="42" t="s">
        <v>365</v>
      </c>
      <c r="P35" s="42" t="s">
        <v>72</v>
      </c>
      <c r="Q35" s="42" t="s">
        <v>1267</v>
      </c>
    </row>
    <row r="36" spans="1:17" x14ac:dyDescent="0.25">
      <c r="A36">
        <v>32</v>
      </c>
      <c r="I36" s="42" t="s">
        <v>1270</v>
      </c>
      <c r="J36">
        <v>17</v>
      </c>
      <c r="K36">
        <v>31.9</v>
      </c>
      <c r="L36">
        <v>0</v>
      </c>
      <c r="M36">
        <v>7.8</v>
      </c>
      <c r="N36">
        <v>0</v>
      </c>
      <c r="O36" s="42" t="s">
        <v>95</v>
      </c>
      <c r="P36" s="42" t="s">
        <v>28</v>
      </c>
      <c r="Q36" s="42"/>
    </row>
    <row r="37" spans="1:17" x14ac:dyDescent="0.25">
      <c r="A37">
        <v>33</v>
      </c>
      <c r="I37" s="42" t="s">
        <v>1271</v>
      </c>
      <c r="J37">
        <v>16</v>
      </c>
      <c r="K37">
        <v>28.5</v>
      </c>
      <c r="L37">
        <v>0</v>
      </c>
      <c r="M37">
        <v>9.6</v>
      </c>
      <c r="N37">
        <v>9.8000000000000007</v>
      </c>
      <c r="O37" s="42" t="s">
        <v>27</v>
      </c>
      <c r="P37" s="42" t="s">
        <v>28</v>
      </c>
      <c r="Q37" s="42"/>
    </row>
    <row r="38" spans="1:17" x14ac:dyDescent="0.25">
      <c r="A38">
        <v>34</v>
      </c>
      <c r="I38" s="42" t="s">
        <v>1276</v>
      </c>
      <c r="J38">
        <v>12</v>
      </c>
      <c r="K38">
        <v>28</v>
      </c>
      <c r="L38">
        <v>0</v>
      </c>
      <c r="M38">
        <v>6</v>
      </c>
      <c r="N38">
        <v>6.2</v>
      </c>
      <c r="O38" s="42" t="s">
        <v>27</v>
      </c>
      <c r="P38" s="42" t="s">
        <v>28</v>
      </c>
      <c r="Q38" s="42" t="s">
        <v>1445</v>
      </c>
    </row>
    <row r="39" spans="1:17" x14ac:dyDescent="0.25">
      <c r="A39">
        <v>35</v>
      </c>
      <c r="I39" s="42" t="s">
        <v>1278</v>
      </c>
      <c r="J39">
        <v>10</v>
      </c>
      <c r="K39">
        <v>20</v>
      </c>
      <c r="L39">
        <v>0</v>
      </c>
      <c r="M39">
        <v>4</v>
      </c>
      <c r="N39">
        <v>0</v>
      </c>
      <c r="O39" s="42" t="s">
        <v>95</v>
      </c>
      <c r="P39" s="42" t="s">
        <v>28</v>
      </c>
      <c r="Q39" s="42" t="s">
        <v>1448</v>
      </c>
    </row>
    <row r="40" spans="1:17" x14ac:dyDescent="0.25">
      <c r="A40">
        <v>36</v>
      </c>
      <c r="I40" s="42" t="s">
        <v>1285</v>
      </c>
      <c r="J40">
        <v>28</v>
      </c>
      <c r="K40">
        <v>40</v>
      </c>
      <c r="L40">
        <v>70</v>
      </c>
      <c r="M40">
        <v>6.5</v>
      </c>
      <c r="N40">
        <v>17.5</v>
      </c>
      <c r="O40" s="42" t="s">
        <v>86</v>
      </c>
      <c r="P40" s="42" t="s">
        <v>72</v>
      </c>
      <c r="Q40" s="42" t="s">
        <v>2192</v>
      </c>
    </row>
    <row r="41" spans="1:17" x14ac:dyDescent="0.25">
      <c r="A41">
        <v>37</v>
      </c>
      <c r="I41" s="42" t="s">
        <v>1300</v>
      </c>
      <c r="J41">
        <v>22</v>
      </c>
      <c r="K41">
        <v>32.5</v>
      </c>
      <c r="L41">
        <v>0</v>
      </c>
      <c r="M41">
        <v>5.5</v>
      </c>
      <c r="N41">
        <v>0</v>
      </c>
      <c r="O41" s="42" t="s">
        <v>365</v>
      </c>
      <c r="P41" s="42" t="s">
        <v>72</v>
      </c>
      <c r="Q41" s="42" t="s">
        <v>1301</v>
      </c>
    </row>
    <row r="42" spans="1:17" x14ac:dyDescent="0.25">
      <c r="A42">
        <v>38</v>
      </c>
      <c r="I42" s="42" t="s">
        <v>1310</v>
      </c>
      <c r="J42">
        <v>31.5</v>
      </c>
      <c r="K42">
        <v>36</v>
      </c>
      <c r="L42">
        <v>40</v>
      </c>
      <c r="M42">
        <v>9</v>
      </c>
      <c r="N42">
        <v>9</v>
      </c>
      <c r="O42" s="42" t="s">
        <v>490</v>
      </c>
      <c r="P42" s="42" t="s">
        <v>72</v>
      </c>
      <c r="Q42" s="42"/>
    </row>
    <row r="43" spans="1:17" x14ac:dyDescent="0.25">
      <c r="A43">
        <v>39</v>
      </c>
      <c r="I43" s="42" t="s">
        <v>1311</v>
      </c>
      <c r="J43">
        <v>31.67</v>
      </c>
      <c r="K43">
        <v>42.9</v>
      </c>
      <c r="L43">
        <v>0</v>
      </c>
      <c r="M43">
        <v>8.4</v>
      </c>
      <c r="N43">
        <v>8.6</v>
      </c>
      <c r="O43" s="42" t="s">
        <v>27</v>
      </c>
      <c r="P43" s="42" t="s">
        <v>32</v>
      </c>
      <c r="Q43" s="42"/>
    </row>
    <row r="44" spans="1:17" x14ac:dyDescent="0.25">
      <c r="A44">
        <v>40</v>
      </c>
      <c r="I44" s="42" t="s">
        <v>1314</v>
      </c>
      <c r="J44">
        <v>16</v>
      </c>
      <c r="K44">
        <v>30</v>
      </c>
      <c r="L44">
        <v>42.5</v>
      </c>
      <c r="M44">
        <v>5.3</v>
      </c>
      <c r="N44">
        <v>11.5</v>
      </c>
      <c r="O44" s="42" t="s">
        <v>1315</v>
      </c>
      <c r="P44" s="42" t="s">
        <v>32</v>
      </c>
      <c r="Q44" s="42"/>
    </row>
    <row r="45" spans="1:17" x14ac:dyDescent="0.25">
      <c r="A45">
        <v>41</v>
      </c>
      <c r="I45" s="42" t="s">
        <v>2868</v>
      </c>
      <c r="J45">
        <v>20</v>
      </c>
      <c r="K45">
        <v>38</v>
      </c>
      <c r="L45">
        <v>36</v>
      </c>
      <c r="M45">
        <v>7</v>
      </c>
      <c r="N45">
        <v>0</v>
      </c>
      <c r="O45" s="42" t="s">
        <v>71</v>
      </c>
      <c r="P45" s="42" t="s">
        <v>72</v>
      </c>
      <c r="Q45" s="42"/>
    </row>
    <row r="46" spans="1:17" x14ac:dyDescent="0.25">
      <c r="A46">
        <v>42</v>
      </c>
      <c r="I46" s="42" t="s">
        <v>2897</v>
      </c>
      <c r="J46">
        <v>35</v>
      </c>
      <c r="K46">
        <v>46.5</v>
      </c>
      <c r="L46">
        <v>0</v>
      </c>
      <c r="M46">
        <v>7.1</v>
      </c>
      <c r="N46">
        <v>0</v>
      </c>
      <c r="O46" s="42" t="s">
        <v>71</v>
      </c>
      <c r="P46" s="42" t="s">
        <v>72</v>
      </c>
      <c r="Q46" s="42" t="s">
        <v>867</v>
      </c>
    </row>
    <row r="47" spans="1:17" x14ac:dyDescent="0.25">
      <c r="A47">
        <v>43</v>
      </c>
      <c r="I47" s="42" t="s">
        <v>2898</v>
      </c>
      <c r="J47">
        <v>35</v>
      </c>
      <c r="K47">
        <v>46</v>
      </c>
      <c r="L47">
        <v>0</v>
      </c>
      <c r="M47">
        <v>8</v>
      </c>
      <c r="N47">
        <v>0</v>
      </c>
      <c r="O47" s="42" t="s">
        <v>71</v>
      </c>
      <c r="P47" s="42" t="s">
        <v>72</v>
      </c>
      <c r="Q47" s="42"/>
    </row>
    <row r="48" spans="1:17" x14ac:dyDescent="0.25">
      <c r="A48">
        <v>44</v>
      </c>
      <c r="I48" s="42" t="s">
        <v>2899</v>
      </c>
      <c r="J48">
        <v>38</v>
      </c>
      <c r="K48">
        <v>50</v>
      </c>
      <c r="L48">
        <v>0</v>
      </c>
      <c r="M48">
        <v>7</v>
      </c>
      <c r="N48">
        <v>0</v>
      </c>
      <c r="O48" s="42" t="s">
        <v>71</v>
      </c>
      <c r="P48" s="42" t="s">
        <v>72</v>
      </c>
      <c r="Q48" s="42"/>
    </row>
    <row r="49" spans="1:17" x14ac:dyDescent="0.25">
      <c r="A49">
        <v>45</v>
      </c>
      <c r="I49" s="42" t="s">
        <v>2902</v>
      </c>
      <c r="J49">
        <v>42</v>
      </c>
      <c r="K49">
        <v>37.6</v>
      </c>
      <c r="L49">
        <v>56</v>
      </c>
      <c r="M49">
        <v>5.5</v>
      </c>
      <c r="N49">
        <v>0</v>
      </c>
      <c r="O49" s="42" t="s">
        <v>71</v>
      </c>
      <c r="P49" s="42" t="s">
        <v>72</v>
      </c>
      <c r="Q49" s="42"/>
    </row>
    <row r="50" spans="1:17" x14ac:dyDescent="0.25">
      <c r="A50">
        <v>46</v>
      </c>
      <c r="I50" s="42" t="s">
        <v>2906</v>
      </c>
      <c r="J50">
        <v>57.15</v>
      </c>
      <c r="K50">
        <v>74.599999999999994</v>
      </c>
      <c r="L50">
        <v>0</v>
      </c>
      <c r="M50">
        <v>8.99</v>
      </c>
      <c r="N50">
        <v>9.6</v>
      </c>
      <c r="O50" s="42" t="s">
        <v>71</v>
      </c>
      <c r="P50" s="42" t="s">
        <v>72</v>
      </c>
      <c r="Q50" s="42"/>
    </row>
    <row r="51" spans="1:17" x14ac:dyDescent="0.25">
      <c r="A51">
        <v>47</v>
      </c>
      <c r="I51" s="42" t="s">
        <v>2907</v>
      </c>
      <c r="J51">
        <v>60</v>
      </c>
      <c r="K51">
        <v>70</v>
      </c>
      <c r="L51">
        <v>0</v>
      </c>
      <c r="M51">
        <v>10</v>
      </c>
      <c r="N51">
        <v>0</v>
      </c>
      <c r="O51" s="42" t="s">
        <v>297</v>
      </c>
      <c r="P51" s="42" t="s">
        <v>72</v>
      </c>
      <c r="Q51" s="42"/>
    </row>
    <row r="52" spans="1:17" x14ac:dyDescent="0.25">
      <c r="A52">
        <v>48</v>
      </c>
      <c r="I52" s="42" t="s">
        <v>2909</v>
      </c>
      <c r="J52">
        <v>60</v>
      </c>
      <c r="K52">
        <v>74</v>
      </c>
      <c r="L52">
        <v>0</v>
      </c>
      <c r="M52">
        <v>5.5</v>
      </c>
      <c r="N52">
        <v>0</v>
      </c>
      <c r="O52" s="42" t="s">
        <v>71</v>
      </c>
      <c r="P52" s="42" t="s">
        <v>72</v>
      </c>
      <c r="Q52" s="42" t="s">
        <v>199</v>
      </c>
    </row>
    <row r="53" spans="1:17" x14ac:dyDescent="0.25">
      <c r="A53">
        <v>49</v>
      </c>
      <c r="I53" s="42" t="s">
        <v>2910</v>
      </c>
      <c r="J53">
        <v>60</v>
      </c>
      <c r="K53">
        <v>74</v>
      </c>
      <c r="L53">
        <v>0</v>
      </c>
      <c r="M53">
        <v>8.5</v>
      </c>
      <c r="N53">
        <v>0</v>
      </c>
      <c r="O53" s="42" t="s">
        <v>71</v>
      </c>
      <c r="P53" s="42" t="s">
        <v>72</v>
      </c>
      <c r="Q53" s="42"/>
    </row>
    <row r="54" spans="1:17" x14ac:dyDescent="0.25">
      <c r="A54">
        <v>50</v>
      </c>
      <c r="G54" t="s">
        <v>818</v>
      </c>
      <c r="I54" s="42" t="s">
        <v>824</v>
      </c>
      <c r="J54">
        <v>19</v>
      </c>
      <c r="K54">
        <v>27</v>
      </c>
      <c r="L54">
        <v>0</v>
      </c>
      <c r="M54">
        <v>5</v>
      </c>
      <c r="N54">
        <v>5.2</v>
      </c>
      <c r="O54" s="42" t="s">
        <v>27</v>
      </c>
      <c r="P54" s="42" t="s">
        <v>32</v>
      </c>
      <c r="Q54" s="42" t="s">
        <v>355</v>
      </c>
    </row>
    <row r="55" spans="1:17" x14ac:dyDescent="0.25">
      <c r="A55">
        <v>51</v>
      </c>
      <c r="G55" t="s">
        <v>818</v>
      </c>
      <c r="I55" s="42" t="s">
        <v>830</v>
      </c>
      <c r="J55">
        <v>30</v>
      </c>
      <c r="K55">
        <v>38</v>
      </c>
      <c r="L55">
        <v>0</v>
      </c>
      <c r="M55">
        <v>5</v>
      </c>
      <c r="N55">
        <v>0</v>
      </c>
      <c r="O55" s="42" t="s">
        <v>365</v>
      </c>
      <c r="P55" s="42" t="s">
        <v>72</v>
      </c>
      <c r="Q55" s="42" t="s">
        <v>831</v>
      </c>
    </row>
    <row r="56" spans="1:17" x14ac:dyDescent="0.25">
      <c r="A56">
        <v>52</v>
      </c>
      <c r="G56" t="s">
        <v>818</v>
      </c>
      <c r="I56" s="42" t="s">
        <v>468</v>
      </c>
      <c r="J56">
        <v>14.9</v>
      </c>
      <c r="K56">
        <v>24</v>
      </c>
      <c r="L56">
        <v>0</v>
      </c>
      <c r="M56">
        <v>7</v>
      </c>
      <c r="N56">
        <v>7.2</v>
      </c>
      <c r="O56" s="42" t="s">
        <v>27</v>
      </c>
      <c r="P56" s="42" t="s">
        <v>28</v>
      </c>
      <c r="Q56" s="42"/>
    </row>
    <row r="57" spans="1:17" x14ac:dyDescent="0.25">
      <c r="A57">
        <v>53</v>
      </c>
      <c r="G57" t="s">
        <v>818</v>
      </c>
      <c r="I57" s="42" t="s">
        <v>835</v>
      </c>
      <c r="J57">
        <v>19</v>
      </c>
      <c r="K57">
        <v>26.5</v>
      </c>
      <c r="L57">
        <v>0</v>
      </c>
      <c r="M57">
        <v>4</v>
      </c>
      <c r="N57">
        <v>0</v>
      </c>
      <c r="O57" s="42" t="s">
        <v>207</v>
      </c>
      <c r="P57" s="42" t="s">
        <v>32</v>
      </c>
      <c r="Q57" s="42" t="s">
        <v>836</v>
      </c>
    </row>
    <row r="58" spans="1:17" x14ac:dyDescent="0.25">
      <c r="A58">
        <v>54</v>
      </c>
      <c r="G58" t="s">
        <v>818</v>
      </c>
      <c r="I58" s="42" t="s">
        <v>842</v>
      </c>
      <c r="J58">
        <v>21</v>
      </c>
      <c r="K58">
        <v>29</v>
      </c>
      <c r="L58">
        <v>0</v>
      </c>
      <c r="M58">
        <v>6</v>
      </c>
      <c r="N58">
        <v>0</v>
      </c>
      <c r="O58" s="42" t="s">
        <v>71</v>
      </c>
      <c r="P58" s="42" t="s">
        <v>72</v>
      </c>
      <c r="Q58" s="42" t="s">
        <v>43</v>
      </c>
    </row>
    <row r="59" spans="1:17" x14ac:dyDescent="0.25">
      <c r="A59">
        <v>55</v>
      </c>
      <c r="G59" t="s">
        <v>818</v>
      </c>
      <c r="I59" s="42" t="s">
        <v>852</v>
      </c>
      <c r="J59">
        <v>22</v>
      </c>
      <c r="K59">
        <v>31.5</v>
      </c>
      <c r="L59">
        <v>0</v>
      </c>
      <c r="M59">
        <v>4.7</v>
      </c>
      <c r="N59">
        <v>7.8</v>
      </c>
      <c r="O59" s="42" t="s">
        <v>86</v>
      </c>
      <c r="P59" s="42" t="s">
        <v>72</v>
      </c>
      <c r="Q59" s="42" t="s">
        <v>853</v>
      </c>
    </row>
    <row r="60" spans="1:17" x14ac:dyDescent="0.25">
      <c r="A60">
        <v>56</v>
      </c>
      <c r="G60" t="s">
        <v>818</v>
      </c>
      <c r="I60" s="42" t="s">
        <v>83</v>
      </c>
      <c r="J60">
        <v>19</v>
      </c>
      <c r="K60">
        <v>33</v>
      </c>
      <c r="L60">
        <v>0</v>
      </c>
      <c r="M60">
        <v>7.5</v>
      </c>
      <c r="N60">
        <v>7.7</v>
      </c>
      <c r="O60" s="42" t="s">
        <v>27</v>
      </c>
      <c r="P60" s="42" t="s">
        <v>28</v>
      </c>
      <c r="Q60" s="42" t="s">
        <v>84</v>
      </c>
    </row>
    <row r="61" spans="1:17" x14ac:dyDescent="0.25">
      <c r="A61">
        <v>57</v>
      </c>
      <c r="G61" t="s">
        <v>818</v>
      </c>
      <c r="I61" s="42" t="s">
        <v>864</v>
      </c>
      <c r="J61">
        <v>18</v>
      </c>
      <c r="K61">
        <v>34</v>
      </c>
      <c r="L61">
        <v>0</v>
      </c>
      <c r="M61">
        <v>12.5</v>
      </c>
      <c r="N61">
        <v>12.7</v>
      </c>
      <c r="O61" s="42" t="s">
        <v>27</v>
      </c>
      <c r="P61" s="42" t="s">
        <v>32</v>
      </c>
      <c r="Q61" s="42" t="s">
        <v>865</v>
      </c>
    </row>
    <row r="62" spans="1:17" x14ac:dyDescent="0.25">
      <c r="A62">
        <v>58</v>
      </c>
      <c r="G62" t="s">
        <v>818</v>
      </c>
      <c r="I62" s="42" t="s">
        <v>866</v>
      </c>
      <c r="J62">
        <v>18</v>
      </c>
      <c r="K62">
        <v>34</v>
      </c>
      <c r="L62">
        <v>0</v>
      </c>
      <c r="M62">
        <v>17</v>
      </c>
      <c r="N62">
        <v>17.2</v>
      </c>
      <c r="O62" s="42" t="s">
        <v>27</v>
      </c>
      <c r="P62" s="42" t="s">
        <v>32</v>
      </c>
      <c r="Q62" s="42" t="s">
        <v>189</v>
      </c>
    </row>
    <row r="63" spans="1:17" x14ac:dyDescent="0.25">
      <c r="A63">
        <v>59</v>
      </c>
      <c r="G63" t="s">
        <v>818</v>
      </c>
      <c r="I63" s="42" t="s">
        <v>878</v>
      </c>
      <c r="J63">
        <v>15</v>
      </c>
      <c r="K63">
        <v>35</v>
      </c>
      <c r="L63">
        <v>0</v>
      </c>
      <c r="M63">
        <v>5</v>
      </c>
      <c r="N63">
        <v>9</v>
      </c>
      <c r="O63" s="42" t="s">
        <v>45</v>
      </c>
      <c r="P63" s="42" t="s">
        <v>32</v>
      </c>
      <c r="Q63" s="42" t="s">
        <v>879</v>
      </c>
    </row>
    <row r="64" spans="1:17" x14ac:dyDescent="0.25">
      <c r="A64">
        <v>60</v>
      </c>
      <c r="G64" t="s">
        <v>818</v>
      </c>
      <c r="I64" s="42" t="s">
        <v>886</v>
      </c>
      <c r="J64">
        <v>25</v>
      </c>
      <c r="K64">
        <v>35</v>
      </c>
      <c r="L64">
        <v>0</v>
      </c>
      <c r="M64">
        <v>8</v>
      </c>
      <c r="N64">
        <v>0</v>
      </c>
      <c r="O64" s="42" t="s">
        <v>277</v>
      </c>
      <c r="P64" s="42" t="s">
        <v>28</v>
      </c>
      <c r="Q64" s="42" t="s">
        <v>199</v>
      </c>
    </row>
    <row r="65" spans="1:17" x14ac:dyDescent="0.25">
      <c r="A65">
        <v>61</v>
      </c>
      <c r="G65" t="s">
        <v>818</v>
      </c>
      <c r="I65" s="42" t="s">
        <v>893</v>
      </c>
      <c r="J65">
        <v>13</v>
      </c>
      <c r="K65">
        <v>35.15</v>
      </c>
      <c r="L65">
        <v>0</v>
      </c>
      <c r="M65">
        <v>4.4000000000000004</v>
      </c>
      <c r="N65">
        <v>6.5</v>
      </c>
      <c r="O65" s="42" t="s">
        <v>45</v>
      </c>
      <c r="P65" s="42" t="s">
        <v>32</v>
      </c>
      <c r="Q65" s="42" t="s">
        <v>894</v>
      </c>
    </row>
    <row r="66" spans="1:17" x14ac:dyDescent="0.25">
      <c r="A66">
        <v>62</v>
      </c>
      <c r="G66" t="s">
        <v>818</v>
      </c>
      <c r="I66" s="42" t="s">
        <v>895</v>
      </c>
      <c r="J66">
        <v>17.899999999999999</v>
      </c>
      <c r="K66">
        <v>35.5</v>
      </c>
      <c r="L66">
        <v>0</v>
      </c>
      <c r="M66">
        <v>8.1999999999999993</v>
      </c>
      <c r="N66">
        <v>8.4</v>
      </c>
      <c r="O66" s="42" t="s">
        <v>27</v>
      </c>
      <c r="P66" s="42" t="s">
        <v>32</v>
      </c>
      <c r="Q66" s="42" t="s">
        <v>53</v>
      </c>
    </row>
    <row r="67" spans="1:17" x14ac:dyDescent="0.25">
      <c r="A67">
        <v>63</v>
      </c>
      <c r="G67" t="s">
        <v>818</v>
      </c>
      <c r="I67" s="42" t="s">
        <v>900</v>
      </c>
      <c r="J67">
        <v>15</v>
      </c>
      <c r="K67">
        <v>36</v>
      </c>
      <c r="L67">
        <v>0</v>
      </c>
      <c r="M67">
        <v>5.5</v>
      </c>
      <c r="N67">
        <v>5.7</v>
      </c>
      <c r="O67" s="42" t="s">
        <v>27</v>
      </c>
      <c r="P67" s="42" t="s">
        <v>32</v>
      </c>
      <c r="Q67" s="42" t="s">
        <v>43</v>
      </c>
    </row>
    <row r="68" spans="1:17" x14ac:dyDescent="0.25">
      <c r="A68">
        <v>64</v>
      </c>
      <c r="G68" t="s">
        <v>818</v>
      </c>
      <c r="I68" s="42" t="s">
        <v>908</v>
      </c>
      <c r="J68">
        <v>23.3</v>
      </c>
      <c r="K68">
        <v>37</v>
      </c>
      <c r="L68">
        <v>0</v>
      </c>
      <c r="M68">
        <v>5.5</v>
      </c>
      <c r="N68">
        <v>8</v>
      </c>
      <c r="O68" s="42" t="s">
        <v>27</v>
      </c>
      <c r="P68" s="42" t="s">
        <v>32</v>
      </c>
      <c r="Q68" s="42" t="s">
        <v>909</v>
      </c>
    </row>
    <row r="69" spans="1:17" x14ac:dyDescent="0.25">
      <c r="A69">
        <v>65</v>
      </c>
      <c r="G69" t="s">
        <v>818</v>
      </c>
      <c r="I69" s="42" t="s">
        <v>912</v>
      </c>
      <c r="J69">
        <v>19.05</v>
      </c>
      <c r="K69">
        <v>35</v>
      </c>
      <c r="L69">
        <v>0</v>
      </c>
      <c r="M69">
        <v>6</v>
      </c>
      <c r="N69">
        <v>8</v>
      </c>
      <c r="O69" s="42" t="s">
        <v>207</v>
      </c>
      <c r="P69" s="42" t="s">
        <v>32</v>
      </c>
      <c r="Q69" s="42" t="s">
        <v>913</v>
      </c>
    </row>
    <row r="70" spans="1:17" x14ac:dyDescent="0.25">
      <c r="A70">
        <v>66</v>
      </c>
      <c r="G70" t="s">
        <v>818</v>
      </c>
      <c r="I70" s="42" t="s">
        <v>192</v>
      </c>
      <c r="J70">
        <v>19</v>
      </c>
      <c r="K70">
        <v>42</v>
      </c>
      <c r="L70">
        <v>0</v>
      </c>
      <c r="M70">
        <v>7</v>
      </c>
      <c r="N70">
        <v>7.2</v>
      </c>
      <c r="O70" s="42" t="s">
        <v>27</v>
      </c>
      <c r="P70" s="42" t="s">
        <v>32</v>
      </c>
      <c r="Q70" s="42" t="s">
        <v>193</v>
      </c>
    </row>
    <row r="71" spans="1:17" x14ac:dyDescent="0.25">
      <c r="A71">
        <v>67</v>
      </c>
      <c r="G71" t="s">
        <v>818</v>
      </c>
      <c r="I71" s="42" t="s">
        <v>932</v>
      </c>
      <c r="J71">
        <v>16</v>
      </c>
      <c r="K71">
        <v>42.3</v>
      </c>
      <c r="L71">
        <v>0</v>
      </c>
      <c r="M71">
        <v>5</v>
      </c>
      <c r="N71">
        <v>9</v>
      </c>
      <c r="O71" s="42" t="s">
        <v>207</v>
      </c>
      <c r="P71" s="42" t="s">
        <v>32</v>
      </c>
      <c r="Q71" s="42" t="s">
        <v>189</v>
      </c>
    </row>
    <row r="72" spans="1:17" x14ac:dyDescent="0.25">
      <c r="A72">
        <v>68</v>
      </c>
      <c r="G72" t="s">
        <v>818</v>
      </c>
      <c r="I72" s="42" t="s">
        <v>935</v>
      </c>
      <c r="J72">
        <v>22</v>
      </c>
      <c r="K72">
        <v>42.8</v>
      </c>
      <c r="L72">
        <v>0</v>
      </c>
      <c r="M72">
        <v>14.6</v>
      </c>
      <c r="N72">
        <v>0</v>
      </c>
      <c r="O72" s="42" t="s">
        <v>95</v>
      </c>
      <c r="P72" s="42" t="s">
        <v>32</v>
      </c>
      <c r="Q72" s="42" t="s">
        <v>342</v>
      </c>
    </row>
    <row r="73" spans="1:17" x14ac:dyDescent="0.25">
      <c r="A73">
        <v>69</v>
      </c>
      <c r="G73" t="s">
        <v>818</v>
      </c>
      <c r="I73" s="42" t="s">
        <v>979</v>
      </c>
      <c r="J73">
        <v>15.8</v>
      </c>
      <c r="K73">
        <v>31.5</v>
      </c>
      <c r="L73">
        <v>0</v>
      </c>
      <c r="M73">
        <v>6.35</v>
      </c>
      <c r="N73">
        <v>6.55</v>
      </c>
      <c r="O73" s="42" t="s">
        <v>27</v>
      </c>
      <c r="P73" s="42" t="s">
        <v>28</v>
      </c>
      <c r="Q73" s="42" t="s">
        <v>980</v>
      </c>
    </row>
    <row r="74" spans="1:17" x14ac:dyDescent="0.25">
      <c r="A74">
        <v>70</v>
      </c>
      <c r="G74" t="s">
        <v>818</v>
      </c>
      <c r="I74" s="42" t="s">
        <v>987</v>
      </c>
      <c r="J74">
        <v>22</v>
      </c>
      <c r="K74">
        <v>33.200000000000003</v>
      </c>
      <c r="L74">
        <v>0</v>
      </c>
      <c r="M74">
        <v>1.6</v>
      </c>
      <c r="N74">
        <v>3</v>
      </c>
      <c r="O74" s="42" t="s">
        <v>460</v>
      </c>
      <c r="P74" s="42" t="s">
        <v>32</v>
      </c>
      <c r="Q74" s="42" t="s">
        <v>988</v>
      </c>
    </row>
    <row r="75" spans="1:17" x14ac:dyDescent="0.25">
      <c r="A75">
        <v>71</v>
      </c>
      <c r="G75" t="s">
        <v>818</v>
      </c>
      <c r="I75" s="42" t="s">
        <v>1001</v>
      </c>
      <c r="J75">
        <v>45</v>
      </c>
      <c r="K75">
        <v>59</v>
      </c>
      <c r="L75">
        <v>0</v>
      </c>
      <c r="M75">
        <v>5.5</v>
      </c>
      <c r="N75">
        <v>0</v>
      </c>
      <c r="O75" s="42" t="s">
        <v>71</v>
      </c>
      <c r="P75" s="42" t="s">
        <v>72</v>
      </c>
      <c r="Q75" s="42" t="s">
        <v>2156</v>
      </c>
    </row>
    <row r="76" spans="1:17" x14ac:dyDescent="0.25">
      <c r="A76">
        <v>72</v>
      </c>
      <c r="G76" t="s">
        <v>818</v>
      </c>
      <c r="I76" s="42" t="s">
        <v>1004</v>
      </c>
      <c r="J76">
        <v>24</v>
      </c>
      <c r="K76">
        <v>35.200000000000003</v>
      </c>
      <c r="L76">
        <v>0</v>
      </c>
      <c r="M76">
        <v>4</v>
      </c>
      <c r="N76">
        <v>6.7</v>
      </c>
      <c r="O76" s="42" t="s">
        <v>1005</v>
      </c>
      <c r="P76" s="42" t="s">
        <v>72</v>
      </c>
      <c r="Q76" s="42"/>
    </row>
    <row r="77" spans="1:17" x14ac:dyDescent="0.25">
      <c r="A77">
        <v>73</v>
      </c>
      <c r="G77" t="s">
        <v>818</v>
      </c>
      <c r="I77" s="42" t="s">
        <v>1015</v>
      </c>
      <c r="J77">
        <v>19.05</v>
      </c>
      <c r="K77">
        <v>37.200000000000003</v>
      </c>
      <c r="L77">
        <v>0</v>
      </c>
      <c r="M77">
        <v>6</v>
      </c>
      <c r="N77">
        <v>8</v>
      </c>
      <c r="O77" s="42" t="s">
        <v>207</v>
      </c>
      <c r="P77" s="42" t="s">
        <v>32</v>
      </c>
      <c r="Q77" s="42" t="s">
        <v>1016</v>
      </c>
    </row>
    <row r="78" spans="1:17" x14ac:dyDescent="0.25">
      <c r="A78">
        <v>74</v>
      </c>
      <c r="G78" t="s">
        <v>818</v>
      </c>
      <c r="I78" s="42" t="s">
        <v>1024</v>
      </c>
      <c r="J78">
        <v>18.899999999999999</v>
      </c>
      <c r="K78">
        <v>51.4</v>
      </c>
      <c r="L78">
        <v>0</v>
      </c>
      <c r="M78">
        <v>4.5</v>
      </c>
      <c r="N78">
        <v>6.7</v>
      </c>
      <c r="O78" s="42" t="s">
        <v>460</v>
      </c>
      <c r="P78" s="42" t="s">
        <v>32</v>
      </c>
      <c r="Q78" s="42" t="s">
        <v>1025</v>
      </c>
    </row>
    <row r="79" spans="1:17" x14ac:dyDescent="0.25">
      <c r="A79">
        <v>75</v>
      </c>
      <c r="G79" t="s">
        <v>818</v>
      </c>
      <c r="I79" s="42" t="s">
        <v>1028</v>
      </c>
      <c r="J79">
        <v>22.17</v>
      </c>
      <c r="K79">
        <v>28.54</v>
      </c>
      <c r="L79">
        <v>0</v>
      </c>
      <c r="M79">
        <v>3.2</v>
      </c>
      <c r="N79">
        <v>0</v>
      </c>
      <c r="O79" s="42" t="s">
        <v>826</v>
      </c>
      <c r="P79" s="42" t="s">
        <v>32</v>
      </c>
      <c r="Q79" s="42" t="s">
        <v>342</v>
      </c>
    </row>
    <row r="80" spans="1:17" x14ac:dyDescent="0.25">
      <c r="A80">
        <v>76</v>
      </c>
      <c r="G80" t="s">
        <v>818</v>
      </c>
      <c r="I80" s="42" t="s">
        <v>1034</v>
      </c>
      <c r="J80">
        <v>18.75</v>
      </c>
      <c r="K80">
        <v>37.5</v>
      </c>
      <c r="L80">
        <v>0</v>
      </c>
      <c r="M80">
        <v>5.5</v>
      </c>
      <c r="N80">
        <v>7.6</v>
      </c>
      <c r="O80" s="42" t="s">
        <v>27</v>
      </c>
      <c r="P80" s="42" t="s">
        <v>32</v>
      </c>
      <c r="Q80" s="42" t="s">
        <v>43</v>
      </c>
    </row>
    <row r="81" spans="1:17" x14ac:dyDescent="0.25">
      <c r="A81">
        <v>77</v>
      </c>
      <c r="G81" t="s">
        <v>818</v>
      </c>
      <c r="I81" s="42" t="s">
        <v>1067</v>
      </c>
      <c r="J81">
        <v>28</v>
      </c>
      <c r="K81">
        <v>43</v>
      </c>
      <c r="L81">
        <v>0</v>
      </c>
      <c r="M81">
        <v>10</v>
      </c>
      <c r="N81">
        <v>0</v>
      </c>
      <c r="O81" s="42" t="s">
        <v>95</v>
      </c>
      <c r="P81" s="42" t="s">
        <v>28</v>
      </c>
      <c r="Q81" s="42" t="s">
        <v>1068</v>
      </c>
    </row>
    <row r="82" spans="1:17" x14ac:dyDescent="0.25">
      <c r="A82">
        <v>78</v>
      </c>
      <c r="G82" t="s">
        <v>818</v>
      </c>
      <c r="I82" s="42" t="s">
        <v>1072</v>
      </c>
      <c r="J82">
        <v>28.6</v>
      </c>
      <c r="K82">
        <v>40</v>
      </c>
      <c r="L82">
        <v>0</v>
      </c>
      <c r="M82">
        <v>5</v>
      </c>
      <c r="N82">
        <v>0</v>
      </c>
      <c r="O82" s="42" t="s">
        <v>95</v>
      </c>
      <c r="P82" s="42" t="s">
        <v>32</v>
      </c>
      <c r="Q82" s="42" t="s">
        <v>1073</v>
      </c>
    </row>
    <row r="83" spans="1:17" x14ac:dyDescent="0.25">
      <c r="A83">
        <v>79</v>
      </c>
      <c r="G83" t="s">
        <v>818</v>
      </c>
      <c r="I83" s="42" t="s">
        <v>1906</v>
      </c>
      <c r="J83">
        <v>29</v>
      </c>
      <c r="K83">
        <v>37</v>
      </c>
      <c r="L83">
        <v>0</v>
      </c>
      <c r="M83">
        <v>8</v>
      </c>
      <c r="N83">
        <v>0</v>
      </c>
      <c r="O83" s="42" t="s">
        <v>71</v>
      </c>
      <c r="P83" s="42" t="s">
        <v>72</v>
      </c>
      <c r="Q83" s="42" t="s">
        <v>1907</v>
      </c>
    </row>
    <row r="84" spans="1:17" x14ac:dyDescent="0.25">
      <c r="A84">
        <v>80</v>
      </c>
      <c r="G84" t="s">
        <v>818</v>
      </c>
      <c r="I84" s="42" t="s">
        <v>116</v>
      </c>
      <c r="J84">
        <v>24</v>
      </c>
      <c r="K84">
        <v>36</v>
      </c>
      <c r="L84">
        <v>0</v>
      </c>
      <c r="M84">
        <v>6.5</v>
      </c>
      <c r="N84">
        <v>7</v>
      </c>
      <c r="O84" s="42" t="s">
        <v>27</v>
      </c>
      <c r="P84" s="42" t="s">
        <v>28</v>
      </c>
      <c r="Q84" s="42" t="s">
        <v>336</v>
      </c>
    </row>
    <row r="85" spans="1:17" x14ac:dyDescent="0.25">
      <c r="A85">
        <v>81</v>
      </c>
      <c r="G85" t="s">
        <v>818</v>
      </c>
      <c r="I85" s="42" t="s">
        <v>1084</v>
      </c>
      <c r="J85">
        <v>11</v>
      </c>
      <c r="K85">
        <v>35</v>
      </c>
      <c r="L85">
        <v>0</v>
      </c>
      <c r="M85">
        <v>5</v>
      </c>
      <c r="N85">
        <v>9</v>
      </c>
      <c r="O85" s="42" t="s">
        <v>45</v>
      </c>
      <c r="P85" s="42" t="s">
        <v>32</v>
      </c>
      <c r="Q85" s="42" t="s">
        <v>879</v>
      </c>
    </row>
    <row r="86" spans="1:17" x14ac:dyDescent="0.25">
      <c r="A86">
        <v>82</v>
      </c>
      <c r="G86" t="s">
        <v>818</v>
      </c>
      <c r="I86" s="42" t="s">
        <v>1085</v>
      </c>
      <c r="J86">
        <v>30</v>
      </c>
      <c r="K86">
        <v>47</v>
      </c>
      <c r="L86">
        <v>0</v>
      </c>
      <c r="M86">
        <v>6</v>
      </c>
      <c r="N86">
        <v>0</v>
      </c>
      <c r="O86" s="42" t="s">
        <v>95</v>
      </c>
      <c r="P86" s="42" t="s">
        <v>32</v>
      </c>
      <c r="Q86" s="42"/>
    </row>
    <row r="87" spans="1:17" x14ac:dyDescent="0.25">
      <c r="A87">
        <v>83</v>
      </c>
      <c r="G87" t="s">
        <v>818</v>
      </c>
      <c r="I87" s="42" t="s">
        <v>1086</v>
      </c>
      <c r="J87">
        <v>15</v>
      </c>
      <c r="K87">
        <v>26</v>
      </c>
      <c r="L87">
        <v>0</v>
      </c>
      <c r="M87">
        <v>7</v>
      </c>
      <c r="N87">
        <v>0</v>
      </c>
      <c r="O87" s="42" t="s">
        <v>95</v>
      </c>
      <c r="P87" s="42" t="s">
        <v>28</v>
      </c>
      <c r="Q87" s="42" t="s">
        <v>2157</v>
      </c>
    </row>
    <row r="88" spans="1:17" x14ac:dyDescent="0.25">
      <c r="A88">
        <v>84</v>
      </c>
      <c r="G88" t="s">
        <v>818</v>
      </c>
      <c r="I88" s="42" t="s">
        <v>1091</v>
      </c>
      <c r="J88">
        <v>28</v>
      </c>
      <c r="K88">
        <v>38</v>
      </c>
      <c r="L88">
        <v>0</v>
      </c>
      <c r="M88">
        <v>5</v>
      </c>
      <c r="N88">
        <v>0</v>
      </c>
      <c r="O88" s="42" t="s">
        <v>365</v>
      </c>
      <c r="P88" s="42" t="s">
        <v>32</v>
      </c>
      <c r="Q88" s="42" t="s">
        <v>1092</v>
      </c>
    </row>
    <row r="89" spans="1:17" x14ac:dyDescent="0.25">
      <c r="A89">
        <v>85</v>
      </c>
      <c r="G89" t="s">
        <v>818</v>
      </c>
      <c r="I89" s="42" t="s">
        <v>104</v>
      </c>
      <c r="J89">
        <v>22</v>
      </c>
      <c r="K89">
        <v>35</v>
      </c>
      <c r="L89">
        <v>0</v>
      </c>
      <c r="M89">
        <v>4.3</v>
      </c>
      <c r="N89">
        <v>7</v>
      </c>
      <c r="O89" s="42" t="s">
        <v>45</v>
      </c>
      <c r="P89" s="42" t="s">
        <v>32</v>
      </c>
      <c r="Q89" s="42" t="s">
        <v>2132</v>
      </c>
    </row>
    <row r="90" spans="1:17" x14ac:dyDescent="0.25">
      <c r="A90">
        <v>86</v>
      </c>
      <c r="G90" t="s">
        <v>818</v>
      </c>
      <c r="I90" s="42" t="s">
        <v>1101</v>
      </c>
      <c r="J90">
        <v>29</v>
      </c>
      <c r="K90">
        <v>37</v>
      </c>
      <c r="L90">
        <v>0</v>
      </c>
      <c r="M90">
        <v>5</v>
      </c>
      <c r="N90">
        <v>0</v>
      </c>
      <c r="O90" s="42" t="s">
        <v>365</v>
      </c>
      <c r="P90" s="42" t="s">
        <v>32</v>
      </c>
      <c r="Q90" s="42" t="s">
        <v>1102</v>
      </c>
    </row>
    <row r="91" spans="1:17" x14ac:dyDescent="0.25">
      <c r="A91">
        <v>87</v>
      </c>
      <c r="G91" t="s">
        <v>818</v>
      </c>
      <c r="I91" s="42" t="s">
        <v>1103</v>
      </c>
      <c r="J91">
        <v>36</v>
      </c>
      <c r="K91">
        <v>46</v>
      </c>
      <c r="L91">
        <v>0</v>
      </c>
      <c r="M91">
        <v>6</v>
      </c>
      <c r="N91">
        <v>0</v>
      </c>
      <c r="O91" s="42" t="s">
        <v>365</v>
      </c>
      <c r="P91" s="42" t="s">
        <v>32</v>
      </c>
      <c r="Q91" s="42" t="s">
        <v>1104</v>
      </c>
    </row>
    <row r="92" spans="1:17" x14ac:dyDescent="0.25">
      <c r="A92">
        <v>88</v>
      </c>
      <c r="G92" t="s">
        <v>818</v>
      </c>
      <c r="I92" s="42" t="s">
        <v>1106</v>
      </c>
      <c r="J92">
        <v>26.5</v>
      </c>
      <c r="K92">
        <v>43.2</v>
      </c>
      <c r="L92">
        <v>0</v>
      </c>
      <c r="M92">
        <v>9.1999999999999993</v>
      </c>
      <c r="N92">
        <v>11.7</v>
      </c>
      <c r="O92" s="42" t="s">
        <v>297</v>
      </c>
      <c r="P92" s="42" t="s">
        <v>72</v>
      </c>
      <c r="Q92" s="42" t="s">
        <v>2317</v>
      </c>
    </row>
    <row r="93" spans="1:17" x14ac:dyDescent="0.25">
      <c r="A93">
        <v>89</v>
      </c>
      <c r="G93" t="s">
        <v>818</v>
      </c>
      <c r="I93" s="42" t="s">
        <v>1107</v>
      </c>
      <c r="J93">
        <v>23</v>
      </c>
      <c r="K93">
        <v>38</v>
      </c>
      <c r="L93">
        <v>0</v>
      </c>
      <c r="M93">
        <v>5</v>
      </c>
      <c r="N93">
        <v>7</v>
      </c>
      <c r="O93" s="42" t="s">
        <v>820</v>
      </c>
      <c r="P93" s="42" t="s">
        <v>32</v>
      </c>
      <c r="Q93" s="42" t="s">
        <v>342</v>
      </c>
    </row>
    <row r="94" spans="1:17" x14ac:dyDescent="0.25">
      <c r="A94">
        <v>90</v>
      </c>
      <c r="G94" t="s">
        <v>818</v>
      </c>
      <c r="I94" s="42" t="s">
        <v>1108</v>
      </c>
      <c r="J94">
        <v>23</v>
      </c>
      <c r="K94">
        <v>29.5</v>
      </c>
      <c r="L94">
        <v>0</v>
      </c>
      <c r="M94">
        <v>5</v>
      </c>
      <c r="N94">
        <v>7</v>
      </c>
      <c r="O94" s="42" t="s">
        <v>365</v>
      </c>
      <c r="P94" s="42" t="s">
        <v>32</v>
      </c>
      <c r="Q94" s="42" t="s">
        <v>342</v>
      </c>
    </row>
    <row r="95" spans="1:17" x14ac:dyDescent="0.25">
      <c r="A95">
        <v>91</v>
      </c>
      <c r="G95" t="s">
        <v>818</v>
      </c>
      <c r="I95" s="42" t="s">
        <v>1112</v>
      </c>
      <c r="J95">
        <v>25</v>
      </c>
      <c r="K95">
        <v>30</v>
      </c>
      <c r="L95">
        <v>35.200000000000003</v>
      </c>
      <c r="M95">
        <v>3.7</v>
      </c>
      <c r="N95">
        <v>6.5</v>
      </c>
      <c r="O95" s="42" t="s">
        <v>490</v>
      </c>
      <c r="P95" s="42" t="s">
        <v>72</v>
      </c>
      <c r="Q95" s="42" t="s">
        <v>1113</v>
      </c>
    </row>
    <row r="96" spans="1:17" x14ac:dyDescent="0.25">
      <c r="A96">
        <v>92</v>
      </c>
      <c r="G96" t="s">
        <v>818</v>
      </c>
      <c r="I96" s="42" t="s">
        <v>354</v>
      </c>
      <c r="J96">
        <v>15</v>
      </c>
      <c r="K96">
        <v>24</v>
      </c>
      <c r="L96">
        <v>0</v>
      </c>
      <c r="M96">
        <v>4.5</v>
      </c>
      <c r="N96">
        <v>7</v>
      </c>
      <c r="O96" s="42" t="s">
        <v>27</v>
      </c>
      <c r="P96" s="42" t="s">
        <v>28</v>
      </c>
      <c r="Q96" s="42" t="s">
        <v>355</v>
      </c>
    </row>
    <row r="97" spans="1:17" x14ac:dyDescent="0.25">
      <c r="A97">
        <v>93</v>
      </c>
      <c r="G97" t="s">
        <v>818</v>
      </c>
      <c r="I97" s="42" t="s">
        <v>1117</v>
      </c>
      <c r="J97">
        <v>38</v>
      </c>
      <c r="K97">
        <v>53</v>
      </c>
      <c r="L97">
        <v>0</v>
      </c>
      <c r="M97">
        <v>7.2</v>
      </c>
      <c r="N97">
        <v>9.5</v>
      </c>
      <c r="O97" s="42" t="s">
        <v>365</v>
      </c>
      <c r="P97" s="42" t="s">
        <v>32</v>
      </c>
      <c r="Q97" s="42"/>
    </row>
    <row r="98" spans="1:17" x14ac:dyDescent="0.25">
      <c r="A98">
        <v>94</v>
      </c>
      <c r="G98" t="s">
        <v>818</v>
      </c>
      <c r="I98" s="42" t="s">
        <v>1119</v>
      </c>
      <c r="J98">
        <v>39</v>
      </c>
      <c r="K98">
        <v>49</v>
      </c>
      <c r="L98">
        <v>0</v>
      </c>
      <c r="M98">
        <v>6.4</v>
      </c>
      <c r="N98">
        <v>0</v>
      </c>
      <c r="O98" s="42" t="s">
        <v>365</v>
      </c>
      <c r="P98" s="42" t="s">
        <v>72</v>
      </c>
      <c r="Q98" s="42" t="s">
        <v>235</v>
      </c>
    </row>
    <row r="99" spans="1:17" x14ac:dyDescent="0.25">
      <c r="A99">
        <v>95</v>
      </c>
      <c r="G99" t="s">
        <v>818</v>
      </c>
      <c r="I99" s="42" t="s">
        <v>1123</v>
      </c>
      <c r="J99">
        <v>25</v>
      </c>
      <c r="K99">
        <v>35</v>
      </c>
      <c r="L99">
        <v>38.5</v>
      </c>
      <c r="M99">
        <v>4.3</v>
      </c>
      <c r="N99">
        <v>8</v>
      </c>
      <c r="O99" s="42" t="s">
        <v>86</v>
      </c>
      <c r="P99" s="42" t="s">
        <v>72</v>
      </c>
      <c r="Q99" s="42" t="s">
        <v>1124</v>
      </c>
    </row>
    <row r="100" spans="1:17" x14ac:dyDescent="0.25">
      <c r="A100">
        <v>96</v>
      </c>
      <c r="G100" t="s">
        <v>818</v>
      </c>
      <c r="I100" s="42" t="s">
        <v>1125</v>
      </c>
      <c r="J100">
        <v>26</v>
      </c>
      <c r="K100">
        <v>35.799999999999997</v>
      </c>
      <c r="L100">
        <v>0</v>
      </c>
      <c r="M100">
        <v>6</v>
      </c>
      <c r="N100">
        <v>6.3</v>
      </c>
      <c r="O100" s="42" t="s">
        <v>27</v>
      </c>
      <c r="P100" s="42" t="s">
        <v>32</v>
      </c>
      <c r="Q100" s="42" t="s">
        <v>1126</v>
      </c>
    </row>
    <row r="101" spans="1:17" x14ac:dyDescent="0.25">
      <c r="A101">
        <v>97</v>
      </c>
      <c r="G101" t="s">
        <v>818</v>
      </c>
      <c r="I101" s="42" t="s">
        <v>1128</v>
      </c>
      <c r="J101">
        <v>17</v>
      </c>
      <c r="K101">
        <v>28.8</v>
      </c>
      <c r="L101">
        <v>0</v>
      </c>
      <c r="M101">
        <v>8</v>
      </c>
      <c r="N101">
        <v>0</v>
      </c>
      <c r="O101" s="42" t="s">
        <v>277</v>
      </c>
      <c r="P101" s="42" t="s">
        <v>28</v>
      </c>
      <c r="Q101" s="42"/>
    </row>
    <row r="102" spans="1:17" x14ac:dyDescent="0.25">
      <c r="A102">
        <v>98</v>
      </c>
      <c r="G102" t="s">
        <v>818</v>
      </c>
      <c r="I102" s="42" t="s">
        <v>1129</v>
      </c>
      <c r="J102">
        <v>30</v>
      </c>
      <c r="K102">
        <v>40</v>
      </c>
      <c r="L102">
        <v>0</v>
      </c>
      <c r="M102">
        <v>7</v>
      </c>
      <c r="N102">
        <v>0</v>
      </c>
      <c r="O102" s="42" t="s">
        <v>277</v>
      </c>
      <c r="P102" s="42" t="s">
        <v>28</v>
      </c>
      <c r="Q102" s="42"/>
    </row>
    <row r="103" spans="1:17" x14ac:dyDescent="0.25">
      <c r="A103">
        <v>99</v>
      </c>
      <c r="G103" t="s">
        <v>818</v>
      </c>
      <c r="I103" s="42" t="s">
        <v>748</v>
      </c>
      <c r="J103">
        <v>20</v>
      </c>
      <c r="K103">
        <v>42</v>
      </c>
      <c r="L103">
        <v>0</v>
      </c>
      <c r="M103">
        <v>7</v>
      </c>
      <c r="N103">
        <v>7.2</v>
      </c>
      <c r="O103" s="42" t="s">
        <v>27</v>
      </c>
      <c r="P103" s="42" t="s">
        <v>28</v>
      </c>
      <c r="Q103" s="42"/>
    </row>
    <row r="104" spans="1:17" x14ac:dyDescent="0.25">
      <c r="A104">
        <v>100</v>
      </c>
      <c r="G104" t="s">
        <v>818</v>
      </c>
      <c r="I104" s="42" t="s">
        <v>1133</v>
      </c>
      <c r="J104">
        <v>22.23</v>
      </c>
      <c r="K104">
        <v>35.15</v>
      </c>
      <c r="L104">
        <v>0</v>
      </c>
      <c r="M104">
        <v>9.5</v>
      </c>
      <c r="N104">
        <v>9.6999999999999993</v>
      </c>
      <c r="O104" s="42" t="s">
        <v>27</v>
      </c>
      <c r="P104" s="42" t="s">
        <v>32</v>
      </c>
      <c r="Q104" s="42" t="s">
        <v>2158</v>
      </c>
    </row>
    <row r="105" spans="1:17" x14ac:dyDescent="0.25">
      <c r="A105">
        <v>101</v>
      </c>
      <c r="G105" t="s">
        <v>818</v>
      </c>
      <c r="I105" s="42" t="s">
        <v>1141</v>
      </c>
      <c r="J105">
        <v>10</v>
      </c>
      <c r="K105">
        <v>21</v>
      </c>
      <c r="L105">
        <v>0</v>
      </c>
      <c r="M105">
        <v>7</v>
      </c>
      <c r="N105">
        <v>7.3</v>
      </c>
      <c r="O105" s="42" t="s">
        <v>27</v>
      </c>
      <c r="P105" s="42" t="s">
        <v>28</v>
      </c>
      <c r="Q105" s="42" t="s">
        <v>371</v>
      </c>
    </row>
    <row r="106" spans="1:17" x14ac:dyDescent="0.25">
      <c r="A106">
        <v>102</v>
      </c>
      <c r="G106" t="s">
        <v>818</v>
      </c>
      <c r="I106" s="42" t="s">
        <v>1144</v>
      </c>
      <c r="J106">
        <v>32</v>
      </c>
      <c r="K106">
        <v>45</v>
      </c>
      <c r="L106">
        <v>0</v>
      </c>
      <c r="M106">
        <v>3.7</v>
      </c>
      <c r="N106">
        <v>0</v>
      </c>
      <c r="O106" s="42" t="s">
        <v>207</v>
      </c>
      <c r="P106" s="42" t="s">
        <v>32</v>
      </c>
      <c r="Q106" s="42" t="s">
        <v>1145</v>
      </c>
    </row>
    <row r="107" spans="1:17" x14ac:dyDescent="0.25">
      <c r="A107">
        <v>103</v>
      </c>
      <c r="G107" t="s">
        <v>818</v>
      </c>
      <c r="I107" s="42" t="s">
        <v>1146</v>
      </c>
      <c r="J107">
        <v>16</v>
      </c>
      <c r="K107">
        <v>35</v>
      </c>
      <c r="L107">
        <v>0</v>
      </c>
      <c r="M107">
        <v>13</v>
      </c>
      <c r="N107">
        <v>13.2</v>
      </c>
      <c r="O107" s="42" t="s">
        <v>27</v>
      </c>
      <c r="P107" s="42" t="s">
        <v>28</v>
      </c>
      <c r="Q107" s="42" t="s">
        <v>1147</v>
      </c>
    </row>
    <row r="108" spans="1:17" x14ac:dyDescent="0.25">
      <c r="A108">
        <v>104</v>
      </c>
      <c r="G108" t="s">
        <v>818</v>
      </c>
      <c r="I108" s="42" t="s">
        <v>1151</v>
      </c>
      <c r="J108">
        <v>35</v>
      </c>
      <c r="K108">
        <v>45</v>
      </c>
      <c r="L108">
        <v>0</v>
      </c>
      <c r="M108">
        <v>7</v>
      </c>
      <c r="N108">
        <v>0</v>
      </c>
      <c r="O108" s="42" t="s">
        <v>95</v>
      </c>
      <c r="P108" s="42" t="s">
        <v>32</v>
      </c>
      <c r="Q108" s="42"/>
    </row>
    <row r="109" spans="1:17" x14ac:dyDescent="0.25">
      <c r="A109">
        <v>105</v>
      </c>
      <c r="G109" t="s">
        <v>818</v>
      </c>
      <c r="I109" s="42" t="s">
        <v>1153</v>
      </c>
      <c r="J109">
        <v>19.05</v>
      </c>
      <c r="K109">
        <v>27.8</v>
      </c>
      <c r="L109">
        <v>34.799999999999997</v>
      </c>
      <c r="M109">
        <v>4.4000000000000004</v>
      </c>
      <c r="N109">
        <v>5.9</v>
      </c>
      <c r="O109" s="42" t="s">
        <v>1154</v>
      </c>
      <c r="P109" s="42" t="s">
        <v>32</v>
      </c>
      <c r="Q109" s="42" t="s">
        <v>1155</v>
      </c>
    </row>
    <row r="110" spans="1:17" x14ac:dyDescent="0.25">
      <c r="A110">
        <v>106</v>
      </c>
      <c r="G110" t="s">
        <v>818</v>
      </c>
      <c r="I110" s="42" t="s">
        <v>1157</v>
      </c>
      <c r="J110">
        <v>28</v>
      </c>
      <c r="K110">
        <v>37.5</v>
      </c>
      <c r="L110">
        <v>0</v>
      </c>
      <c r="M110">
        <v>5.5</v>
      </c>
      <c r="N110">
        <v>8</v>
      </c>
      <c r="O110" s="42" t="s">
        <v>490</v>
      </c>
      <c r="P110" s="42" t="s">
        <v>72</v>
      </c>
      <c r="Q110" s="42" t="s">
        <v>1158</v>
      </c>
    </row>
    <row r="111" spans="1:17" x14ac:dyDescent="0.25">
      <c r="A111">
        <v>107</v>
      </c>
      <c r="G111" t="s">
        <v>818</v>
      </c>
      <c r="I111" s="42" t="s">
        <v>1164</v>
      </c>
      <c r="J111">
        <v>11</v>
      </c>
      <c r="K111">
        <v>25</v>
      </c>
      <c r="L111">
        <v>0</v>
      </c>
      <c r="M111">
        <v>6.4</v>
      </c>
      <c r="N111">
        <v>6.6</v>
      </c>
      <c r="O111" s="42" t="s">
        <v>27</v>
      </c>
      <c r="P111" s="42" t="s">
        <v>28</v>
      </c>
      <c r="Q111" s="42" t="s">
        <v>1408</v>
      </c>
    </row>
    <row r="112" spans="1:17" x14ac:dyDescent="0.25">
      <c r="A112">
        <v>108</v>
      </c>
      <c r="G112" t="s">
        <v>818</v>
      </c>
      <c r="I112" s="42" t="s">
        <v>1165</v>
      </c>
      <c r="J112">
        <v>16</v>
      </c>
      <c r="K112">
        <v>24</v>
      </c>
      <c r="L112">
        <v>0</v>
      </c>
      <c r="M112">
        <v>6</v>
      </c>
      <c r="N112">
        <v>0</v>
      </c>
      <c r="O112" s="42" t="s">
        <v>95</v>
      </c>
      <c r="P112" s="42" t="s">
        <v>28</v>
      </c>
      <c r="Q112" s="42"/>
    </row>
    <row r="113" spans="1:17" x14ac:dyDescent="0.25">
      <c r="A113">
        <v>109</v>
      </c>
      <c r="G113" t="s">
        <v>818</v>
      </c>
      <c r="I113" s="42" t="s">
        <v>1166</v>
      </c>
      <c r="J113">
        <v>22</v>
      </c>
      <c r="K113">
        <v>32</v>
      </c>
      <c r="L113">
        <v>0</v>
      </c>
      <c r="M113">
        <v>5.2</v>
      </c>
      <c r="N113">
        <v>8</v>
      </c>
      <c r="O113" s="42" t="s">
        <v>45</v>
      </c>
      <c r="P113" s="42" t="s">
        <v>32</v>
      </c>
      <c r="Q113" s="42" t="s">
        <v>199</v>
      </c>
    </row>
    <row r="114" spans="1:17" x14ac:dyDescent="0.25">
      <c r="A114">
        <v>110</v>
      </c>
      <c r="G114" t="s">
        <v>818</v>
      </c>
      <c r="I114" s="42" t="s">
        <v>1167</v>
      </c>
      <c r="J114">
        <v>28.5</v>
      </c>
      <c r="K114">
        <v>38</v>
      </c>
      <c r="L114">
        <v>0</v>
      </c>
      <c r="M114">
        <v>3.5</v>
      </c>
      <c r="N114">
        <v>8</v>
      </c>
      <c r="O114" s="42" t="s">
        <v>45</v>
      </c>
      <c r="P114" s="42" t="s">
        <v>32</v>
      </c>
      <c r="Q114" s="42"/>
    </row>
    <row r="115" spans="1:17" x14ac:dyDescent="0.25">
      <c r="A115">
        <v>111</v>
      </c>
      <c r="G115" t="s">
        <v>818</v>
      </c>
      <c r="I115" s="42" t="s">
        <v>1170</v>
      </c>
      <c r="J115">
        <v>38</v>
      </c>
      <c r="K115">
        <v>51</v>
      </c>
      <c r="L115">
        <v>0</v>
      </c>
      <c r="M115">
        <v>5</v>
      </c>
      <c r="N115">
        <v>0</v>
      </c>
      <c r="O115" s="42" t="s">
        <v>826</v>
      </c>
      <c r="P115" s="42" t="s">
        <v>32</v>
      </c>
      <c r="Q115" s="42" t="s">
        <v>1446</v>
      </c>
    </row>
    <row r="116" spans="1:17" x14ac:dyDescent="0.25">
      <c r="A116">
        <v>112</v>
      </c>
      <c r="G116" t="s">
        <v>818</v>
      </c>
      <c r="I116" s="42" t="s">
        <v>1176</v>
      </c>
      <c r="J116">
        <v>22</v>
      </c>
      <c r="K116">
        <v>28.5</v>
      </c>
      <c r="L116">
        <v>0</v>
      </c>
      <c r="M116">
        <v>4</v>
      </c>
      <c r="N116">
        <v>0</v>
      </c>
      <c r="O116" s="42" t="s">
        <v>95</v>
      </c>
      <c r="P116" s="42" t="s">
        <v>32</v>
      </c>
      <c r="Q116" s="42"/>
    </row>
    <row r="117" spans="1:17" x14ac:dyDescent="0.25">
      <c r="A117">
        <v>113</v>
      </c>
      <c r="G117" t="s">
        <v>818</v>
      </c>
      <c r="I117" s="42" t="s">
        <v>1183</v>
      </c>
      <c r="J117">
        <v>25</v>
      </c>
      <c r="K117">
        <v>47</v>
      </c>
      <c r="L117">
        <v>0</v>
      </c>
      <c r="M117">
        <v>7</v>
      </c>
      <c r="N117">
        <v>0</v>
      </c>
      <c r="O117" s="42" t="s">
        <v>95</v>
      </c>
      <c r="P117" s="42" t="s">
        <v>32</v>
      </c>
      <c r="Q117" s="42"/>
    </row>
    <row r="118" spans="1:17" x14ac:dyDescent="0.25">
      <c r="A118">
        <v>114</v>
      </c>
      <c r="G118" t="s">
        <v>818</v>
      </c>
      <c r="I118" s="42" t="s">
        <v>1184</v>
      </c>
      <c r="J118">
        <v>12</v>
      </c>
      <c r="K118">
        <v>24</v>
      </c>
      <c r="L118">
        <v>0</v>
      </c>
      <c r="M118">
        <v>6</v>
      </c>
      <c r="N118">
        <v>0</v>
      </c>
      <c r="O118" s="42" t="s">
        <v>95</v>
      </c>
      <c r="P118" s="42" t="s">
        <v>32</v>
      </c>
      <c r="Q118" s="42"/>
    </row>
    <row r="119" spans="1:17" x14ac:dyDescent="0.25">
      <c r="A119">
        <v>115</v>
      </c>
      <c r="G119" t="s">
        <v>818</v>
      </c>
      <c r="I119" s="42" t="s">
        <v>1187</v>
      </c>
      <c r="J119">
        <v>28</v>
      </c>
      <c r="K119">
        <v>35</v>
      </c>
      <c r="L119">
        <v>0</v>
      </c>
      <c r="M119">
        <v>4</v>
      </c>
      <c r="N119">
        <v>0</v>
      </c>
      <c r="O119" s="42" t="s">
        <v>27</v>
      </c>
      <c r="P119" s="42" t="s">
        <v>32</v>
      </c>
      <c r="Q119" s="42" t="s">
        <v>2159</v>
      </c>
    </row>
    <row r="120" spans="1:17" x14ac:dyDescent="0.25">
      <c r="A120">
        <v>116</v>
      </c>
      <c r="G120" t="s">
        <v>818</v>
      </c>
      <c r="I120" s="42" t="s">
        <v>1196</v>
      </c>
      <c r="J120">
        <v>19</v>
      </c>
      <c r="K120">
        <v>26</v>
      </c>
      <c r="L120">
        <v>0</v>
      </c>
      <c r="M120">
        <v>4</v>
      </c>
      <c r="N120">
        <v>4.5</v>
      </c>
      <c r="O120" s="42" t="s">
        <v>1115</v>
      </c>
      <c r="P120" s="42" t="s">
        <v>32</v>
      </c>
      <c r="Q120" s="42"/>
    </row>
    <row r="121" spans="1:17" x14ac:dyDescent="0.25">
      <c r="A121">
        <v>117</v>
      </c>
      <c r="G121" t="s">
        <v>818</v>
      </c>
      <c r="I121" s="42" t="s">
        <v>1204</v>
      </c>
      <c r="J121">
        <v>15</v>
      </c>
      <c r="K121">
        <v>35.299999999999997</v>
      </c>
      <c r="L121">
        <v>0</v>
      </c>
      <c r="M121">
        <v>5.5</v>
      </c>
      <c r="N121">
        <v>6</v>
      </c>
      <c r="O121" s="42" t="s">
        <v>27</v>
      </c>
      <c r="P121" s="42" t="s">
        <v>32</v>
      </c>
      <c r="Q121" s="42" t="s">
        <v>1205</v>
      </c>
    </row>
    <row r="122" spans="1:17" x14ac:dyDescent="0.25">
      <c r="A122">
        <v>118</v>
      </c>
      <c r="G122" t="s">
        <v>818</v>
      </c>
      <c r="I122" s="42" t="s">
        <v>1206</v>
      </c>
      <c r="J122">
        <v>15</v>
      </c>
      <c r="K122">
        <v>22</v>
      </c>
      <c r="L122">
        <v>0</v>
      </c>
      <c r="M122">
        <v>4</v>
      </c>
      <c r="N122">
        <v>4.2</v>
      </c>
      <c r="O122" s="42" t="s">
        <v>1115</v>
      </c>
      <c r="P122" s="42" t="s">
        <v>32</v>
      </c>
      <c r="Q122" s="42" t="s">
        <v>1207</v>
      </c>
    </row>
    <row r="123" spans="1:17" x14ac:dyDescent="0.25">
      <c r="A123">
        <v>119</v>
      </c>
      <c r="G123" t="s">
        <v>818</v>
      </c>
      <c r="I123" s="42" t="s">
        <v>1208</v>
      </c>
      <c r="J123">
        <v>27.7</v>
      </c>
      <c r="K123">
        <v>40</v>
      </c>
      <c r="L123">
        <v>0</v>
      </c>
      <c r="M123">
        <v>3.8</v>
      </c>
      <c r="N123">
        <v>0</v>
      </c>
      <c r="O123" s="42" t="s">
        <v>1161</v>
      </c>
      <c r="P123" s="42" t="s">
        <v>72</v>
      </c>
      <c r="Q123" s="42" t="s">
        <v>2160</v>
      </c>
    </row>
    <row r="124" spans="1:17" x14ac:dyDescent="0.25">
      <c r="A124">
        <v>120</v>
      </c>
      <c r="G124" t="s">
        <v>818</v>
      </c>
      <c r="I124" s="42" t="s">
        <v>1210</v>
      </c>
      <c r="J124">
        <v>31.75</v>
      </c>
      <c r="K124">
        <v>44.45</v>
      </c>
      <c r="L124">
        <v>0</v>
      </c>
      <c r="M124">
        <v>6.35</v>
      </c>
      <c r="N124">
        <v>0</v>
      </c>
      <c r="O124" s="42" t="s">
        <v>365</v>
      </c>
      <c r="P124" s="42" t="s">
        <v>32</v>
      </c>
      <c r="Q124" s="42" t="s">
        <v>355</v>
      </c>
    </row>
    <row r="125" spans="1:17" x14ac:dyDescent="0.25">
      <c r="A125">
        <v>121</v>
      </c>
      <c r="G125" t="s">
        <v>818</v>
      </c>
      <c r="I125" s="42" t="s">
        <v>1211</v>
      </c>
      <c r="J125">
        <v>8</v>
      </c>
      <c r="K125">
        <v>16</v>
      </c>
      <c r="L125">
        <v>0</v>
      </c>
      <c r="M125">
        <v>7</v>
      </c>
      <c r="N125">
        <v>7.2</v>
      </c>
      <c r="O125" s="42" t="s">
        <v>27</v>
      </c>
      <c r="P125" s="42" t="s">
        <v>28</v>
      </c>
      <c r="Q125" s="42" t="s">
        <v>1266</v>
      </c>
    </row>
    <row r="126" spans="1:17" x14ac:dyDescent="0.25">
      <c r="A126">
        <v>122</v>
      </c>
      <c r="G126" t="s">
        <v>818</v>
      </c>
      <c r="I126" s="42" t="s">
        <v>1220</v>
      </c>
      <c r="J126">
        <v>16</v>
      </c>
      <c r="K126">
        <v>25.5</v>
      </c>
      <c r="L126">
        <v>0</v>
      </c>
      <c r="M126">
        <v>8</v>
      </c>
      <c r="N126">
        <v>9</v>
      </c>
      <c r="O126" s="42" t="s">
        <v>27</v>
      </c>
      <c r="P126" s="42" t="s">
        <v>32</v>
      </c>
      <c r="Q126" s="42"/>
    </row>
    <row r="127" spans="1:17" x14ac:dyDescent="0.25">
      <c r="A127">
        <v>123</v>
      </c>
      <c r="G127" t="s">
        <v>818</v>
      </c>
      <c r="I127" s="42" t="s">
        <v>1229</v>
      </c>
      <c r="J127">
        <v>21</v>
      </c>
      <c r="K127">
        <v>33</v>
      </c>
      <c r="L127">
        <v>0</v>
      </c>
      <c r="M127">
        <v>5.5</v>
      </c>
      <c r="N127">
        <v>7</v>
      </c>
      <c r="O127" s="42" t="s">
        <v>27</v>
      </c>
      <c r="P127" s="42" t="s">
        <v>32</v>
      </c>
      <c r="Q127" s="42" t="s">
        <v>1193</v>
      </c>
    </row>
    <row r="128" spans="1:17" x14ac:dyDescent="0.25">
      <c r="A128">
        <v>124</v>
      </c>
      <c r="G128" t="s">
        <v>818</v>
      </c>
      <c r="I128" s="42" t="s">
        <v>1244</v>
      </c>
      <c r="J128">
        <v>18</v>
      </c>
      <c r="K128">
        <v>48.2</v>
      </c>
      <c r="L128">
        <v>0</v>
      </c>
      <c r="M128">
        <v>4.3</v>
      </c>
      <c r="N128">
        <v>6</v>
      </c>
      <c r="O128" s="42" t="s">
        <v>1115</v>
      </c>
      <c r="P128" s="42" t="s">
        <v>32</v>
      </c>
      <c r="Q128" s="42" t="s">
        <v>1447</v>
      </c>
    </row>
    <row r="129" spans="1:17" x14ac:dyDescent="0.25">
      <c r="A129">
        <v>125</v>
      </c>
      <c r="G129" t="s">
        <v>818</v>
      </c>
      <c r="I129" s="42" t="s">
        <v>782</v>
      </c>
      <c r="J129">
        <v>36</v>
      </c>
      <c r="K129">
        <v>44</v>
      </c>
      <c r="L129">
        <v>0</v>
      </c>
      <c r="M129">
        <v>6</v>
      </c>
      <c r="N129">
        <v>0</v>
      </c>
      <c r="O129" s="42" t="s">
        <v>365</v>
      </c>
      <c r="P129" s="42" t="s">
        <v>32</v>
      </c>
      <c r="Q129" s="42" t="s">
        <v>347</v>
      </c>
    </row>
    <row r="130" spans="1:17" x14ac:dyDescent="0.25">
      <c r="A130">
        <v>126</v>
      </c>
      <c r="G130" t="s">
        <v>818</v>
      </c>
      <c r="I130" s="42" t="s">
        <v>1252</v>
      </c>
      <c r="J130">
        <v>10</v>
      </c>
      <c r="K130">
        <v>14.5</v>
      </c>
      <c r="L130">
        <v>0</v>
      </c>
      <c r="M130">
        <v>2.7</v>
      </c>
      <c r="N130">
        <v>0</v>
      </c>
      <c r="O130" s="42" t="s">
        <v>365</v>
      </c>
      <c r="P130" s="42" t="s">
        <v>28</v>
      </c>
      <c r="Q130" s="42" t="s">
        <v>1253</v>
      </c>
    </row>
    <row r="131" spans="1:17" x14ac:dyDescent="0.25">
      <c r="A131">
        <v>127</v>
      </c>
      <c r="G131" t="s">
        <v>818</v>
      </c>
      <c r="I131" s="42" t="s">
        <v>1257</v>
      </c>
      <c r="J131">
        <v>23</v>
      </c>
      <c r="K131">
        <v>30</v>
      </c>
      <c r="L131">
        <v>0</v>
      </c>
      <c r="M131">
        <v>3.7</v>
      </c>
      <c r="N131">
        <v>5.0999999999999996</v>
      </c>
      <c r="O131" s="42" t="s">
        <v>365</v>
      </c>
      <c r="P131" s="42" t="s">
        <v>72</v>
      </c>
      <c r="Q131" s="42" t="s">
        <v>1258</v>
      </c>
    </row>
    <row r="132" spans="1:17" x14ac:dyDescent="0.25">
      <c r="A132">
        <v>128</v>
      </c>
      <c r="G132" t="s">
        <v>818</v>
      </c>
      <c r="I132" s="42" t="s">
        <v>1259</v>
      </c>
      <c r="J132">
        <v>34</v>
      </c>
      <c r="K132">
        <v>44</v>
      </c>
      <c r="L132">
        <v>0</v>
      </c>
      <c r="M132">
        <v>8</v>
      </c>
      <c r="N132">
        <v>8.1999999999999993</v>
      </c>
      <c r="O132" s="42" t="s">
        <v>27</v>
      </c>
      <c r="P132" s="42" t="s">
        <v>32</v>
      </c>
      <c r="Q132" s="42" t="s">
        <v>1260</v>
      </c>
    </row>
    <row r="133" spans="1:17" x14ac:dyDescent="0.25">
      <c r="A133">
        <v>129</v>
      </c>
      <c r="G133" t="s">
        <v>818</v>
      </c>
      <c r="I133" s="42" t="s">
        <v>1262</v>
      </c>
      <c r="J133">
        <v>20</v>
      </c>
      <c r="K133">
        <v>32.119999999999997</v>
      </c>
      <c r="L133">
        <v>0</v>
      </c>
      <c r="M133">
        <v>7</v>
      </c>
      <c r="N133">
        <v>9.4</v>
      </c>
      <c r="O133" s="42" t="s">
        <v>95</v>
      </c>
      <c r="P133" s="42" t="s">
        <v>28</v>
      </c>
      <c r="Q133" s="42" t="s">
        <v>1263</v>
      </c>
    </row>
    <row r="134" spans="1:17" x14ac:dyDescent="0.25">
      <c r="A134">
        <v>130</v>
      </c>
      <c r="G134" t="s">
        <v>818</v>
      </c>
      <c r="I134" s="42" t="s">
        <v>1268</v>
      </c>
      <c r="J134">
        <v>14</v>
      </c>
      <c r="K134">
        <v>23.8</v>
      </c>
      <c r="L134">
        <v>0</v>
      </c>
      <c r="M134">
        <v>5</v>
      </c>
      <c r="N134">
        <v>0</v>
      </c>
      <c r="O134" s="42" t="s">
        <v>95</v>
      </c>
      <c r="P134" s="42" t="s">
        <v>32</v>
      </c>
      <c r="Q134" s="42"/>
    </row>
    <row r="135" spans="1:17" x14ac:dyDescent="0.25">
      <c r="A135">
        <v>131</v>
      </c>
      <c r="G135" t="s">
        <v>818</v>
      </c>
      <c r="I135" s="42" t="s">
        <v>1269</v>
      </c>
      <c r="J135">
        <v>12</v>
      </c>
      <c r="K135">
        <v>22</v>
      </c>
      <c r="L135">
        <v>0</v>
      </c>
      <c r="M135">
        <v>4.8</v>
      </c>
      <c r="N135">
        <v>0</v>
      </c>
      <c r="O135" s="42" t="s">
        <v>95</v>
      </c>
      <c r="P135" s="42" t="s">
        <v>32</v>
      </c>
      <c r="Q135" s="42"/>
    </row>
    <row r="136" spans="1:17" x14ac:dyDescent="0.25">
      <c r="A136">
        <v>132</v>
      </c>
      <c r="G136" t="s">
        <v>818</v>
      </c>
      <c r="I136" s="42" t="s">
        <v>301</v>
      </c>
      <c r="J136">
        <v>10</v>
      </c>
      <c r="K136">
        <v>22</v>
      </c>
      <c r="L136">
        <v>0</v>
      </c>
      <c r="M136">
        <v>8</v>
      </c>
      <c r="N136">
        <v>0</v>
      </c>
      <c r="O136" s="42" t="s">
        <v>71</v>
      </c>
      <c r="P136" s="42" t="s">
        <v>72</v>
      </c>
      <c r="Q136" s="42"/>
    </row>
    <row r="137" spans="1:17" x14ac:dyDescent="0.25">
      <c r="A137">
        <v>133</v>
      </c>
      <c r="G137" t="s">
        <v>818</v>
      </c>
      <c r="I137" s="42" t="s">
        <v>1282</v>
      </c>
      <c r="J137">
        <v>28</v>
      </c>
      <c r="K137">
        <v>47</v>
      </c>
      <c r="L137">
        <v>0</v>
      </c>
      <c r="M137">
        <v>7</v>
      </c>
      <c r="N137">
        <v>7.2</v>
      </c>
      <c r="O137" s="42" t="s">
        <v>297</v>
      </c>
      <c r="P137" s="42" t="s">
        <v>72</v>
      </c>
      <c r="Q137" s="42"/>
    </row>
    <row r="138" spans="1:17" x14ac:dyDescent="0.25">
      <c r="A138">
        <v>134</v>
      </c>
      <c r="G138" t="s">
        <v>818</v>
      </c>
      <c r="I138" s="42" t="s">
        <v>1307</v>
      </c>
      <c r="J138">
        <v>25.3</v>
      </c>
      <c r="K138">
        <v>38</v>
      </c>
      <c r="L138">
        <v>41.2</v>
      </c>
      <c r="M138">
        <v>3.2</v>
      </c>
      <c r="N138">
        <v>7.2</v>
      </c>
      <c r="O138" s="42" t="s">
        <v>86</v>
      </c>
      <c r="P138" s="42" t="s">
        <v>72</v>
      </c>
      <c r="Q138" s="42" t="s">
        <v>1308</v>
      </c>
    </row>
    <row r="139" spans="1:17" x14ac:dyDescent="0.25">
      <c r="A139">
        <v>135</v>
      </c>
      <c r="G139" t="s">
        <v>818</v>
      </c>
      <c r="I139" s="42" t="s">
        <v>1318</v>
      </c>
      <c r="J139">
        <v>23</v>
      </c>
      <c r="K139">
        <v>38</v>
      </c>
      <c r="L139">
        <v>0</v>
      </c>
      <c r="M139">
        <v>6.5</v>
      </c>
      <c r="N139">
        <v>6.7</v>
      </c>
      <c r="O139" s="42" t="s">
        <v>27</v>
      </c>
      <c r="P139" s="42" t="s">
        <v>28</v>
      </c>
      <c r="Q139" s="42"/>
    </row>
    <row r="140" spans="1:17" x14ac:dyDescent="0.25">
      <c r="A140">
        <v>136</v>
      </c>
      <c r="G140" t="s">
        <v>818</v>
      </c>
      <c r="I140" s="42" t="s">
        <v>1322</v>
      </c>
      <c r="J140">
        <v>25</v>
      </c>
      <c r="K140">
        <v>48</v>
      </c>
      <c r="L140">
        <v>0</v>
      </c>
      <c r="M140">
        <v>15</v>
      </c>
      <c r="N140">
        <v>22</v>
      </c>
      <c r="O140" s="42" t="s">
        <v>27</v>
      </c>
      <c r="P140" s="42" t="s">
        <v>32</v>
      </c>
      <c r="Q140" s="42"/>
    </row>
    <row r="141" spans="1:17" x14ac:dyDescent="0.25">
      <c r="A141">
        <v>137</v>
      </c>
      <c r="G141" t="s">
        <v>818</v>
      </c>
      <c r="I141" s="42" t="s">
        <v>1343</v>
      </c>
      <c r="J141">
        <v>28</v>
      </c>
      <c r="K141">
        <v>36</v>
      </c>
      <c r="L141">
        <v>0</v>
      </c>
      <c r="M141">
        <v>5.5</v>
      </c>
      <c r="N141">
        <v>0</v>
      </c>
      <c r="O141" s="42" t="s">
        <v>365</v>
      </c>
      <c r="P141" s="42" t="s">
        <v>32</v>
      </c>
      <c r="Q141" s="42" t="s">
        <v>141</v>
      </c>
    </row>
    <row r="142" spans="1:17" x14ac:dyDescent="0.25">
      <c r="A142">
        <v>138</v>
      </c>
      <c r="G142" t="s">
        <v>818</v>
      </c>
      <c r="I142" s="42" t="s">
        <v>1346</v>
      </c>
      <c r="J142">
        <v>29</v>
      </c>
      <c r="K142">
        <v>37.5</v>
      </c>
      <c r="L142">
        <v>0</v>
      </c>
      <c r="M142">
        <v>6</v>
      </c>
      <c r="N142">
        <v>0</v>
      </c>
      <c r="O142" s="42" t="s">
        <v>365</v>
      </c>
      <c r="P142" s="42" t="s">
        <v>32</v>
      </c>
      <c r="Q142" s="42" t="s">
        <v>141</v>
      </c>
    </row>
    <row r="143" spans="1:17" x14ac:dyDescent="0.25">
      <c r="A143">
        <v>139</v>
      </c>
      <c r="G143" t="s">
        <v>818</v>
      </c>
      <c r="I143" s="42" t="s">
        <v>1347</v>
      </c>
      <c r="J143">
        <v>25</v>
      </c>
      <c r="K143">
        <v>31</v>
      </c>
      <c r="L143">
        <v>0</v>
      </c>
      <c r="M143">
        <v>3.5</v>
      </c>
      <c r="N143">
        <v>5.5</v>
      </c>
      <c r="O143" s="42" t="s">
        <v>365</v>
      </c>
      <c r="P143" s="42" t="s">
        <v>72</v>
      </c>
      <c r="Q143" s="42" t="s">
        <v>1100</v>
      </c>
    </row>
    <row r="144" spans="1:17" x14ac:dyDescent="0.25">
      <c r="A144">
        <v>140</v>
      </c>
      <c r="G144" t="s">
        <v>818</v>
      </c>
      <c r="I144" s="42" t="s">
        <v>1348</v>
      </c>
      <c r="J144">
        <v>29</v>
      </c>
      <c r="K144">
        <v>43.5</v>
      </c>
      <c r="L144">
        <v>0</v>
      </c>
      <c r="M144">
        <v>8</v>
      </c>
      <c r="N144">
        <v>9.5</v>
      </c>
      <c r="O144" s="42" t="s">
        <v>365</v>
      </c>
      <c r="P144" s="42" t="s">
        <v>72</v>
      </c>
      <c r="Q144" s="42" t="s">
        <v>1349</v>
      </c>
    </row>
    <row r="145" spans="1:17" x14ac:dyDescent="0.25">
      <c r="A145">
        <v>141</v>
      </c>
      <c r="G145" t="s">
        <v>818</v>
      </c>
      <c r="I145" s="42" t="s">
        <v>1350</v>
      </c>
      <c r="J145">
        <v>21.1</v>
      </c>
      <c r="K145">
        <v>30</v>
      </c>
      <c r="L145">
        <v>0</v>
      </c>
      <c r="M145">
        <v>5.25</v>
      </c>
      <c r="N145">
        <v>0</v>
      </c>
      <c r="O145" s="42" t="s">
        <v>365</v>
      </c>
      <c r="P145" s="42" t="s">
        <v>72</v>
      </c>
      <c r="Q145" s="42" t="s">
        <v>43</v>
      </c>
    </row>
    <row r="146" spans="1:17" x14ac:dyDescent="0.25">
      <c r="A146">
        <v>142</v>
      </c>
      <c r="G146" t="s">
        <v>818</v>
      </c>
      <c r="I146" s="42" t="s">
        <v>1351</v>
      </c>
      <c r="J146">
        <v>25</v>
      </c>
      <c r="K146">
        <v>32</v>
      </c>
      <c r="L146">
        <v>0</v>
      </c>
      <c r="M146">
        <v>3.6</v>
      </c>
      <c r="N146">
        <v>0</v>
      </c>
      <c r="O146" s="42" t="s">
        <v>365</v>
      </c>
      <c r="P146" s="42" t="s">
        <v>72</v>
      </c>
      <c r="Q146" s="42" t="s">
        <v>1352</v>
      </c>
    </row>
    <row r="147" spans="1:17" x14ac:dyDescent="0.25">
      <c r="A147">
        <v>143</v>
      </c>
      <c r="G147" t="s">
        <v>818</v>
      </c>
      <c r="I147" s="42" t="s">
        <v>1355</v>
      </c>
      <c r="J147">
        <v>29</v>
      </c>
      <c r="K147">
        <v>41</v>
      </c>
      <c r="L147">
        <v>0</v>
      </c>
      <c r="M147">
        <v>7</v>
      </c>
      <c r="N147">
        <v>0</v>
      </c>
      <c r="O147" s="42" t="s">
        <v>365</v>
      </c>
      <c r="P147" s="42" t="s">
        <v>72</v>
      </c>
      <c r="Q147" s="42" t="s">
        <v>1356</v>
      </c>
    </row>
    <row r="148" spans="1:17" x14ac:dyDescent="0.25">
      <c r="A148">
        <v>144</v>
      </c>
      <c r="G148" t="s">
        <v>818</v>
      </c>
      <c r="I148" s="42" t="s">
        <v>1357</v>
      </c>
      <c r="J148">
        <v>29</v>
      </c>
      <c r="K148">
        <v>44.5</v>
      </c>
      <c r="L148">
        <v>0</v>
      </c>
      <c r="M148">
        <v>9</v>
      </c>
      <c r="N148">
        <v>0</v>
      </c>
      <c r="O148" s="42" t="s">
        <v>365</v>
      </c>
      <c r="P148" s="42" t="s">
        <v>72</v>
      </c>
      <c r="Q148" s="42" t="s">
        <v>1358</v>
      </c>
    </row>
    <row r="149" spans="1:17" x14ac:dyDescent="0.25">
      <c r="A149">
        <v>145</v>
      </c>
      <c r="G149" t="s">
        <v>818</v>
      </c>
      <c r="I149" s="42" t="s">
        <v>1362</v>
      </c>
      <c r="J149">
        <v>26</v>
      </c>
      <c r="K149">
        <v>32.5</v>
      </c>
      <c r="L149">
        <v>0</v>
      </c>
      <c r="M149">
        <v>3.6</v>
      </c>
      <c r="N149">
        <v>0</v>
      </c>
      <c r="O149" s="42" t="s">
        <v>365</v>
      </c>
      <c r="P149" s="42" t="s">
        <v>32</v>
      </c>
      <c r="Q149" s="42" t="s">
        <v>1345</v>
      </c>
    </row>
    <row r="150" spans="1:17" x14ac:dyDescent="0.25">
      <c r="A150">
        <v>146</v>
      </c>
      <c r="G150" t="s">
        <v>818</v>
      </c>
      <c r="I150" s="42" t="s">
        <v>1365</v>
      </c>
      <c r="J150">
        <v>28</v>
      </c>
      <c r="K150">
        <v>38.299999999999997</v>
      </c>
      <c r="L150">
        <v>0</v>
      </c>
      <c r="M150">
        <v>4</v>
      </c>
      <c r="N150">
        <v>0</v>
      </c>
      <c r="O150" s="42" t="s">
        <v>365</v>
      </c>
      <c r="P150" s="42" t="s">
        <v>32</v>
      </c>
      <c r="Q150" s="42" t="s">
        <v>1366</v>
      </c>
    </row>
    <row r="151" spans="1:17" x14ac:dyDescent="0.25">
      <c r="A151">
        <v>147</v>
      </c>
      <c r="G151" t="s">
        <v>818</v>
      </c>
      <c r="I151" s="42" t="s">
        <v>1367</v>
      </c>
      <c r="J151">
        <v>35</v>
      </c>
      <c r="K151">
        <v>44.7</v>
      </c>
      <c r="L151">
        <v>0</v>
      </c>
      <c r="M151">
        <v>6</v>
      </c>
      <c r="N151">
        <v>0</v>
      </c>
      <c r="O151" s="42" t="s">
        <v>365</v>
      </c>
      <c r="P151" s="42" t="s">
        <v>32</v>
      </c>
      <c r="Q151" s="42" t="s">
        <v>1368</v>
      </c>
    </row>
    <row r="152" spans="1:17" x14ac:dyDescent="0.25">
      <c r="A152">
        <v>148</v>
      </c>
      <c r="G152" t="s">
        <v>818</v>
      </c>
      <c r="I152" s="42" t="s">
        <v>1370</v>
      </c>
      <c r="J152">
        <v>38</v>
      </c>
      <c r="K152">
        <v>44.5</v>
      </c>
      <c r="L152">
        <v>0</v>
      </c>
      <c r="M152">
        <v>3.5</v>
      </c>
      <c r="N152">
        <v>0</v>
      </c>
      <c r="O152" s="42" t="s">
        <v>365</v>
      </c>
      <c r="P152" s="42" t="s">
        <v>32</v>
      </c>
      <c r="Q152" s="42" t="s">
        <v>1371</v>
      </c>
    </row>
    <row r="153" spans="1:17" x14ac:dyDescent="0.25">
      <c r="A153">
        <v>149</v>
      </c>
      <c r="G153" t="s">
        <v>818</v>
      </c>
      <c r="I153" s="42" t="s">
        <v>1372</v>
      </c>
      <c r="J153">
        <v>34</v>
      </c>
      <c r="K153">
        <v>42.5</v>
      </c>
      <c r="L153">
        <v>44.5</v>
      </c>
      <c r="M153">
        <v>4.3</v>
      </c>
      <c r="N153">
        <v>0</v>
      </c>
      <c r="O153" s="42" t="s">
        <v>365</v>
      </c>
      <c r="P153" s="42" t="s">
        <v>32</v>
      </c>
      <c r="Q153" s="42" t="s">
        <v>1373</v>
      </c>
    </row>
    <row r="154" spans="1:17" x14ac:dyDescent="0.25">
      <c r="A154">
        <v>150</v>
      </c>
      <c r="G154" t="s">
        <v>818</v>
      </c>
      <c r="I154" s="42" t="s">
        <v>1374</v>
      </c>
      <c r="J154">
        <v>22.5</v>
      </c>
      <c r="K154">
        <v>29</v>
      </c>
      <c r="L154">
        <v>0</v>
      </c>
      <c r="M154">
        <v>3.6</v>
      </c>
      <c r="N154">
        <v>0</v>
      </c>
      <c r="O154" s="42" t="s">
        <v>365</v>
      </c>
      <c r="P154" s="42" t="s">
        <v>32</v>
      </c>
      <c r="Q154" s="42" t="s">
        <v>1375</v>
      </c>
    </row>
    <row r="155" spans="1:17" x14ac:dyDescent="0.25">
      <c r="A155">
        <v>151</v>
      </c>
      <c r="G155" t="s">
        <v>818</v>
      </c>
      <c r="I155" s="42" t="s">
        <v>1377</v>
      </c>
      <c r="J155">
        <v>21</v>
      </c>
      <c r="K155">
        <v>30</v>
      </c>
      <c r="L155">
        <v>0</v>
      </c>
      <c r="M155">
        <v>5</v>
      </c>
      <c r="N155">
        <v>0</v>
      </c>
      <c r="O155" s="42" t="s">
        <v>365</v>
      </c>
      <c r="P155" s="42" t="s">
        <v>72</v>
      </c>
      <c r="Q155" s="42" t="s">
        <v>1378</v>
      </c>
    </row>
    <row r="156" spans="1:17" x14ac:dyDescent="0.25">
      <c r="A156">
        <v>152</v>
      </c>
      <c r="G156" t="s">
        <v>818</v>
      </c>
      <c r="I156" s="42" t="s">
        <v>1379</v>
      </c>
      <c r="J156">
        <v>26</v>
      </c>
      <c r="K156">
        <v>35.299999999999997</v>
      </c>
      <c r="L156">
        <v>0</v>
      </c>
      <c r="M156">
        <v>7</v>
      </c>
      <c r="N156">
        <v>0</v>
      </c>
      <c r="O156" s="42" t="s">
        <v>365</v>
      </c>
      <c r="P156" s="42" t="s">
        <v>72</v>
      </c>
      <c r="Q156" s="42"/>
    </row>
    <row r="157" spans="1:17" x14ac:dyDescent="0.25">
      <c r="A157">
        <v>153</v>
      </c>
      <c r="G157" t="s">
        <v>818</v>
      </c>
      <c r="I157" s="42" t="s">
        <v>453</v>
      </c>
      <c r="J157">
        <v>24</v>
      </c>
      <c r="K157">
        <v>34</v>
      </c>
      <c r="L157">
        <v>0</v>
      </c>
      <c r="M157">
        <v>4</v>
      </c>
      <c r="N157">
        <v>0</v>
      </c>
      <c r="O157" s="42" t="s">
        <v>365</v>
      </c>
      <c r="P157" s="42" t="s">
        <v>32</v>
      </c>
      <c r="Q157" s="42" t="s">
        <v>1382</v>
      </c>
    </row>
    <row r="158" spans="1:17" x14ac:dyDescent="0.25">
      <c r="A158">
        <v>154</v>
      </c>
      <c r="G158" t="s">
        <v>818</v>
      </c>
      <c r="I158" s="42" t="s">
        <v>1409</v>
      </c>
      <c r="J158">
        <v>22</v>
      </c>
      <c r="K158">
        <v>32</v>
      </c>
      <c r="L158">
        <v>0</v>
      </c>
      <c r="M158">
        <v>8</v>
      </c>
      <c r="N158">
        <v>0</v>
      </c>
      <c r="O158" s="42" t="s">
        <v>277</v>
      </c>
      <c r="P158" s="42" t="s">
        <v>28</v>
      </c>
      <c r="Q158" s="42"/>
    </row>
    <row r="159" spans="1:17" x14ac:dyDescent="0.25">
      <c r="A159">
        <v>155</v>
      </c>
      <c r="G159" t="s">
        <v>818</v>
      </c>
      <c r="I159" s="42" t="s">
        <v>1821</v>
      </c>
      <c r="J159">
        <v>42</v>
      </c>
      <c r="K159">
        <v>56</v>
      </c>
      <c r="L159">
        <v>0</v>
      </c>
      <c r="M159">
        <v>5.5</v>
      </c>
      <c r="N159">
        <v>0</v>
      </c>
      <c r="O159" s="42" t="s">
        <v>71</v>
      </c>
      <c r="P159" s="42" t="s">
        <v>72</v>
      </c>
      <c r="Q159" s="42"/>
    </row>
    <row r="160" spans="1:17" x14ac:dyDescent="0.25">
      <c r="A160">
        <v>156</v>
      </c>
      <c r="G160" t="s">
        <v>818</v>
      </c>
      <c r="I160" s="42" t="s">
        <v>2328</v>
      </c>
      <c r="J160">
        <v>16.5</v>
      </c>
      <c r="K160">
        <v>52</v>
      </c>
      <c r="L160">
        <v>0</v>
      </c>
      <c r="M160">
        <v>18</v>
      </c>
      <c r="N160">
        <v>0</v>
      </c>
      <c r="O160" s="42" t="s">
        <v>207</v>
      </c>
      <c r="P160" s="42" t="s">
        <v>32</v>
      </c>
      <c r="Q160" s="42" t="s">
        <v>2329</v>
      </c>
    </row>
    <row r="161" spans="1:17" x14ac:dyDescent="0.25">
      <c r="A161">
        <v>157</v>
      </c>
      <c r="G161" t="s">
        <v>818</v>
      </c>
      <c r="I161" s="42" t="s">
        <v>2866</v>
      </c>
      <c r="J161">
        <v>12.5</v>
      </c>
      <c r="K161">
        <v>26</v>
      </c>
      <c r="L161">
        <v>0</v>
      </c>
      <c r="M161">
        <v>8</v>
      </c>
      <c r="N161">
        <v>0</v>
      </c>
      <c r="O161" s="42" t="s">
        <v>71</v>
      </c>
      <c r="P161" s="42" t="s">
        <v>72</v>
      </c>
      <c r="Q161" s="42"/>
    </row>
    <row r="162" spans="1:17" x14ac:dyDescent="0.25">
      <c r="A162">
        <v>158</v>
      </c>
      <c r="G162" t="s">
        <v>818</v>
      </c>
      <c r="I162" s="42" t="s">
        <v>2867</v>
      </c>
      <c r="J162">
        <v>20</v>
      </c>
      <c r="K162">
        <v>32.5</v>
      </c>
      <c r="L162">
        <v>0</v>
      </c>
      <c r="M162">
        <v>7</v>
      </c>
      <c r="N162">
        <v>0</v>
      </c>
      <c r="O162" s="42" t="s">
        <v>71</v>
      </c>
      <c r="P162" s="42" t="s">
        <v>72</v>
      </c>
      <c r="Q162" s="42"/>
    </row>
    <row r="163" spans="1:17" x14ac:dyDescent="0.25">
      <c r="A163">
        <v>159</v>
      </c>
      <c r="G163" t="s">
        <v>818</v>
      </c>
      <c r="I163" s="42" t="s">
        <v>2869</v>
      </c>
      <c r="J163">
        <v>20</v>
      </c>
      <c r="K163">
        <v>40.5</v>
      </c>
      <c r="L163">
        <v>0</v>
      </c>
      <c r="M163">
        <v>8</v>
      </c>
      <c r="N163">
        <v>0</v>
      </c>
      <c r="O163" s="42" t="s">
        <v>71</v>
      </c>
      <c r="P163" s="42" t="s">
        <v>72</v>
      </c>
      <c r="Q163" s="42"/>
    </row>
    <row r="164" spans="1:17" x14ac:dyDescent="0.25">
      <c r="A164">
        <v>160</v>
      </c>
      <c r="G164" t="s">
        <v>818</v>
      </c>
      <c r="I164" s="42" t="s">
        <v>2870</v>
      </c>
      <c r="J164">
        <v>22</v>
      </c>
      <c r="K164">
        <v>31</v>
      </c>
      <c r="L164">
        <v>0</v>
      </c>
      <c r="M164">
        <v>10</v>
      </c>
      <c r="N164">
        <v>0</v>
      </c>
      <c r="O164" s="42" t="s">
        <v>71</v>
      </c>
      <c r="P164" s="42" t="s">
        <v>72</v>
      </c>
      <c r="Q164" s="42"/>
    </row>
    <row r="165" spans="1:17" x14ac:dyDescent="0.25">
      <c r="A165">
        <v>161</v>
      </c>
      <c r="G165" t="s">
        <v>818</v>
      </c>
      <c r="I165" s="42" t="s">
        <v>2872</v>
      </c>
      <c r="J165">
        <v>22.5</v>
      </c>
      <c r="K165">
        <v>34.299999999999997</v>
      </c>
      <c r="L165">
        <v>40.200000000000003</v>
      </c>
      <c r="M165">
        <v>7</v>
      </c>
      <c r="N165">
        <v>7</v>
      </c>
      <c r="O165" s="42" t="s">
        <v>86</v>
      </c>
      <c r="P165" s="42" t="s">
        <v>72</v>
      </c>
      <c r="Q165" s="42"/>
    </row>
    <row r="166" spans="1:17" x14ac:dyDescent="0.25">
      <c r="A166">
        <v>162</v>
      </c>
      <c r="G166" t="s">
        <v>818</v>
      </c>
      <c r="I166" s="42" t="s">
        <v>2884</v>
      </c>
      <c r="J166">
        <v>27.7</v>
      </c>
      <c r="K166">
        <v>45</v>
      </c>
      <c r="L166">
        <v>0</v>
      </c>
      <c r="M166">
        <v>12.5</v>
      </c>
      <c r="N166">
        <v>0</v>
      </c>
      <c r="O166" s="42" t="s">
        <v>71</v>
      </c>
      <c r="P166" s="42" t="s">
        <v>72</v>
      </c>
      <c r="Q166" s="42"/>
    </row>
    <row r="167" spans="1:17" x14ac:dyDescent="0.25">
      <c r="A167">
        <v>163</v>
      </c>
      <c r="G167" t="s">
        <v>818</v>
      </c>
      <c r="I167" s="42" t="s">
        <v>2885</v>
      </c>
      <c r="J167">
        <v>27.81</v>
      </c>
      <c r="K167">
        <v>47.9</v>
      </c>
      <c r="L167">
        <v>0</v>
      </c>
      <c r="M167">
        <v>5.23</v>
      </c>
      <c r="N167">
        <v>10.029999999999999</v>
      </c>
      <c r="O167" s="42" t="s">
        <v>490</v>
      </c>
      <c r="P167" s="42" t="s">
        <v>72</v>
      </c>
      <c r="Q167" s="42"/>
    </row>
    <row r="168" spans="1:17" x14ac:dyDescent="0.25">
      <c r="A168">
        <v>164</v>
      </c>
      <c r="G168" t="s">
        <v>818</v>
      </c>
      <c r="I168" s="42" t="s">
        <v>2886</v>
      </c>
      <c r="J168">
        <v>28</v>
      </c>
      <c r="K168">
        <v>38.5</v>
      </c>
      <c r="L168">
        <v>0</v>
      </c>
      <c r="M168">
        <v>7</v>
      </c>
      <c r="N168">
        <v>0</v>
      </c>
      <c r="O168" s="42" t="s">
        <v>71</v>
      </c>
      <c r="P168" s="42" t="s">
        <v>72</v>
      </c>
      <c r="Q168" s="42"/>
    </row>
    <row r="169" spans="1:17" x14ac:dyDescent="0.25">
      <c r="A169">
        <v>165</v>
      </c>
      <c r="G169" t="s">
        <v>818</v>
      </c>
      <c r="I169" s="42" t="s">
        <v>2911</v>
      </c>
      <c r="J169">
        <v>28</v>
      </c>
      <c r="K169">
        <v>38</v>
      </c>
      <c r="L169">
        <v>0</v>
      </c>
      <c r="M169">
        <v>7</v>
      </c>
      <c r="N169">
        <v>0</v>
      </c>
      <c r="O169" s="42" t="s">
        <v>490</v>
      </c>
      <c r="P169" s="42" t="s">
        <v>72</v>
      </c>
      <c r="Q169" s="42"/>
    </row>
    <row r="170" spans="1:17" x14ac:dyDescent="0.25">
      <c r="A170">
        <v>166</v>
      </c>
      <c r="G170" t="s">
        <v>818</v>
      </c>
      <c r="I170" s="42" t="s">
        <v>2887</v>
      </c>
      <c r="J170">
        <v>28</v>
      </c>
      <c r="K170">
        <v>43</v>
      </c>
      <c r="L170">
        <v>0</v>
      </c>
      <c r="M170">
        <v>12.5</v>
      </c>
      <c r="N170">
        <v>0</v>
      </c>
      <c r="O170" s="42" t="s">
        <v>71</v>
      </c>
      <c r="P170" s="42" t="s">
        <v>72</v>
      </c>
      <c r="Q170" s="42"/>
    </row>
    <row r="171" spans="1:17" x14ac:dyDescent="0.25">
      <c r="A171">
        <v>167</v>
      </c>
      <c r="G171" t="s">
        <v>818</v>
      </c>
      <c r="I171" s="42" t="s">
        <v>2888</v>
      </c>
      <c r="J171">
        <v>30</v>
      </c>
      <c r="K171">
        <v>40</v>
      </c>
      <c r="L171">
        <v>0</v>
      </c>
      <c r="M171">
        <v>11</v>
      </c>
      <c r="N171">
        <v>0</v>
      </c>
      <c r="O171" s="42" t="s">
        <v>71</v>
      </c>
      <c r="P171" s="42" t="s">
        <v>72</v>
      </c>
      <c r="Q171" s="42"/>
    </row>
    <row r="172" spans="1:17" x14ac:dyDescent="0.25">
      <c r="A172">
        <v>168</v>
      </c>
      <c r="G172" t="s">
        <v>818</v>
      </c>
      <c r="I172" s="42" t="s">
        <v>2890</v>
      </c>
      <c r="J172">
        <v>30</v>
      </c>
      <c r="K172">
        <v>47</v>
      </c>
      <c r="L172">
        <v>0</v>
      </c>
      <c r="M172">
        <v>8</v>
      </c>
      <c r="N172">
        <v>9</v>
      </c>
      <c r="O172" s="42" t="s">
        <v>297</v>
      </c>
      <c r="P172" s="42" t="s">
        <v>72</v>
      </c>
      <c r="Q172" s="42"/>
    </row>
    <row r="173" spans="1:17" x14ac:dyDescent="0.25">
      <c r="A173">
        <v>169</v>
      </c>
      <c r="G173" t="s">
        <v>818</v>
      </c>
      <c r="H173" t="s">
        <v>818</v>
      </c>
      <c r="I173" s="42" t="s">
        <v>825</v>
      </c>
      <c r="J173">
        <v>30.2</v>
      </c>
      <c r="K173">
        <v>42</v>
      </c>
      <c r="L173">
        <v>0</v>
      </c>
      <c r="M173">
        <v>6</v>
      </c>
      <c r="N173">
        <v>0</v>
      </c>
      <c r="O173" s="42" t="s">
        <v>826</v>
      </c>
      <c r="P173" s="42" t="s">
        <v>32</v>
      </c>
      <c r="Q173" s="42" t="s">
        <v>827</v>
      </c>
    </row>
    <row r="174" spans="1:17" x14ac:dyDescent="0.25">
      <c r="A174">
        <v>170</v>
      </c>
      <c r="G174" t="s">
        <v>818</v>
      </c>
      <c r="H174" t="s">
        <v>818</v>
      </c>
      <c r="I174" s="42" t="s">
        <v>834</v>
      </c>
      <c r="J174">
        <v>20</v>
      </c>
      <c r="K174">
        <v>26</v>
      </c>
      <c r="L174">
        <v>0</v>
      </c>
      <c r="M174">
        <v>3</v>
      </c>
      <c r="N174">
        <v>0</v>
      </c>
      <c r="O174" s="42" t="s">
        <v>826</v>
      </c>
      <c r="P174" s="42" t="s">
        <v>32</v>
      </c>
      <c r="Q174" s="42" t="s">
        <v>69</v>
      </c>
    </row>
    <row r="175" spans="1:17" x14ac:dyDescent="0.25">
      <c r="A175">
        <v>171</v>
      </c>
      <c r="G175" t="s">
        <v>818</v>
      </c>
      <c r="H175" t="s">
        <v>818</v>
      </c>
      <c r="I175" s="42" t="s">
        <v>847</v>
      </c>
      <c r="J175">
        <v>17</v>
      </c>
      <c r="K175">
        <v>30</v>
      </c>
      <c r="L175">
        <v>0</v>
      </c>
      <c r="M175">
        <v>7</v>
      </c>
      <c r="N175">
        <v>0</v>
      </c>
      <c r="O175" s="42" t="s">
        <v>277</v>
      </c>
      <c r="P175" s="42" t="s">
        <v>28</v>
      </c>
      <c r="Q175" s="42" t="s">
        <v>1253</v>
      </c>
    </row>
    <row r="176" spans="1:17" x14ac:dyDescent="0.25">
      <c r="A176">
        <v>172</v>
      </c>
      <c r="G176" t="s">
        <v>818</v>
      </c>
      <c r="H176" t="s">
        <v>818</v>
      </c>
      <c r="I176" s="42" t="s">
        <v>857</v>
      </c>
      <c r="J176">
        <v>18</v>
      </c>
      <c r="K176">
        <v>32.200000000000003</v>
      </c>
      <c r="L176">
        <v>0</v>
      </c>
      <c r="M176">
        <v>6.8</v>
      </c>
      <c r="N176">
        <v>0</v>
      </c>
      <c r="O176" s="42" t="s">
        <v>207</v>
      </c>
      <c r="P176" s="42" t="s">
        <v>32</v>
      </c>
      <c r="Q176" s="42" t="s">
        <v>141</v>
      </c>
    </row>
    <row r="177" spans="1:17" x14ac:dyDescent="0.25">
      <c r="A177">
        <v>173</v>
      </c>
      <c r="G177" t="s">
        <v>818</v>
      </c>
      <c r="H177" t="s">
        <v>818</v>
      </c>
      <c r="I177" s="42" t="s">
        <v>877</v>
      </c>
      <c r="J177">
        <v>14.6</v>
      </c>
      <c r="K177">
        <v>35</v>
      </c>
      <c r="L177">
        <v>0</v>
      </c>
      <c r="M177">
        <v>4.9000000000000004</v>
      </c>
      <c r="N177">
        <v>0</v>
      </c>
      <c r="O177" s="42" t="s">
        <v>207</v>
      </c>
      <c r="P177" s="42" t="s">
        <v>32</v>
      </c>
      <c r="Q177" s="42" t="s">
        <v>1436</v>
      </c>
    </row>
    <row r="178" spans="1:17" x14ac:dyDescent="0.25">
      <c r="A178">
        <v>174</v>
      </c>
      <c r="G178" t="s">
        <v>818</v>
      </c>
      <c r="H178" t="s">
        <v>818</v>
      </c>
      <c r="I178" s="42" t="s">
        <v>881</v>
      </c>
      <c r="J178">
        <v>19</v>
      </c>
      <c r="K178">
        <v>35</v>
      </c>
      <c r="L178">
        <v>0</v>
      </c>
      <c r="M178">
        <v>3.5</v>
      </c>
      <c r="N178">
        <v>0</v>
      </c>
      <c r="O178" s="42" t="s">
        <v>207</v>
      </c>
      <c r="P178" s="42" t="s">
        <v>32</v>
      </c>
      <c r="Q178" s="42" t="s">
        <v>882</v>
      </c>
    </row>
    <row r="179" spans="1:17" x14ac:dyDescent="0.25">
      <c r="A179">
        <v>175</v>
      </c>
      <c r="G179" t="s">
        <v>818</v>
      </c>
      <c r="H179" t="s">
        <v>818</v>
      </c>
      <c r="I179" s="42" t="s">
        <v>891</v>
      </c>
      <c r="J179">
        <v>19.05</v>
      </c>
      <c r="K179">
        <v>35.049999999999997</v>
      </c>
      <c r="L179">
        <v>0</v>
      </c>
      <c r="M179">
        <v>3.3</v>
      </c>
      <c r="N179">
        <v>0</v>
      </c>
      <c r="O179" s="42" t="s">
        <v>826</v>
      </c>
      <c r="P179" s="42" t="s">
        <v>32</v>
      </c>
      <c r="Q179" s="42" t="s">
        <v>892</v>
      </c>
    </row>
    <row r="180" spans="1:17" x14ac:dyDescent="0.25">
      <c r="A180">
        <v>176</v>
      </c>
      <c r="G180" t="s">
        <v>818</v>
      </c>
      <c r="H180" t="s">
        <v>818</v>
      </c>
      <c r="I180" s="42" t="s">
        <v>115</v>
      </c>
      <c r="J180">
        <v>24</v>
      </c>
      <c r="K180">
        <v>36</v>
      </c>
      <c r="L180">
        <v>0</v>
      </c>
      <c r="M180">
        <v>7</v>
      </c>
      <c r="N180">
        <v>8</v>
      </c>
      <c r="O180" s="42" t="s">
        <v>27</v>
      </c>
      <c r="P180" s="42" t="s">
        <v>32</v>
      </c>
      <c r="Q180" s="42" t="s">
        <v>117</v>
      </c>
    </row>
    <row r="181" spans="1:17" x14ac:dyDescent="0.25">
      <c r="A181">
        <v>177</v>
      </c>
      <c r="G181" t="s">
        <v>818</v>
      </c>
      <c r="H181" t="s">
        <v>818</v>
      </c>
      <c r="I181" s="42" t="s">
        <v>159</v>
      </c>
      <c r="J181">
        <v>28</v>
      </c>
      <c r="K181">
        <v>38</v>
      </c>
      <c r="L181">
        <v>0</v>
      </c>
      <c r="M181">
        <v>6.5</v>
      </c>
      <c r="N181">
        <v>0</v>
      </c>
      <c r="O181" s="42" t="s">
        <v>826</v>
      </c>
      <c r="P181" s="42" t="s">
        <v>32</v>
      </c>
      <c r="Q181" s="42" t="s">
        <v>1449</v>
      </c>
    </row>
    <row r="182" spans="1:17" x14ac:dyDescent="0.25">
      <c r="A182">
        <v>178</v>
      </c>
      <c r="G182" t="s">
        <v>818</v>
      </c>
      <c r="H182" t="s">
        <v>818</v>
      </c>
      <c r="I182" s="42" t="s">
        <v>923</v>
      </c>
      <c r="J182">
        <v>17</v>
      </c>
      <c r="K182">
        <v>40</v>
      </c>
      <c r="L182">
        <v>0</v>
      </c>
      <c r="M182">
        <v>4.5999999999999996</v>
      </c>
      <c r="N182">
        <v>0</v>
      </c>
      <c r="O182" s="42" t="s">
        <v>207</v>
      </c>
      <c r="P182" s="42" t="s">
        <v>32</v>
      </c>
      <c r="Q182" s="42" t="s">
        <v>342</v>
      </c>
    </row>
    <row r="183" spans="1:17" x14ac:dyDescent="0.25">
      <c r="A183">
        <v>179</v>
      </c>
      <c r="G183" t="s">
        <v>818</v>
      </c>
      <c r="H183" t="s">
        <v>818</v>
      </c>
      <c r="I183" s="42" t="s">
        <v>938</v>
      </c>
      <c r="J183">
        <v>24</v>
      </c>
      <c r="K183">
        <v>43</v>
      </c>
      <c r="L183">
        <v>0</v>
      </c>
      <c r="M183">
        <v>8.6</v>
      </c>
      <c r="N183">
        <v>8.8000000000000007</v>
      </c>
      <c r="O183" s="42" t="s">
        <v>27</v>
      </c>
      <c r="P183" s="42" t="s">
        <v>28</v>
      </c>
      <c r="Q183" s="42" t="s">
        <v>939</v>
      </c>
    </row>
    <row r="184" spans="1:17" x14ac:dyDescent="0.25">
      <c r="A184">
        <v>180</v>
      </c>
      <c r="G184" t="s">
        <v>818</v>
      </c>
      <c r="H184" t="s">
        <v>818</v>
      </c>
      <c r="I184" s="42" t="s">
        <v>944</v>
      </c>
      <c r="J184">
        <v>30</v>
      </c>
      <c r="K184">
        <v>43</v>
      </c>
      <c r="L184">
        <v>0</v>
      </c>
      <c r="M184">
        <v>8</v>
      </c>
      <c r="N184">
        <v>9.5</v>
      </c>
      <c r="O184" s="42" t="s">
        <v>27</v>
      </c>
      <c r="P184" s="42" t="s">
        <v>32</v>
      </c>
      <c r="Q184" s="42" t="s">
        <v>1731</v>
      </c>
    </row>
    <row r="185" spans="1:17" x14ac:dyDescent="0.25">
      <c r="A185">
        <v>181</v>
      </c>
      <c r="G185" t="s">
        <v>818</v>
      </c>
      <c r="H185" t="s">
        <v>818</v>
      </c>
      <c r="I185" s="42" t="s">
        <v>968</v>
      </c>
      <c r="J185">
        <v>20</v>
      </c>
      <c r="K185">
        <v>36</v>
      </c>
      <c r="L185">
        <v>0</v>
      </c>
      <c r="M185">
        <v>7</v>
      </c>
      <c r="N185">
        <v>7.2</v>
      </c>
      <c r="O185" s="42" t="s">
        <v>27</v>
      </c>
      <c r="P185" s="42" t="s">
        <v>28</v>
      </c>
      <c r="Q185" s="42" t="s">
        <v>1818</v>
      </c>
    </row>
    <row r="186" spans="1:17" x14ac:dyDescent="0.25">
      <c r="A186">
        <v>182</v>
      </c>
      <c r="G186" t="s">
        <v>818</v>
      </c>
      <c r="H186" t="s">
        <v>818</v>
      </c>
      <c r="I186" s="42" t="s">
        <v>970</v>
      </c>
      <c r="J186">
        <v>17</v>
      </c>
      <c r="K186">
        <v>32</v>
      </c>
      <c r="L186">
        <v>0</v>
      </c>
      <c r="M186">
        <v>8</v>
      </c>
      <c r="N186">
        <v>0</v>
      </c>
      <c r="O186" s="42" t="s">
        <v>277</v>
      </c>
      <c r="P186" s="42" t="s">
        <v>28</v>
      </c>
      <c r="Q186" s="42" t="s">
        <v>1819</v>
      </c>
    </row>
    <row r="187" spans="1:17" x14ac:dyDescent="0.25">
      <c r="A187">
        <v>183</v>
      </c>
      <c r="G187" t="s">
        <v>818</v>
      </c>
      <c r="H187" t="s">
        <v>818</v>
      </c>
      <c r="I187" s="42" t="s">
        <v>975</v>
      </c>
      <c r="J187">
        <v>30</v>
      </c>
      <c r="K187">
        <v>42</v>
      </c>
      <c r="L187">
        <v>0</v>
      </c>
      <c r="M187">
        <v>7</v>
      </c>
      <c r="N187">
        <v>0</v>
      </c>
      <c r="O187" s="42" t="s">
        <v>277</v>
      </c>
      <c r="P187" s="42" t="s">
        <v>28</v>
      </c>
      <c r="Q187" s="42" t="s">
        <v>976</v>
      </c>
    </row>
    <row r="188" spans="1:17" x14ac:dyDescent="0.25">
      <c r="A188">
        <v>184</v>
      </c>
      <c r="G188" t="s">
        <v>818</v>
      </c>
      <c r="H188" t="s">
        <v>818</v>
      </c>
      <c r="I188" s="42" t="s">
        <v>977</v>
      </c>
      <c r="J188">
        <v>20</v>
      </c>
      <c r="K188">
        <v>40</v>
      </c>
      <c r="L188">
        <v>0</v>
      </c>
      <c r="M188">
        <v>8</v>
      </c>
      <c r="N188">
        <v>0</v>
      </c>
      <c r="O188" s="42" t="s">
        <v>277</v>
      </c>
      <c r="P188" s="42" t="s">
        <v>28</v>
      </c>
      <c r="Q188" s="42" t="s">
        <v>978</v>
      </c>
    </row>
    <row r="189" spans="1:17" x14ac:dyDescent="0.25">
      <c r="A189">
        <v>185</v>
      </c>
      <c r="G189" t="s">
        <v>818</v>
      </c>
      <c r="H189" t="s">
        <v>818</v>
      </c>
      <c r="I189" s="42" t="s">
        <v>272</v>
      </c>
      <c r="J189">
        <v>20</v>
      </c>
      <c r="K189">
        <v>35</v>
      </c>
      <c r="L189">
        <v>0</v>
      </c>
      <c r="M189">
        <v>6</v>
      </c>
      <c r="N189">
        <v>7</v>
      </c>
      <c r="O189" s="42" t="s">
        <v>27</v>
      </c>
      <c r="P189" s="42" t="s">
        <v>28</v>
      </c>
      <c r="Q189" s="42" t="s">
        <v>1420</v>
      </c>
    </row>
    <row r="190" spans="1:17" x14ac:dyDescent="0.25">
      <c r="A190">
        <v>186</v>
      </c>
      <c r="G190" t="s">
        <v>818</v>
      </c>
      <c r="H190" t="s">
        <v>818</v>
      </c>
      <c r="I190" s="42" t="s">
        <v>254</v>
      </c>
      <c r="J190">
        <v>20</v>
      </c>
      <c r="K190">
        <v>34</v>
      </c>
      <c r="L190">
        <v>0</v>
      </c>
      <c r="M190">
        <v>7</v>
      </c>
      <c r="N190">
        <v>7.2</v>
      </c>
      <c r="O190" s="42" t="s">
        <v>27</v>
      </c>
      <c r="P190" s="42" t="s">
        <v>28</v>
      </c>
      <c r="Q190" s="42" t="s">
        <v>256</v>
      </c>
    </row>
    <row r="191" spans="1:17" x14ac:dyDescent="0.25">
      <c r="A191">
        <v>187</v>
      </c>
      <c r="G191" t="s">
        <v>818</v>
      </c>
      <c r="H191" t="s">
        <v>818</v>
      </c>
      <c r="I191" s="42" t="s">
        <v>984</v>
      </c>
      <c r="J191">
        <v>15</v>
      </c>
      <c r="K191">
        <v>41.7</v>
      </c>
      <c r="L191">
        <v>0</v>
      </c>
      <c r="M191">
        <v>5.7</v>
      </c>
      <c r="N191">
        <v>0</v>
      </c>
      <c r="O191" s="42" t="s">
        <v>207</v>
      </c>
      <c r="P191" s="42" t="s">
        <v>32</v>
      </c>
      <c r="Q191" s="42" t="s">
        <v>946</v>
      </c>
    </row>
    <row r="192" spans="1:17" x14ac:dyDescent="0.25">
      <c r="A192">
        <v>188</v>
      </c>
      <c r="G192" t="s">
        <v>818</v>
      </c>
      <c r="H192" t="s">
        <v>818</v>
      </c>
      <c r="I192" s="42" t="s">
        <v>1014</v>
      </c>
      <c r="J192">
        <v>8</v>
      </c>
      <c r="K192">
        <v>18</v>
      </c>
      <c r="L192">
        <v>0</v>
      </c>
      <c r="M192">
        <v>7</v>
      </c>
      <c r="N192">
        <v>7.2</v>
      </c>
      <c r="O192" s="42" t="s">
        <v>27</v>
      </c>
      <c r="P192" s="42" t="s">
        <v>28</v>
      </c>
      <c r="Q192" s="42"/>
    </row>
    <row r="193" spans="1:17" x14ac:dyDescent="0.25">
      <c r="A193">
        <v>189</v>
      </c>
      <c r="G193" t="s">
        <v>818</v>
      </c>
      <c r="H193" t="s">
        <v>818</v>
      </c>
      <c r="I193" s="42" t="s">
        <v>1022</v>
      </c>
      <c r="J193">
        <v>20.5</v>
      </c>
      <c r="K193">
        <v>46</v>
      </c>
      <c r="L193">
        <v>0</v>
      </c>
      <c r="M193">
        <v>3.3</v>
      </c>
      <c r="N193">
        <v>5</v>
      </c>
      <c r="O193" s="42" t="s">
        <v>207</v>
      </c>
      <c r="P193" s="42" t="s">
        <v>32</v>
      </c>
      <c r="Q193" s="42" t="s">
        <v>1023</v>
      </c>
    </row>
    <row r="194" spans="1:17" x14ac:dyDescent="0.25">
      <c r="A194">
        <v>190</v>
      </c>
      <c r="G194" t="s">
        <v>818</v>
      </c>
      <c r="H194" t="s">
        <v>818</v>
      </c>
      <c r="I194" s="42" t="s">
        <v>1030</v>
      </c>
      <c r="J194">
        <v>28.6</v>
      </c>
      <c r="K194">
        <v>39</v>
      </c>
      <c r="L194">
        <v>0</v>
      </c>
      <c r="M194">
        <v>5.5</v>
      </c>
      <c r="N194">
        <v>6</v>
      </c>
      <c r="O194" s="42" t="s">
        <v>27</v>
      </c>
      <c r="P194" s="42" t="s">
        <v>32</v>
      </c>
      <c r="Q194" s="42" t="s">
        <v>1031</v>
      </c>
    </row>
    <row r="195" spans="1:17" x14ac:dyDescent="0.25">
      <c r="A195">
        <v>191</v>
      </c>
      <c r="G195" t="s">
        <v>818</v>
      </c>
      <c r="H195" t="s">
        <v>818</v>
      </c>
      <c r="I195" s="42" t="s">
        <v>1050</v>
      </c>
      <c r="J195">
        <v>20</v>
      </c>
      <c r="K195">
        <v>30</v>
      </c>
      <c r="L195">
        <v>0</v>
      </c>
      <c r="M195">
        <v>5.5</v>
      </c>
      <c r="N195">
        <v>0</v>
      </c>
      <c r="O195" s="42" t="s">
        <v>207</v>
      </c>
      <c r="P195" s="42" t="s">
        <v>32</v>
      </c>
      <c r="Q195" s="42" t="s">
        <v>1752</v>
      </c>
    </row>
    <row r="196" spans="1:17" x14ac:dyDescent="0.25">
      <c r="A196">
        <v>192</v>
      </c>
      <c r="G196" t="s">
        <v>818</v>
      </c>
      <c r="H196" t="s">
        <v>818</v>
      </c>
      <c r="I196" s="42" t="s">
        <v>1062</v>
      </c>
      <c r="J196">
        <v>26</v>
      </c>
      <c r="K196">
        <v>34</v>
      </c>
      <c r="L196">
        <v>0</v>
      </c>
      <c r="M196">
        <v>4.5</v>
      </c>
      <c r="N196">
        <v>7</v>
      </c>
      <c r="O196" s="42" t="s">
        <v>45</v>
      </c>
      <c r="P196" s="42" t="s">
        <v>32</v>
      </c>
      <c r="Q196" s="42" t="s">
        <v>1063</v>
      </c>
    </row>
    <row r="197" spans="1:17" x14ac:dyDescent="0.25">
      <c r="A197">
        <v>193</v>
      </c>
      <c r="G197" t="s">
        <v>818</v>
      </c>
      <c r="H197" t="s">
        <v>818</v>
      </c>
      <c r="I197" s="42" t="s">
        <v>344</v>
      </c>
      <c r="J197">
        <v>32</v>
      </c>
      <c r="K197">
        <v>42</v>
      </c>
      <c r="L197">
        <v>0</v>
      </c>
      <c r="M197">
        <v>6.5</v>
      </c>
      <c r="N197">
        <v>0</v>
      </c>
      <c r="O197" s="42" t="s">
        <v>95</v>
      </c>
      <c r="P197" s="42" t="s">
        <v>32</v>
      </c>
      <c r="Q197" s="42" t="s">
        <v>151</v>
      </c>
    </row>
    <row r="198" spans="1:17" x14ac:dyDescent="0.25">
      <c r="A198">
        <v>194</v>
      </c>
      <c r="G198" t="s">
        <v>818</v>
      </c>
      <c r="H198" t="s">
        <v>818</v>
      </c>
      <c r="I198" s="42" t="s">
        <v>1109</v>
      </c>
      <c r="J198">
        <v>36</v>
      </c>
      <c r="K198">
        <v>44</v>
      </c>
      <c r="L198">
        <v>0</v>
      </c>
      <c r="M198">
        <v>5</v>
      </c>
      <c r="N198">
        <v>5.2</v>
      </c>
      <c r="O198" s="42" t="s">
        <v>297</v>
      </c>
      <c r="P198" s="42" t="s">
        <v>72</v>
      </c>
      <c r="Q198" s="42" t="s">
        <v>93</v>
      </c>
    </row>
    <row r="199" spans="1:17" x14ac:dyDescent="0.25">
      <c r="A199">
        <v>195</v>
      </c>
      <c r="G199" t="s">
        <v>818</v>
      </c>
      <c r="H199" t="s">
        <v>818</v>
      </c>
      <c r="I199" s="42" t="s">
        <v>1110</v>
      </c>
      <c r="J199">
        <v>19</v>
      </c>
      <c r="K199">
        <v>25.5</v>
      </c>
      <c r="L199">
        <v>0</v>
      </c>
      <c r="M199">
        <v>3</v>
      </c>
      <c r="N199">
        <v>0</v>
      </c>
      <c r="O199" s="42" t="s">
        <v>826</v>
      </c>
      <c r="P199" s="42" t="s">
        <v>32</v>
      </c>
      <c r="Q199" s="42"/>
    </row>
    <row r="200" spans="1:17" x14ac:dyDescent="0.25">
      <c r="A200">
        <v>196</v>
      </c>
      <c r="G200" t="s">
        <v>818</v>
      </c>
      <c r="H200" t="s">
        <v>818</v>
      </c>
      <c r="I200" s="42" t="s">
        <v>362</v>
      </c>
      <c r="J200">
        <v>30</v>
      </c>
      <c r="K200">
        <v>38</v>
      </c>
      <c r="L200">
        <v>0</v>
      </c>
      <c r="M200">
        <v>7</v>
      </c>
      <c r="N200">
        <v>0</v>
      </c>
      <c r="O200" s="42" t="s">
        <v>826</v>
      </c>
      <c r="P200" s="42" t="s">
        <v>32</v>
      </c>
      <c r="Q200" s="42" t="s">
        <v>189</v>
      </c>
    </row>
    <row r="201" spans="1:17" x14ac:dyDescent="0.25">
      <c r="A201">
        <v>197</v>
      </c>
      <c r="G201" t="s">
        <v>818</v>
      </c>
      <c r="H201" t="s">
        <v>818</v>
      </c>
      <c r="I201" s="42" t="s">
        <v>1130</v>
      </c>
      <c r="J201">
        <v>20</v>
      </c>
      <c r="K201">
        <v>30</v>
      </c>
      <c r="L201">
        <v>0</v>
      </c>
      <c r="M201">
        <v>8</v>
      </c>
      <c r="N201">
        <v>0</v>
      </c>
      <c r="O201" s="42" t="s">
        <v>277</v>
      </c>
      <c r="P201" s="42" t="s">
        <v>28</v>
      </c>
      <c r="Q201" s="42"/>
    </row>
    <row r="202" spans="1:17" x14ac:dyDescent="0.25">
      <c r="A202">
        <v>198</v>
      </c>
      <c r="G202" t="s">
        <v>818</v>
      </c>
      <c r="H202" t="s">
        <v>818</v>
      </c>
      <c r="I202" s="42" t="s">
        <v>1135</v>
      </c>
      <c r="J202">
        <v>38</v>
      </c>
      <c r="K202">
        <v>50</v>
      </c>
      <c r="L202">
        <v>0</v>
      </c>
      <c r="M202">
        <v>8</v>
      </c>
      <c r="N202">
        <v>9.5</v>
      </c>
      <c r="O202" s="42" t="s">
        <v>27</v>
      </c>
      <c r="P202" s="42" t="s">
        <v>32</v>
      </c>
      <c r="Q202" s="42" t="s">
        <v>1136</v>
      </c>
    </row>
    <row r="203" spans="1:17" x14ac:dyDescent="0.25">
      <c r="A203">
        <v>199</v>
      </c>
      <c r="G203" t="s">
        <v>818</v>
      </c>
      <c r="H203" t="s">
        <v>818</v>
      </c>
      <c r="I203" s="42" t="s">
        <v>1137</v>
      </c>
      <c r="J203">
        <v>38</v>
      </c>
      <c r="K203">
        <v>47.7</v>
      </c>
      <c r="L203">
        <v>0</v>
      </c>
      <c r="M203">
        <v>6.5</v>
      </c>
      <c r="N203">
        <v>0</v>
      </c>
      <c r="O203" s="42" t="s">
        <v>365</v>
      </c>
      <c r="P203" s="42" t="s">
        <v>32</v>
      </c>
      <c r="Q203" s="42" t="s">
        <v>1138</v>
      </c>
    </row>
    <row r="204" spans="1:17" x14ac:dyDescent="0.25">
      <c r="A204">
        <v>200</v>
      </c>
      <c r="G204" t="s">
        <v>818</v>
      </c>
      <c r="H204" t="s">
        <v>818</v>
      </c>
      <c r="I204" s="42" t="s">
        <v>1140</v>
      </c>
      <c r="J204">
        <v>32</v>
      </c>
      <c r="K204">
        <v>44.5</v>
      </c>
      <c r="L204">
        <v>0</v>
      </c>
      <c r="M204">
        <v>8</v>
      </c>
      <c r="N204">
        <v>0</v>
      </c>
      <c r="O204" s="42" t="s">
        <v>95</v>
      </c>
      <c r="P204" s="42" t="s">
        <v>32</v>
      </c>
      <c r="Q204" s="42" t="s">
        <v>151</v>
      </c>
    </row>
    <row r="205" spans="1:17" x14ac:dyDescent="0.25">
      <c r="A205">
        <v>201</v>
      </c>
      <c r="G205" t="s">
        <v>818</v>
      </c>
      <c r="H205" t="s">
        <v>818</v>
      </c>
      <c r="I205" s="42" t="s">
        <v>1159</v>
      </c>
      <c r="J205">
        <v>40</v>
      </c>
      <c r="K205">
        <v>52</v>
      </c>
      <c r="L205">
        <v>0</v>
      </c>
      <c r="M205">
        <v>8</v>
      </c>
      <c r="N205">
        <v>11</v>
      </c>
      <c r="O205" s="42" t="s">
        <v>27</v>
      </c>
      <c r="P205" s="42" t="s">
        <v>32</v>
      </c>
      <c r="Q205" s="42" t="s">
        <v>199</v>
      </c>
    </row>
    <row r="206" spans="1:17" x14ac:dyDescent="0.25">
      <c r="A206">
        <v>202</v>
      </c>
      <c r="G206" t="s">
        <v>818</v>
      </c>
      <c r="H206" t="s">
        <v>818</v>
      </c>
      <c r="I206" s="42" t="s">
        <v>1168</v>
      </c>
      <c r="J206">
        <v>25</v>
      </c>
      <c r="K206">
        <v>37</v>
      </c>
      <c r="L206">
        <v>0</v>
      </c>
      <c r="M206">
        <v>6</v>
      </c>
      <c r="N206">
        <v>6.5</v>
      </c>
      <c r="O206" s="42" t="s">
        <v>27</v>
      </c>
      <c r="P206" s="42" t="s">
        <v>28</v>
      </c>
      <c r="Q206" s="42" t="s">
        <v>1169</v>
      </c>
    </row>
    <row r="207" spans="1:17" x14ac:dyDescent="0.25">
      <c r="A207">
        <v>203</v>
      </c>
      <c r="G207" t="s">
        <v>818</v>
      </c>
      <c r="H207" t="s">
        <v>818</v>
      </c>
      <c r="I207" s="42" t="s">
        <v>1174</v>
      </c>
      <c r="J207">
        <v>24</v>
      </c>
      <c r="K207">
        <v>35</v>
      </c>
      <c r="L207">
        <v>39</v>
      </c>
      <c r="M207">
        <v>9</v>
      </c>
      <c r="N207">
        <v>13.9</v>
      </c>
      <c r="O207" s="42" t="s">
        <v>86</v>
      </c>
      <c r="P207" s="42" t="s">
        <v>72</v>
      </c>
      <c r="Q207" s="42" t="s">
        <v>1175</v>
      </c>
    </row>
    <row r="208" spans="1:17" x14ac:dyDescent="0.25">
      <c r="A208">
        <v>204</v>
      </c>
      <c r="G208" t="s">
        <v>818</v>
      </c>
      <c r="H208" t="s">
        <v>818</v>
      </c>
      <c r="I208" s="42" t="s">
        <v>1177</v>
      </c>
      <c r="J208">
        <v>28</v>
      </c>
      <c r="K208">
        <v>42</v>
      </c>
      <c r="L208">
        <v>0</v>
      </c>
      <c r="M208">
        <v>6</v>
      </c>
      <c r="N208">
        <v>0</v>
      </c>
      <c r="O208" s="42" t="s">
        <v>95</v>
      </c>
      <c r="P208" s="42" t="s">
        <v>32</v>
      </c>
      <c r="Q208" s="42" t="s">
        <v>383</v>
      </c>
    </row>
    <row r="209" spans="1:17" x14ac:dyDescent="0.25">
      <c r="A209">
        <v>205</v>
      </c>
      <c r="G209" t="s">
        <v>818</v>
      </c>
      <c r="H209" t="s">
        <v>818</v>
      </c>
      <c r="I209" s="42" t="s">
        <v>1178</v>
      </c>
      <c r="J209">
        <v>35</v>
      </c>
      <c r="K209">
        <v>58</v>
      </c>
      <c r="L209">
        <v>0</v>
      </c>
      <c r="M209">
        <v>10</v>
      </c>
      <c r="N209">
        <v>0</v>
      </c>
      <c r="O209" s="42" t="s">
        <v>95</v>
      </c>
      <c r="P209" s="42" t="s">
        <v>32</v>
      </c>
      <c r="Q209" s="42" t="s">
        <v>189</v>
      </c>
    </row>
    <row r="210" spans="1:17" x14ac:dyDescent="0.25">
      <c r="A210">
        <v>206</v>
      </c>
      <c r="G210" t="s">
        <v>818</v>
      </c>
      <c r="H210" t="s">
        <v>818</v>
      </c>
      <c r="I210" s="42" t="s">
        <v>42</v>
      </c>
      <c r="J210">
        <v>15</v>
      </c>
      <c r="K210">
        <v>25</v>
      </c>
      <c r="L210">
        <v>0</v>
      </c>
      <c r="M210">
        <v>5.5</v>
      </c>
      <c r="N210">
        <v>5.7</v>
      </c>
      <c r="O210" s="42" t="s">
        <v>27</v>
      </c>
      <c r="P210" s="42" t="s">
        <v>28</v>
      </c>
      <c r="Q210" s="42" t="s">
        <v>2142</v>
      </c>
    </row>
    <row r="211" spans="1:17" x14ac:dyDescent="0.25">
      <c r="A211">
        <v>207</v>
      </c>
      <c r="G211" t="s">
        <v>818</v>
      </c>
      <c r="H211" t="s">
        <v>818</v>
      </c>
      <c r="I211" s="42" t="s">
        <v>386</v>
      </c>
      <c r="J211">
        <v>15</v>
      </c>
      <c r="K211">
        <v>25</v>
      </c>
      <c r="L211">
        <v>0</v>
      </c>
      <c r="M211">
        <v>7</v>
      </c>
      <c r="N211">
        <v>7.2</v>
      </c>
      <c r="O211" s="42" t="s">
        <v>27</v>
      </c>
      <c r="P211" s="42" t="s">
        <v>32</v>
      </c>
      <c r="Q211" s="42" t="s">
        <v>387</v>
      </c>
    </row>
    <row r="212" spans="1:17" x14ac:dyDescent="0.25">
      <c r="A212">
        <v>208</v>
      </c>
      <c r="G212" t="s">
        <v>818</v>
      </c>
      <c r="H212" t="s">
        <v>818</v>
      </c>
      <c r="I212" s="42" t="s">
        <v>1185</v>
      </c>
      <c r="J212">
        <v>12</v>
      </c>
      <c r="K212">
        <v>24</v>
      </c>
      <c r="L212">
        <v>0</v>
      </c>
      <c r="M212">
        <v>7</v>
      </c>
      <c r="N212">
        <v>7.5</v>
      </c>
      <c r="O212" s="42" t="s">
        <v>27</v>
      </c>
      <c r="P212" s="42" t="s">
        <v>32</v>
      </c>
      <c r="Q212" s="42"/>
    </row>
    <row r="213" spans="1:17" x14ac:dyDescent="0.25">
      <c r="A213">
        <v>209</v>
      </c>
      <c r="G213" t="s">
        <v>818</v>
      </c>
      <c r="H213" t="s">
        <v>818</v>
      </c>
      <c r="I213" s="42" t="s">
        <v>1186</v>
      </c>
      <c r="J213">
        <v>32</v>
      </c>
      <c r="K213">
        <v>45</v>
      </c>
      <c r="L213">
        <v>0</v>
      </c>
      <c r="M213">
        <v>7</v>
      </c>
      <c r="N213">
        <v>7.5</v>
      </c>
      <c r="O213" s="42" t="s">
        <v>27</v>
      </c>
      <c r="P213" s="42" t="s">
        <v>32</v>
      </c>
      <c r="Q213" s="42"/>
    </row>
    <row r="214" spans="1:17" x14ac:dyDescent="0.25">
      <c r="A214">
        <v>210</v>
      </c>
      <c r="G214" t="s">
        <v>818</v>
      </c>
      <c r="H214" t="s">
        <v>818</v>
      </c>
      <c r="I214" s="42" t="s">
        <v>1197</v>
      </c>
      <c r="J214">
        <v>23.35</v>
      </c>
      <c r="K214">
        <v>29.75</v>
      </c>
      <c r="L214">
        <v>0</v>
      </c>
      <c r="M214">
        <v>4</v>
      </c>
      <c r="N214">
        <v>0</v>
      </c>
      <c r="O214" s="42" t="s">
        <v>826</v>
      </c>
      <c r="P214" s="42" t="s">
        <v>32</v>
      </c>
      <c r="Q214" s="42" t="s">
        <v>1450</v>
      </c>
    </row>
    <row r="215" spans="1:17" x14ac:dyDescent="0.25">
      <c r="A215">
        <v>211</v>
      </c>
      <c r="G215" t="s">
        <v>818</v>
      </c>
      <c r="H215" t="s">
        <v>818</v>
      </c>
      <c r="I215" s="42" t="s">
        <v>1201</v>
      </c>
      <c r="J215">
        <v>17.45</v>
      </c>
      <c r="K215">
        <v>28.58</v>
      </c>
      <c r="L215">
        <v>0</v>
      </c>
      <c r="M215">
        <v>6.3</v>
      </c>
      <c r="N215">
        <v>6.5</v>
      </c>
      <c r="O215" s="42" t="s">
        <v>27</v>
      </c>
      <c r="P215" s="42" t="s">
        <v>28</v>
      </c>
      <c r="Q215" s="42"/>
    </row>
    <row r="216" spans="1:17" x14ac:dyDescent="0.25">
      <c r="A216">
        <v>212</v>
      </c>
      <c r="G216" t="s">
        <v>818</v>
      </c>
      <c r="H216" t="s">
        <v>818</v>
      </c>
      <c r="I216" s="42" t="s">
        <v>1209</v>
      </c>
      <c r="J216">
        <v>31.75</v>
      </c>
      <c r="K216">
        <v>41.3</v>
      </c>
      <c r="L216">
        <v>0</v>
      </c>
      <c r="M216">
        <v>6.5</v>
      </c>
      <c r="N216">
        <v>0</v>
      </c>
      <c r="O216" s="42" t="s">
        <v>95</v>
      </c>
      <c r="P216" s="42" t="s">
        <v>32</v>
      </c>
      <c r="Q216" s="42" t="s">
        <v>1065</v>
      </c>
    </row>
    <row r="217" spans="1:17" x14ac:dyDescent="0.25">
      <c r="A217">
        <v>213</v>
      </c>
      <c r="G217" t="s">
        <v>818</v>
      </c>
      <c r="H217" t="s">
        <v>818</v>
      </c>
      <c r="I217" s="42" t="s">
        <v>1212</v>
      </c>
      <c r="J217">
        <v>22</v>
      </c>
      <c r="K217">
        <v>40</v>
      </c>
      <c r="L217">
        <v>0</v>
      </c>
      <c r="M217">
        <v>7</v>
      </c>
      <c r="N217">
        <v>7.2</v>
      </c>
      <c r="O217" s="42" t="s">
        <v>27</v>
      </c>
      <c r="P217" s="42" t="s">
        <v>28</v>
      </c>
      <c r="Q217" s="42" t="s">
        <v>1444</v>
      </c>
    </row>
    <row r="218" spans="1:17" x14ac:dyDescent="0.25">
      <c r="A218">
        <v>214</v>
      </c>
      <c r="G218" t="s">
        <v>818</v>
      </c>
      <c r="H218" t="s">
        <v>818</v>
      </c>
      <c r="I218" s="42" t="s">
        <v>1215</v>
      </c>
      <c r="J218">
        <v>18</v>
      </c>
      <c r="K218">
        <v>24</v>
      </c>
      <c r="L218">
        <v>0</v>
      </c>
      <c r="M218">
        <v>3</v>
      </c>
      <c r="N218">
        <v>0</v>
      </c>
      <c r="O218" s="42" t="s">
        <v>826</v>
      </c>
      <c r="P218" s="42" t="s">
        <v>32</v>
      </c>
      <c r="Q218" s="42"/>
    </row>
    <row r="219" spans="1:17" x14ac:dyDescent="0.25">
      <c r="A219">
        <v>215</v>
      </c>
      <c r="G219" t="s">
        <v>818</v>
      </c>
      <c r="H219" t="s">
        <v>818</v>
      </c>
      <c r="I219" s="42" t="s">
        <v>1223</v>
      </c>
      <c r="J219">
        <v>35</v>
      </c>
      <c r="K219">
        <v>46</v>
      </c>
      <c r="L219">
        <v>0</v>
      </c>
      <c r="M219">
        <v>7.3</v>
      </c>
      <c r="N219">
        <v>0</v>
      </c>
      <c r="O219" s="42" t="s">
        <v>95</v>
      </c>
      <c r="P219" s="42" t="s">
        <v>32</v>
      </c>
      <c r="Q219" s="42"/>
    </row>
    <row r="220" spans="1:17" x14ac:dyDescent="0.25">
      <c r="A220">
        <v>216</v>
      </c>
      <c r="G220" t="s">
        <v>818</v>
      </c>
      <c r="H220" t="s">
        <v>818</v>
      </c>
      <c r="I220" s="42" t="s">
        <v>345</v>
      </c>
      <c r="J220">
        <v>32</v>
      </c>
      <c r="K220">
        <v>42</v>
      </c>
      <c r="L220">
        <v>0</v>
      </c>
      <c r="M220">
        <v>5</v>
      </c>
      <c r="N220">
        <v>0</v>
      </c>
      <c r="O220" s="42" t="s">
        <v>826</v>
      </c>
      <c r="P220" s="42" t="s">
        <v>32</v>
      </c>
      <c r="Q220" s="42" t="s">
        <v>349</v>
      </c>
    </row>
    <row r="221" spans="1:17" x14ac:dyDescent="0.25">
      <c r="A221">
        <v>217</v>
      </c>
      <c r="G221" t="s">
        <v>818</v>
      </c>
      <c r="H221" t="s">
        <v>818</v>
      </c>
      <c r="I221" s="42" t="s">
        <v>1225</v>
      </c>
      <c r="J221">
        <v>20</v>
      </c>
      <c r="K221">
        <v>44.5</v>
      </c>
      <c r="L221">
        <v>0</v>
      </c>
      <c r="M221">
        <v>3.8</v>
      </c>
      <c r="N221">
        <v>5</v>
      </c>
      <c r="O221" s="42" t="s">
        <v>27</v>
      </c>
      <c r="P221" s="42" t="s">
        <v>32</v>
      </c>
      <c r="Q221" s="42" t="s">
        <v>342</v>
      </c>
    </row>
    <row r="222" spans="1:17" x14ac:dyDescent="0.25">
      <c r="A222">
        <v>218</v>
      </c>
      <c r="G222" t="s">
        <v>818</v>
      </c>
      <c r="H222" t="s">
        <v>818</v>
      </c>
      <c r="I222" s="42" t="s">
        <v>1237</v>
      </c>
      <c r="J222">
        <v>35</v>
      </c>
      <c r="K222">
        <v>45</v>
      </c>
      <c r="L222">
        <v>0</v>
      </c>
      <c r="M222">
        <v>6.5</v>
      </c>
      <c r="N222">
        <v>0</v>
      </c>
      <c r="O222" s="42" t="s">
        <v>365</v>
      </c>
      <c r="P222" s="42" t="s">
        <v>72</v>
      </c>
      <c r="Q222" s="42" t="s">
        <v>1240</v>
      </c>
    </row>
    <row r="223" spans="1:17" x14ac:dyDescent="0.25">
      <c r="A223">
        <v>219</v>
      </c>
      <c r="G223" t="s">
        <v>818</v>
      </c>
      <c r="H223" t="s">
        <v>818</v>
      </c>
      <c r="I223" s="42" t="s">
        <v>1274</v>
      </c>
      <c r="J223">
        <v>32</v>
      </c>
      <c r="K223">
        <v>40</v>
      </c>
      <c r="L223">
        <v>0</v>
      </c>
      <c r="M223">
        <v>5</v>
      </c>
      <c r="N223">
        <v>5.2</v>
      </c>
      <c r="O223" s="42" t="s">
        <v>27</v>
      </c>
      <c r="P223" s="42" t="s">
        <v>28</v>
      </c>
      <c r="Q223" s="42"/>
    </row>
    <row r="224" spans="1:17" x14ac:dyDescent="0.25">
      <c r="A224">
        <v>220</v>
      </c>
      <c r="G224" t="s">
        <v>818</v>
      </c>
      <c r="H224" t="s">
        <v>818</v>
      </c>
      <c r="I224" s="42" t="s">
        <v>1277</v>
      </c>
      <c r="J224">
        <v>25</v>
      </c>
      <c r="K224">
        <v>38</v>
      </c>
      <c r="L224">
        <v>43</v>
      </c>
      <c r="M224">
        <v>3</v>
      </c>
      <c r="N224">
        <v>9</v>
      </c>
      <c r="O224" s="42" t="s">
        <v>86</v>
      </c>
      <c r="P224" s="42" t="s">
        <v>72</v>
      </c>
      <c r="Q224" s="42" t="s">
        <v>264</v>
      </c>
    </row>
    <row r="225" spans="1:17" x14ac:dyDescent="0.25">
      <c r="A225">
        <v>221</v>
      </c>
      <c r="G225" t="s">
        <v>818</v>
      </c>
      <c r="H225" t="s">
        <v>818</v>
      </c>
      <c r="I225" s="42" t="s">
        <v>1279</v>
      </c>
      <c r="J225">
        <v>28</v>
      </c>
      <c r="K225">
        <v>38.299999999999997</v>
      </c>
      <c r="L225">
        <v>0</v>
      </c>
      <c r="M225">
        <v>5</v>
      </c>
      <c r="N225">
        <v>5.4</v>
      </c>
      <c r="O225" s="42" t="s">
        <v>27</v>
      </c>
      <c r="P225" s="42" t="s">
        <v>32</v>
      </c>
      <c r="Q225" s="42"/>
    </row>
    <row r="226" spans="1:17" x14ac:dyDescent="0.25">
      <c r="A226">
        <v>222</v>
      </c>
      <c r="G226" t="s">
        <v>818</v>
      </c>
      <c r="H226" t="s">
        <v>818</v>
      </c>
      <c r="I226" s="42" t="s">
        <v>1290</v>
      </c>
      <c r="J226">
        <v>47</v>
      </c>
      <c r="K226">
        <v>61</v>
      </c>
      <c r="L226">
        <v>0</v>
      </c>
      <c r="M226">
        <v>5.5</v>
      </c>
      <c r="N226">
        <v>0</v>
      </c>
      <c r="O226" s="42" t="s">
        <v>71</v>
      </c>
      <c r="P226" s="42" t="s">
        <v>72</v>
      </c>
      <c r="Q226" s="42" t="s">
        <v>199</v>
      </c>
    </row>
    <row r="227" spans="1:17" x14ac:dyDescent="0.25">
      <c r="A227">
        <v>223</v>
      </c>
      <c r="G227" t="s">
        <v>818</v>
      </c>
      <c r="H227" t="s">
        <v>818</v>
      </c>
      <c r="I227" s="42" t="s">
        <v>1296</v>
      </c>
      <c r="J227">
        <v>31</v>
      </c>
      <c r="K227">
        <v>44</v>
      </c>
      <c r="L227">
        <v>48</v>
      </c>
      <c r="M227">
        <v>4.5</v>
      </c>
      <c r="N227">
        <v>8.5</v>
      </c>
      <c r="O227" s="42" t="s">
        <v>86</v>
      </c>
      <c r="P227" s="42" t="s">
        <v>72</v>
      </c>
      <c r="Q227" s="42"/>
    </row>
    <row r="228" spans="1:17" x14ac:dyDescent="0.25">
      <c r="A228">
        <v>224</v>
      </c>
      <c r="G228" t="s">
        <v>818</v>
      </c>
      <c r="H228" t="s">
        <v>818</v>
      </c>
      <c r="I228" s="42" t="s">
        <v>1303</v>
      </c>
      <c r="J228">
        <v>20</v>
      </c>
      <c r="K228">
        <v>30</v>
      </c>
      <c r="L228">
        <v>0</v>
      </c>
      <c r="M228">
        <v>7</v>
      </c>
      <c r="N228">
        <v>0</v>
      </c>
      <c r="O228" s="42" t="s">
        <v>71</v>
      </c>
      <c r="P228" s="42" t="s">
        <v>72</v>
      </c>
      <c r="Q228" s="42"/>
    </row>
    <row r="229" spans="1:17" x14ac:dyDescent="0.25">
      <c r="A229">
        <v>225</v>
      </c>
      <c r="G229" t="s">
        <v>818</v>
      </c>
      <c r="H229" t="s">
        <v>818</v>
      </c>
      <c r="I229" s="42" t="s">
        <v>90</v>
      </c>
      <c r="J229">
        <v>19.05</v>
      </c>
      <c r="K229">
        <v>33.299999999999997</v>
      </c>
      <c r="L229">
        <v>0</v>
      </c>
      <c r="M229">
        <v>8</v>
      </c>
      <c r="N229">
        <v>8.1999999999999993</v>
      </c>
      <c r="O229" s="42" t="s">
        <v>27</v>
      </c>
      <c r="P229" s="42" t="s">
        <v>32</v>
      </c>
      <c r="Q229" s="42"/>
    </row>
    <row r="230" spans="1:17" x14ac:dyDescent="0.25">
      <c r="A230">
        <v>226</v>
      </c>
      <c r="G230" t="s">
        <v>818</v>
      </c>
      <c r="H230" t="s">
        <v>818</v>
      </c>
      <c r="I230" s="42" t="s">
        <v>1312</v>
      </c>
      <c r="J230">
        <v>31.75</v>
      </c>
      <c r="K230">
        <v>44.45</v>
      </c>
      <c r="L230">
        <v>0</v>
      </c>
      <c r="M230">
        <v>6.35</v>
      </c>
      <c r="N230">
        <v>6.8</v>
      </c>
      <c r="O230" s="42" t="s">
        <v>27</v>
      </c>
      <c r="P230" s="42" t="s">
        <v>32</v>
      </c>
      <c r="Q230" s="42"/>
    </row>
    <row r="231" spans="1:17" x14ac:dyDescent="0.25">
      <c r="A231">
        <v>227</v>
      </c>
      <c r="G231" t="s">
        <v>818</v>
      </c>
      <c r="H231" t="s">
        <v>818</v>
      </c>
      <c r="I231" s="42" t="s">
        <v>1320</v>
      </c>
      <c r="J231">
        <v>25</v>
      </c>
      <c r="K231">
        <v>35</v>
      </c>
      <c r="L231">
        <v>0</v>
      </c>
      <c r="M231">
        <v>9</v>
      </c>
      <c r="N231">
        <v>10</v>
      </c>
      <c r="O231" s="42" t="s">
        <v>27</v>
      </c>
      <c r="P231" s="42" t="s">
        <v>28</v>
      </c>
      <c r="Q231" s="42"/>
    </row>
    <row r="232" spans="1:17" x14ac:dyDescent="0.25">
      <c r="A232">
        <v>228</v>
      </c>
      <c r="G232" t="s">
        <v>818</v>
      </c>
      <c r="H232" t="s">
        <v>818</v>
      </c>
      <c r="I232" s="42" t="s">
        <v>1321</v>
      </c>
      <c r="J232">
        <v>25</v>
      </c>
      <c r="K232">
        <v>45</v>
      </c>
      <c r="L232">
        <v>0</v>
      </c>
      <c r="M232">
        <v>8</v>
      </c>
      <c r="N232">
        <v>8.1999999999999993</v>
      </c>
      <c r="O232" s="42" t="s">
        <v>27</v>
      </c>
      <c r="P232" s="42" t="s">
        <v>28</v>
      </c>
      <c r="Q232" s="42"/>
    </row>
    <row r="233" spans="1:17" x14ac:dyDescent="0.25">
      <c r="A233">
        <v>229</v>
      </c>
      <c r="G233" t="s">
        <v>818</v>
      </c>
      <c r="H233" t="s">
        <v>818</v>
      </c>
      <c r="I233" s="42" t="s">
        <v>1323</v>
      </c>
      <c r="J233">
        <v>26</v>
      </c>
      <c r="K233">
        <v>37</v>
      </c>
      <c r="L233">
        <v>0</v>
      </c>
      <c r="M233">
        <v>10.5</v>
      </c>
      <c r="N233">
        <v>10.7</v>
      </c>
      <c r="O233" s="42" t="s">
        <v>27</v>
      </c>
      <c r="P233" s="42" t="s">
        <v>28</v>
      </c>
      <c r="Q233" s="42"/>
    </row>
    <row r="234" spans="1:17" x14ac:dyDescent="0.25">
      <c r="A234">
        <v>230</v>
      </c>
      <c r="G234" t="s">
        <v>818</v>
      </c>
      <c r="H234" t="s">
        <v>818</v>
      </c>
      <c r="I234" s="42" t="s">
        <v>1324</v>
      </c>
      <c r="J234">
        <v>27</v>
      </c>
      <c r="K234">
        <v>37</v>
      </c>
      <c r="L234">
        <v>0</v>
      </c>
      <c r="M234">
        <v>7.5</v>
      </c>
      <c r="N234">
        <v>9.5</v>
      </c>
      <c r="O234" s="42" t="s">
        <v>27</v>
      </c>
      <c r="P234" s="42" t="s">
        <v>28</v>
      </c>
      <c r="Q234" s="42"/>
    </row>
    <row r="235" spans="1:17" x14ac:dyDescent="0.25">
      <c r="A235">
        <v>231</v>
      </c>
      <c r="G235" t="s">
        <v>818</v>
      </c>
      <c r="H235" t="s">
        <v>818</v>
      </c>
      <c r="I235" s="42" t="s">
        <v>1325</v>
      </c>
      <c r="J235">
        <v>27</v>
      </c>
      <c r="K235">
        <v>39</v>
      </c>
      <c r="L235">
        <v>0</v>
      </c>
      <c r="M235">
        <v>10.5</v>
      </c>
      <c r="N235">
        <v>10.7</v>
      </c>
      <c r="O235" s="42" t="s">
        <v>27</v>
      </c>
      <c r="P235" s="42" t="s">
        <v>28</v>
      </c>
      <c r="Q235" s="42"/>
    </row>
    <row r="236" spans="1:17" x14ac:dyDescent="0.25">
      <c r="A236">
        <v>232</v>
      </c>
      <c r="G236" t="s">
        <v>818</v>
      </c>
      <c r="H236" t="s">
        <v>818</v>
      </c>
      <c r="I236" s="42" t="s">
        <v>41</v>
      </c>
      <c r="J236">
        <v>28</v>
      </c>
      <c r="K236">
        <v>40</v>
      </c>
      <c r="L236">
        <v>0</v>
      </c>
      <c r="M236">
        <v>6</v>
      </c>
      <c r="N236">
        <v>6.5</v>
      </c>
      <c r="O236" s="42" t="s">
        <v>27</v>
      </c>
      <c r="P236" s="42" t="s">
        <v>28</v>
      </c>
      <c r="Q236" s="42"/>
    </row>
    <row r="237" spans="1:17" x14ac:dyDescent="0.25">
      <c r="A237">
        <v>233</v>
      </c>
      <c r="G237" t="s">
        <v>818</v>
      </c>
      <c r="H237" t="s">
        <v>818</v>
      </c>
      <c r="I237" s="42" t="s">
        <v>1326</v>
      </c>
      <c r="J237">
        <v>28</v>
      </c>
      <c r="K237">
        <v>41</v>
      </c>
      <c r="L237">
        <v>0</v>
      </c>
      <c r="M237">
        <v>7</v>
      </c>
      <c r="N237">
        <v>7.2</v>
      </c>
      <c r="O237" s="42" t="s">
        <v>27</v>
      </c>
      <c r="P237" s="42" t="s">
        <v>28</v>
      </c>
      <c r="Q237" s="42"/>
    </row>
    <row r="238" spans="1:17" x14ac:dyDescent="0.25">
      <c r="A238">
        <v>234</v>
      </c>
      <c r="G238" t="s">
        <v>818</v>
      </c>
      <c r="H238" t="s">
        <v>818</v>
      </c>
      <c r="I238" s="42" t="s">
        <v>1327</v>
      </c>
      <c r="J238">
        <v>28</v>
      </c>
      <c r="K238">
        <v>43</v>
      </c>
      <c r="L238">
        <v>0</v>
      </c>
      <c r="M238">
        <v>7</v>
      </c>
      <c r="N238">
        <v>7.5</v>
      </c>
      <c r="O238" s="42" t="s">
        <v>27</v>
      </c>
      <c r="P238" s="42" t="s">
        <v>28</v>
      </c>
      <c r="Q238" s="42"/>
    </row>
    <row r="239" spans="1:17" x14ac:dyDescent="0.25">
      <c r="A239">
        <v>235</v>
      </c>
      <c r="G239" t="s">
        <v>818</v>
      </c>
      <c r="H239" t="s">
        <v>818</v>
      </c>
      <c r="I239" s="42" t="s">
        <v>595</v>
      </c>
      <c r="J239">
        <v>28.8</v>
      </c>
      <c r="K239">
        <v>43</v>
      </c>
      <c r="L239">
        <v>0</v>
      </c>
      <c r="M239">
        <v>6.5</v>
      </c>
      <c r="N239">
        <v>0</v>
      </c>
      <c r="O239" s="42" t="s">
        <v>95</v>
      </c>
      <c r="P239" s="42" t="s">
        <v>28</v>
      </c>
      <c r="Q239" s="42"/>
    </row>
    <row r="240" spans="1:17" x14ac:dyDescent="0.25">
      <c r="A240">
        <v>236</v>
      </c>
      <c r="G240" t="s">
        <v>818</v>
      </c>
      <c r="H240" t="s">
        <v>818</v>
      </c>
      <c r="I240" s="42" t="s">
        <v>463</v>
      </c>
      <c r="J240">
        <v>29</v>
      </c>
      <c r="K240">
        <v>47</v>
      </c>
      <c r="L240">
        <v>0</v>
      </c>
      <c r="M240">
        <v>6</v>
      </c>
      <c r="N240">
        <v>6.2</v>
      </c>
      <c r="O240" s="42" t="s">
        <v>27</v>
      </c>
      <c r="P240" s="42" t="s">
        <v>28</v>
      </c>
      <c r="Q240" s="42"/>
    </row>
    <row r="241" spans="1:17" x14ac:dyDescent="0.25">
      <c r="A241">
        <v>237</v>
      </c>
      <c r="G241" t="s">
        <v>818</v>
      </c>
      <c r="H241" t="s">
        <v>818</v>
      </c>
      <c r="I241" s="42" t="s">
        <v>1329</v>
      </c>
      <c r="J241">
        <v>31.75</v>
      </c>
      <c r="K241">
        <v>44.45</v>
      </c>
      <c r="L241">
        <v>0</v>
      </c>
      <c r="M241">
        <v>9.9</v>
      </c>
      <c r="N241">
        <v>10.1</v>
      </c>
      <c r="O241" s="42" t="s">
        <v>27</v>
      </c>
      <c r="P241" s="42" t="s">
        <v>28</v>
      </c>
      <c r="Q241" s="42"/>
    </row>
    <row r="242" spans="1:17" x14ac:dyDescent="0.25">
      <c r="A242">
        <v>238</v>
      </c>
      <c r="G242" t="s">
        <v>818</v>
      </c>
      <c r="H242" t="s">
        <v>818</v>
      </c>
      <c r="I242" s="42" t="s">
        <v>1330</v>
      </c>
      <c r="J242">
        <v>33</v>
      </c>
      <c r="K242">
        <v>46</v>
      </c>
      <c r="L242">
        <v>0</v>
      </c>
      <c r="M242">
        <v>8</v>
      </c>
      <c r="N242">
        <v>8.1999999999999993</v>
      </c>
      <c r="O242" s="42" t="s">
        <v>27</v>
      </c>
      <c r="P242" s="42" t="s">
        <v>28</v>
      </c>
      <c r="Q242" s="42"/>
    </row>
    <row r="243" spans="1:17" x14ac:dyDescent="0.25">
      <c r="A243">
        <v>239</v>
      </c>
      <c r="G243" t="s">
        <v>818</v>
      </c>
      <c r="H243" t="s">
        <v>818</v>
      </c>
      <c r="I243" s="42" t="s">
        <v>1333</v>
      </c>
      <c r="J243">
        <v>32</v>
      </c>
      <c r="K243">
        <v>48</v>
      </c>
      <c r="L243">
        <v>0</v>
      </c>
      <c r="M243">
        <v>8</v>
      </c>
      <c r="N243">
        <v>11</v>
      </c>
      <c r="O243" s="42" t="s">
        <v>27</v>
      </c>
      <c r="P243" s="42" t="s">
        <v>28</v>
      </c>
      <c r="Q243" s="42"/>
    </row>
    <row r="244" spans="1:17" x14ac:dyDescent="0.25">
      <c r="A244">
        <v>240</v>
      </c>
      <c r="G244" t="s">
        <v>818</v>
      </c>
      <c r="H244" t="s">
        <v>818</v>
      </c>
      <c r="I244" s="42" t="s">
        <v>1334</v>
      </c>
      <c r="J244">
        <v>41</v>
      </c>
      <c r="K244">
        <v>53</v>
      </c>
      <c r="L244">
        <v>0</v>
      </c>
      <c r="M244">
        <v>8</v>
      </c>
      <c r="N244">
        <v>10.5</v>
      </c>
      <c r="O244" s="42" t="s">
        <v>27</v>
      </c>
      <c r="P244" s="42" t="s">
        <v>28</v>
      </c>
      <c r="Q244" s="42"/>
    </row>
    <row r="245" spans="1:17" x14ac:dyDescent="0.25">
      <c r="A245">
        <v>241</v>
      </c>
      <c r="G245" t="s">
        <v>818</v>
      </c>
      <c r="H245" t="s">
        <v>818</v>
      </c>
      <c r="I245" s="42" t="s">
        <v>1335</v>
      </c>
      <c r="J245">
        <v>42</v>
      </c>
      <c r="K245">
        <v>54</v>
      </c>
      <c r="L245">
        <v>0</v>
      </c>
      <c r="M245">
        <v>10.9</v>
      </c>
      <c r="N245">
        <v>11.1</v>
      </c>
      <c r="O245" s="42" t="s">
        <v>27</v>
      </c>
      <c r="P245" s="42" t="s">
        <v>28</v>
      </c>
      <c r="Q245" s="42"/>
    </row>
    <row r="246" spans="1:17" x14ac:dyDescent="0.25">
      <c r="A246">
        <v>242</v>
      </c>
      <c r="G246" t="s">
        <v>818</v>
      </c>
      <c r="H246" t="s">
        <v>818</v>
      </c>
      <c r="I246" s="42" t="s">
        <v>1336</v>
      </c>
      <c r="J246">
        <v>43</v>
      </c>
      <c r="K246">
        <v>55</v>
      </c>
      <c r="L246">
        <v>0</v>
      </c>
      <c r="M246">
        <v>11</v>
      </c>
      <c r="N246">
        <v>14</v>
      </c>
      <c r="O246" s="42" t="s">
        <v>27</v>
      </c>
      <c r="P246" s="42" t="s">
        <v>28</v>
      </c>
      <c r="Q246" s="42"/>
    </row>
    <row r="247" spans="1:17" x14ac:dyDescent="0.25">
      <c r="A247">
        <v>243</v>
      </c>
      <c r="G247" t="s">
        <v>818</v>
      </c>
      <c r="H247" t="s">
        <v>818</v>
      </c>
      <c r="I247" s="42" t="s">
        <v>1337</v>
      </c>
      <c r="J247">
        <v>15.9</v>
      </c>
      <c r="K247">
        <v>35</v>
      </c>
      <c r="L247">
        <v>0</v>
      </c>
      <c r="M247">
        <v>9.5</v>
      </c>
      <c r="N247">
        <v>0</v>
      </c>
      <c r="O247" s="42" t="s">
        <v>277</v>
      </c>
      <c r="P247" s="42" t="s">
        <v>28</v>
      </c>
      <c r="Q247" s="42" t="s">
        <v>1338</v>
      </c>
    </row>
    <row r="248" spans="1:17" x14ac:dyDescent="0.25">
      <c r="A248">
        <v>244</v>
      </c>
      <c r="G248" t="s">
        <v>818</v>
      </c>
      <c r="H248" t="s">
        <v>818</v>
      </c>
      <c r="I248" s="42" t="s">
        <v>1339</v>
      </c>
      <c r="J248">
        <v>22</v>
      </c>
      <c r="K248">
        <v>32</v>
      </c>
      <c r="L248">
        <v>0</v>
      </c>
      <c r="M248">
        <v>6</v>
      </c>
      <c r="N248">
        <v>0</v>
      </c>
      <c r="O248" s="42" t="s">
        <v>365</v>
      </c>
      <c r="P248" s="42" t="s">
        <v>72</v>
      </c>
      <c r="Q248" s="42" t="s">
        <v>874</v>
      </c>
    </row>
    <row r="249" spans="1:17" x14ac:dyDescent="0.25">
      <c r="A249">
        <v>245</v>
      </c>
      <c r="G249" t="s">
        <v>818</v>
      </c>
      <c r="H249" t="s">
        <v>818</v>
      </c>
      <c r="I249" s="42" t="s">
        <v>1404</v>
      </c>
      <c r="J249">
        <v>32</v>
      </c>
      <c r="K249">
        <v>45</v>
      </c>
      <c r="L249">
        <v>0</v>
      </c>
      <c r="M249">
        <v>6.5</v>
      </c>
      <c r="N249">
        <v>0</v>
      </c>
      <c r="O249" s="42" t="s">
        <v>826</v>
      </c>
      <c r="P249" s="42" t="s">
        <v>32</v>
      </c>
      <c r="Q249" s="42" t="s">
        <v>1405</v>
      </c>
    </row>
    <row r="250" spans="1:17" x14ac:dyDescent="0.25">
      <c r="A250">
        <v>246</v>
      </c>
      <c r="G250" t="s">
        <v>818</v>
      </c>
      <c r="H250" t="s">
        <v>818</v>
      </c>
      <c r="I250" s="42" t="s">
        <v>1410</v>
      </c>
      <c r="J250">
        <v>20</v>
      </c>
      <c r="K250">
        <v>34</v>
      </c>
      <c r="L250">
        <v>0</v>
      </c>
      <c r="M250">
        <v>8</v>
      </c>
      <c r="N250">
        <v>0</v>
      </c>
      <c r="O250" s="42" t="s">
        <v>277</v>
      </c>
      <c r="P250" s="42" t="s">
        <v>28</v>
      </c>
      <c r="Q250" s="42" t="s">
        <v>2162</v>
      </c>
    </row>
    <row r="251" spans="1:17" x14ac:dyDescent="0.25">
      <c r="A251">
        <v>247</v>
      </c>
      <c r="G251" t="s">
        <v>818</v>
      </c>
      <c r="H251" t="s">
        <v>818</v>
      </c>
      <c r="I251" s="42" t="s">
        <v>1411</v>
      </c>
      <c r="J251">
        <v>16</v>
      </c>
      <c r="K251">
        <v>32</v>
      </c>
      <c r="L251">
        <v>0</v>
      </c>
      <c r="M251">
        <v>2.5</v>
      </c>
      <c r="N251">
        <v>3</v>
      </c>
      <c r="O251" s="42" t="s">
        <v>460</v>
      </c>
      <c r="P251" s="42" t="s">
        <v>32</v>
      </c>
      <c r="Q251" s="42" t="s">
        <v>1145</v>
      </c>
    </row>
    <row r="252" spans="1:17" x14ac:dyDescent="0.25">
      <c r="A252">
        <v>248</v>
      </c>
      <c r="G252" t="s">
        <v>818</v>
      </c>
      <c r="H252" t="s">
        <v>818</v>
      </c>
      <c r="I252" s="42" t="s">
        <v>1720</v>
      </c>
      <c r="J252">
        <v>28</v>
      </c>
      <c r="K252">
        <v>41</v>
      </c>
      <c r="L252">
        <v>0</v>
      </c>
      <c r="M252">
        <v>12.5</v>
      </c>
      <c r="N252">
        <v>0</v>
      </c>
      <c r="O252" s="42" t="s">
        <v>71</v>
      </c>
      <c r="P252" s="42" t="s">
        <v>72</v>
      </c>
      <c r="Q252" s="42"/>
    </row>
    <row r="253" spans="1:17" x14ac:dyDescent="0.25">
      <c r="A253">
        <v>249</v>
      </c>
      <c r="G253" t="s">
        <v>818</v>
      </c>
      <c r="H253" t="s">
        <v>818</v>
      </c>
      <c r="I253" s="42" t="s">
        <v>1730</v>
      </c>
      <c r="J253">
        <v>32</v>
      </c>
      <c r="K253">
        <v>44</v>
      </c>
      <c r="L253">
        <v>0</v>
      </c>
      <c r="M253">
        <v>18.5</v>
      </c>
      <c r="N253">
        <v>0</v>
      </c>
      <c r="O253" s="42" t="s">
        <v>71</v>
      </c>
      <c r="P253" s="42" t="s">
        <v>72</v>
      </c>
      <c r="Q253" s="42" t="s">
        <v>2161</v>
      </c>
    </row>
    <row r="254" spans="1:17" x14ac:dyDescent="0.25">
      <c r="A254">
        <v>250</v>
      </c>
      <c r="G254" t="s">
        <v>818</v>
      </c>
      <c r="H254" t="s">
        <v>818</v>
      </c>
      <c r="I254" s="42" t="s">
        <v>1827</v>
      </c>
      <c r="J254">
        <v>56</v>
      </c>
      <c r="K254">
        <v>70</v>
      </c>
      <c r="L254">
        <v>0</v>
      </c>
      <c r="M254">
        <v>5.5</v>
      </c>
      <c r="N254">
        <v>0</v>
      </c>
      <c r="O254" s="42" t="s">
        <v>71</v>
      </c>
      <c r="P254" s="42" t="s">
        <v>72</v>
      </c>
      <c r="Q254" s="42" t="s">
        <v>2163</v>
      </c>
    </row>
    <row r="255" spans="1:17" x14ac:dyDescent="0.25">
      <c r="A255">
        <v>251</v>
      </c>
      <c r="G255" t="s">
        <v>818</v>
      </c>
      <c r="H255" t="s">
        <v>818</v>
      </c>
      <c r="I255" s="42" t="s">
        <v>1749</v>
      </c>
      <c r="J255">
        <v>14</v>
      </c>
      <c r="K255">
        <v>27</v>
      </c>
      <c r="L255">
        <v>0</v>
      </c>
      <c r="M255">
        <v>9</v>
      </c>
      <c r="N255">
        <v>10</v>
      </c>
      <c r="O255" s="42" t="s">
        <v>71</v>
      </c>
      <c r="P255" s="42" t="s">
        <v>72</v>
      </c>
      <c r="Q255" s="42"/>
    </row>
    <row r="256" spans="1:17" x14ac:dyDescent="0.25">
      <c r="A256">
        <v>252</v>
      </c>
      <c r="G256" t="s">
        <v>818</v>
      </c>
      <c r="H256" t="s">
        <v>818</v>
      </c>
      <c r="I256" s="42" t="s">
        <v>1847</v>
      </c>
      <c r="J256">
        <v>27</v>
      </c>
      <c r="K256">
        <v>36.4</v>
      </c>
      <c r="L256">
        <v>39.299999999999997</v>
      </c>
      <c r="M256">
        <v>13.9</v>
      </c>
      <c r="N256">
        <v>16.899999999999999</v>
      </c>
      <c r="O256" s="42" t="s">
        <v>490</v>
      </c>
      <c r="P256" s="42" t="s">
        <v>72</v>
      </c>
      <c r="Q256" s="42" t="s">
        <v>2850</v>
      </c>
    </row>
    <row r="257" spans="1:17" x14ac:dyDescent="0.25">
      <c r="A257">
        <v>253</v>
      </c>
      <c r="G257" t="s">
        <v>818</v>
      </c>
      <c r="H257" t="s">
        <v>818</v>
      </c>
      <c r="I257" s="42" t="s">
        <v>2865</v>
      </c>
      <c r="J257">
        <v>12</v>
      </c>
      <c r="K257">
        <v>38</v>
      </c>
      <c r="L257">
        <v>0</v>
      </c>
      <c r="M257">
        <v>10</v>
      </c>
      <c r="N257">
        <v>0</v>
      </c>
      <c r="O257" s="42" t="s">
        <v>71</v>
      </c>
      <c r="P257" s="42" t="s">
        <v>72</v>
      </c>
      <c r="Q257" s="42"/>
    </row>
    <row r="258" spans="1:17" x14ac:dyDescent="0.25">
      <c r="A258">
        <v>254</v>
      </c>
      <c r="G258" t="s">
        <v>818</v>
      </c>
      <c r="H258" t="s">
        <v>818</v>
      </c>
      <c r="I258" s="42" t="s">
        <v>2874</v>
      </c>
      <c r="J258">
        <v>23</v>
      </c>
      <c r="K258">
        <v>36</v>
      </c>
      <c r="L258">
        <v>40</v>
      </c>
      <c r="M258">
        <v>4.5</v>
      </c>
      <c r="N258">
        <v>12</v>
      </c>
      <c r="O258" s="42" t="s">
        <v>86</v>
      </c>
      <c r="P258" s="42" t="s">
        <v>72</v>
      </c>
      <c r="Q258" s="42"/>
    </row>
    <row r="259" spans="1:17" x14ac:dyDescent="0.25">
      <c r="A259">
        <v>255</v>
      </c>
      <c r="G259" t="s">
        <v>818</v>
      </c>
      <c r="H259" t="s">
        <v>818</v>
      </c>
      <c r="I259" s="42" t="s">
        <v>2876</v>
      </c>
      <c r="J259">
        <v>24</v>
      </c>
      <c r="K259">
        <v>36</v>
      </c>
      <c r="L259">
        <v>0</v>
      </c>
      <c r="M259">
        <v>17.8</v>
      </c>
      <c r="N259">
        <v>0</v>
      </c>
      <c r="O259" s="42" t="s">
        <v>71</v>
      </c>
      <c r="P259" s="42" t="s">
        <v>72</v>
      </c>
      <c r="Q259" s="42"/>
    </row>
    <row r="260" spans="1:17" x14ac:dyDescent="0.25">
      <c r="A260">
        <v>256</v>
      </c>
      <c r="G260" t="s">
        <v>818</v>
      </c>
      <c r="H260" t="s">
        <v>818</v>
      </c>
      <c r="I260" s="42" t="s">
        <v>2877</v>
      </c>
      <c r="J260">
        <v>25</v>
      </c>
      <c r="K260">
        <v>36</v>
      </c>
      <c r="L260">
        <v>40</v>
      </c>
      <c r="M260">
        <v>4.5</v>
      </c>
      <c r="N260">
        <v>12</v>
      </c>
      <c r="O260" s="42" t="s">
        <v>86</v>
      </c>
      <c r="P260" s="42" t="s">
        <v>72</v>
      </c>
      <c r="Q260" s="42"/>
    </row>
    <row r="261" spans="1:17" x14ac:dyDescent="0.25">
      <c r="A261">
        <v>257</v>
      </c>
      <c r="G261" t="s">
        <v>818</v>
      </c>
      <c r="H261" t="s">
        <v>818</v>
      </c>
      <c r="I261" s="42" t="s">
        <v>2878</v>
      </c>
      <c r="J261">
        <v>25</v>
      </c>
      <c r="K261">
        <v>37.6</v>
      </c>
      <c r="L261">
        <v>0</v>
      </c>
      <c r="M261">
        <v>7.3</v>
      </c>
      <c r="N261">
        <v>0</v>
      </c>
      <c r="O261" s="42" t="s">
        <v>86</v>
      </c>
      <c r="P261" s="42" t="s">
        <v>72</v>
      </c>
      <c r="Q261" s="42"/>
    </row>
    <row r="262" spans="1:17" x14ac:dyDescent="0.25">
      <c r="A262">
        <v>258</v>
      </c>
      <c r="G262" t="s">
        <v>818</v>
      </c>
      <c r="H262" t="s">
        <v>818</v>
      </c>
      <c r="I262" s="42" t="s">
        <v>2880</v>
      </c>
      <c r="J262">
        <v>25</v>
      </c>
      <c r="K262">
        <v>38</v>
      </c>
      <c r="L262">
        <v>41</v>
      </c>
      <c r="M262">
        <v>4.3</v>
      </c>
      <c r="N262">
        <v>7.5</v>
      </c>
      <c r="O262" s="42" t="s">
        <v>86</v>
      </c>
      <c r="P262" s="42" t="s">
        <v>72</v>
      </c>
      <c r="Q262" s="42"/>
    </row>
    <row r="263" spans="1:17" x14ac:dyDescent="0.25">
      <c r="A263">
        <v>259</v>
      </c>
      <c r="G263" t="s">
        <v>818</v>
      </c>
      <c r="H263" t="s">
        <v>818</v>
      </c>
      <c r="I263" s="42" t="s">
        <v>2881</v>
      </c>
      <c r="J263">
        <v>26</v>
      </c>
      <c r="K263">
        <v>38</v>
      </c>
      <c r="L263">
        <v>0</v>
      </c>
      <c r="M263">
        <v>17.8</v>
      </c>
      <c r="N263">
        <v>0</v>
      </c>
      <c r="O263" s="42" t="s">
        <v>86</v>
      </c>
      <c r="P263" s="42" t="s">
        <v>72</v>
      </c>
      <c r="Q263" s="42"/>
    </row>
    <row r="264" spans="1:17" x14ac:dyDescent="0.25">
      <c r="A264">
        <v>260</v>
      </c>
      <c r="G264" t="s">
        <v>818</v>
      </c>
      <c r="H264" t="s">
        <v>818</v>
      </c>
      <c r="I264" s="42" t="s">
        <v>2883</v>
      </c>
      <c r="J264">
        <v>27</v>
      </c>
      <c r="K264">
        <v>41.5</v>
      </c>
      <c r="L264">
        <v>0</v>
      </c>
      <c r="M264">
        <v>8</v>
      </c>
      <c r="N264">
        <v>9</v>
      </c>
      <c r="O264" s="42" t="s">
        <v>297</v>
      </c>
      <c r="P264" s="42" t="s">
        <v>72</v>
      </c>
      <c r="Q264" s="42"/>
    </row>
    <row r="265" spans="1:17" x14ac:dyDescent="0.25">
      <c r="A265">
        <v>261</v>
      </c>
      <c r="G265" t="s">
        <v>818</v>
      </c>
      <c r="H265" t="s">
        <v>818</v>
      </c>
      <c r="I265" s="42" t="s">
        <v>2889</v>
      </c>
      <c r="J265">
        <v>30</v>
      </c>
      <c r="K265">
        <v>42.5</v>
      </c>
      <c r="L265">
        <v>49</v>
      </c>
      <c r="M265">
        <v>7.5</v>
      </c>
      <c r="N265">
        <v>11</v>
      </c>
      <c r="O265" s="42" t="s">
        <v>86</v>
      </c>
      <c r="P265" s="42" t="s">
        <v>72</v>
      </c>
      <c r="Q265" s="42"/>
    </row>
    <row r="266" spans="1:17" x14ac:dyDescent="0.25">
      <c r="A266">
        <v>262</v>
      </c>
      <c r="G266" t="s">
        <v>818</v>
      </c>
      <c r="H266" t="s">
        <v>818</v>
      </c>
      <c r="I266" s="42" t="s">
        <v>2891</v>
      </c>
      <c r="J266">
        <v>32</v>
      </c>
      <c r="K266">
        <v>45.3</v>
      </c>
      <c r="L266">
        <v>0</v>
      </c>
      <c r="M266">
        <v>6.8</v>
      </c>
      <c r="N266">
        <v>0</v>
      </c>
      <c r="O266" s="42" t="s">
        <v>71</v>
      </c>
      <c r="P266" s="42" t="s">
        <v>72</v>
      </c>
      <c r="Q266" s="42"/>
    </row>
    <row r="267" spans="1:17" x14ac:dyDescent="0.25">
      <c r="A267">
        <v>263</v>
      </c>
      <c r="G267" t="s">
        <v>818</v>
      </c>
      <c r="H267" t="s">
        <v>818</v>
      </c>
      <c r="I267" s="42" t="s">
        <v>2892</v>
      </c>
      <c r="J267">
        <v>32</v>
      </c>
      <c r="K267">
        <v>45</v>
      </c>
      <c r="L267">
        <v>0</v>
      </c>
      <c r="M267">
        <v>7</v>
      </c>
      <c r="N267">
        <v>0</v>
      </c>
      <c r="O267" s="42" t="s">
        <v>71</v>
      </c>
      <c r="P267" s="42" t="s">
        <v>72</v>
      </c>
      <c r="Q267" s="42"/>
    </row>
    <row r="268" spans="1:17" x14ac:dyDescent="0.25">
      <c r="A268">
        <v>264</v>
      </c>
      <c r="G268" t="s">
        <v>818</v>
      </c>
      <c r="H268" t="s">
        <v>818</v>
      </c>
      <c r="I268" s="42" t="s">
        <v>2893</v>
      </c>
      <c r="J268">
        <v>32</v>
      </c>
      <c r="K268">
        <v>48</v>
      </c>
      <c r="L268">
        <v>0</v>
      </c>
      <c r="M268">
        <v>7.5</v>
      </c>
      <c r="N268">
        <v>0</v>
      </c>
      <c r="O268" s="42" t="s">
        <v>71</v>
      </c>
      <c r="P268" s="42" t="s">
        <v>72</v>
      </c>
      <c r="Q268" s="42"/>
    </row>
    <row r="269" spans="1:17" x14ac:dyDescent="0.25">
      <c r="A269">
        <v>265</v>
      </c>
      <c r="G269" t="s">
        <v>818</v>
      </c>
      <c r="H269" t="s">
        <v>818</v>
      </c>
      <c r="I269" s="42" t="s">
        <v>2894</v>
      </c>
      <c r="J269">
        <v>32</v>
      </c>
      <c r="K269">
        <v>54</v>
      </c>
      <c r="L269">
        <v>0</v>
      </c>
      <c r="M269">
        <v>7.5</v>
      </c>
      <c r="N269">
        <v>0</v>
      </c>
      <c r="O269" s="42" t="s">
        <v>71</v>
      </c>
      <c r="P269" s="42" t="s">
        <v>72</v>
      </c>
      <c r="Q269" s="42"/>
    </row>
    <row r="270" spans="1:17" x14ac:dyDescent="0.25">
      <c r="A270">
        <v>266</v>
      </c>
      <c r="G270" t="s">
        <v>818</v>
      </c>
      <c r="H270" t="s">
        <v>818</v>
      </c>
      <c r="I270" s="42" t="s">
        <v>2895</v>
      </c>
      <c r="J270">
        <v>32.700000000000003</v>
      </c>
      <c r="K270">
        <v>42.7</v>
      </c>
      <c r="L270">
        <v>0</v>
      </c>
      <c r="M270">
        <v>6.7</v>
      </c>
      <c r="N270">
        <v>0</v>
      </c>
      <c r="O270" s="42" t="s">
        <v>71</v>
      </c>
      <c r="P270" s="42" t="s">
        <v>72</v>
      </c>
      <c r="Q270" s="42"/>
    </row>
    <row r="271" spans="1:17" x14ac:dyDescent="0.25">
      <c r="A271">
        <v>267</v>
      </c>
      <c r="G271" t="s">
        <v>818</v>
      </c>
      <c r="H271" t="s">
        <v>818</v>
      </c>
      <c r="I271" s="42" t="s">
        <v>2896</v>
      </c>
      <c r="J271">
        <v>34</v>
      </c>
      <c r="K271">
        <v>48</v>
      </c>
      <c r="L271">
        <v>0</v>
      </c>
      <c r="M271">
        <v>10</v>
      </c>
      <c r="N271">
        <v>0</v>
      </c>
      <c r="O271" s="42" t="s">
        <v>71</v>
      </c>
      <c r="P271" s="42" t="s">
        <v>72</v>
      </c>
      <c r="Q271" s="42"/>
    </row>
    <row r="272" spans="1:17" x14ac:dyDescent="0.25">
      <c r="A272">
        <v>268</v>
      </c>
      <c r="G272" t="s">
        <v>818</v>
      </c>
      <c r="H272" t="s">
        <v>818</v>
      </c>
      <c r="I272" s="42" t="s">
        <v>2905</v>
      </c>
      <c r="J272">
        <v>57</v>
      </c>
      <c r="K272">
        <v>74.5</v>
      </c>
      <c r="L272">
        <v>0</v>
      </c>
      <c r="M272">
        <v>9</v>
      </c>
      <c r="N272">
        <v>9.5</v>
      </c>
      <c r="O272" s="42" t="s">
        <v>71</v>
      </c>
      <c r="P272" s="42" t="s">
        <v>72</v>
      </c>
      <c r="Q272" s="42"/>
    </row>
    <row r="273" spans="1:17" x14ac:dyDescent="0.25">
      <c r="A273">
        <v>269</v>
      </c>
      <c r="G273" t="s">
        <v>818</v>
      </c>
      <c r="H273" t="s">
        <v>818</v>
      </c>
      <c r="I273" s="42" t="s">
        <v>3033</v>
      </c>
      <c r="J273">
        <v>56</v>
      </c>
      <c r="K273">
        <v>72</v>
      </c>
      <c r="L273">
        <v>0</v>
      </c>
      <c r="M273">
        <v>7</v>
      </c>
      <c r="N273">
        <v>0</v>
      </c>
      <c r="O273" s="42" t="s">
        <v>71</v>
      </c>
      <c r="P273" s="42" t="s">
        <v>72</v>
      </c>
      <c r="Q273" s="42"/>
    </row>
    <row r="274" spans="1:17" x14ac:dyDescent="0.25">
      <c r="A274">
        <v>270</v>
      </c>
      <c r="F274">
        <v>5</v>
      </c>
      <c r="G274" t="s">
        <v>818</v>
      </c>
      <c r="H274" t="s">
        <v>818</v>
      </c>
      <c r="I274" s="42" t="s">
        <v>44</v>
      </c>
      <c r="J274">
        <v>23.35</v>
      </c>
      <c r="K274">
        <v>29.75</v>
      </c>
      <c r="L274">
        <v>0</v>
      </c>
      <c r="M274">
        <v>4</v>
      </c>
      <c r="N274">
        <v>6.5</v>
      </c>
      <c r="O274" s="42" t="s">
        <v>45</v>
      </c>
      <c r="P274" s="42" t="s">
        <v>32</v>
      </c>
      <c r="Q274" s="42" t="s">
        <v>2337</v>
      </c>
    </row>
    <row r="275" spans="1:17" x14ac:dyDescent="0.25">
      <c r="A275">
        <v>271</v>
      </c>
      <c r="F275">
        <v>10</v>
      </c>
      <c r="G275" t="s">
        <v>818</v>
      </c>
      <c r="I275" s="42" t="s">
        <v>846</v>
      </c>
      <c r="J275">
        <v>23.35</v>
      </c>
      <c r="K275">
        <v>29.75</v>
      </c>
      <c r="L275">
        <v>0</v>
      </c>
      <c r="M275">
        <v>4.5</v>
      </c>
      <c r="N275">
        <v>0</v>
      </c>
      <c r="O275" s="42" t="s">
        <v>95</v>
      </c>
      <c r="P275" s="42" t="s">
        <v>32</v>
      </c>
      <c r="Q275" s="42" t="s">
        <v>2143</v>
      </c>
    </row>
    <row r="276" spans="1:17" x14ac:dyDescent="0.25">
      <c r="A276">
        <v>272</v>
      </c>
      <c r="F276">
        <v>13</v>
      </c>
      <c r="G276" t="s">
        <v>818</v>
      </c>
      <c r="H276" t="s">
        <v>818</v>
      </c>
      <c r="I276" s="42" t="s">
        <v>931</v>
      </c>
      <c r="J276">
        <v>20.6</v>
      </c>
      <c r="K276">
        <v>41.2</v>
      </c>
      <c r="L276">
        <v>0</v>
      </c>
      <c r="M276">
        <v>6.3</v>
      </c>
      <c r="N276">
        <v>0</v>
      </c>
      <c r="O276" s="42" t="s">
        <v>95</v>
      </c>
      <c r="P276" s="42" t="s">
        <v>32</v>
      </c>
      <c r="Q276" s="42" t="s">
        <v>746</v>
      </c>
    </row>
    <row r="277" spans="1:17" x14ac:dyDescent="0.25">
      <c r="A277">
        <v>273</v>
      </c>
      <c r="F277">
        <v>20</v>
      </c>
      <c r="G277" t="s">
        <v>818</v>
      </c>
      <c r="I277" s="42" t="s">
        <v>844</v>
      </c>
      <c r="J277">
        <v>23.35</v>
      </c>
      <c r="K277">
        <v>29.75</v>
      </c>
      <c r="L277">
        <v>0</v>
      </c>
      <c r="M277">
        <v>1.7</v>
      </c>
      <c r="N277">
        <v>4.5</v>
      </c>
      <c r="O277" s="42" t="s">
        <v>45</v>
      </c>
      <c r="P277" s="42" t="s">
        <v>32</v>
      </c>
      <c r="Q277" s="42" t="s">
        <v>845</v>
      </c>
    </row>
    <row r="278" spans="1:17" x14ac:dyDescent="0.25">
      <c r="A278">
        <v>274</v>
      </c>
      <c r="F278">
        <v>35</v>
      </c>
      <c r="G278" t="s">
        <v>818</v>
      </c>
      <c r="H278" t="s">
        <v>818</v>
      </c>
      <c r="I278" s="42" t="s">
        <v>910</v>
      </c>
      <c r="J278">
        <v>26</v>
      </c>
      <c r="K278">
        <v>37</v>
      </c>
      <c r="L278">
        <v>0</v>
      </c>
      <c r="M278">
        <v>7</v>
      </c>
      <c r="N278">
        <v>8</v>
      </c>
      <c r="O278" s="42" t="s">
        <v>27</v>
      </c>
      <c r="P278" s="42" t="s">
        <v>32</v>
      </c>
      <c r="Q278" s="42" t="s">
        <v>2256</v>
      </c>
    </row>
    <row r="279" spans="1:17" x14ac:dyDescent="0.25">
      <c r="A279">
        <v>275</v>
      </c>
      <c r="F279">
        <v>51</v>
      </c>
      <c r="G279" t="s">
        <v>818</v>
      </c>
      <c r="I279" s="42" t="s">
        <v>861</v>
      </c>
      <c r="J279">
        <v>25</v>
      </c>
      <c r="K279">
        <v>33</v>
      </c>
      <c r="L279">
        <v>37</v>
      </c>
      <c r="M279">
        <v>7.2</v>
      </c>
      <c r="N279">
        <v>7.2</v>
      </c>
      <c r="O279" s="42" t="s">
        <v>86</v>
      </c>
      <c r="P279" s="42" t="s">
        <v>72</v>
      </c>
      <c r="Q279" s="42" t="s">
        <v>53</v>
      </c>
    </row>
    <row r="280" spans="1:17" x14ac:dyDescent="0.25">
      <c r="A280">
        <v>276</v>
      </c>
      <c r="F280">
        <v>51</v>
      </c>
      <c r="G280" t="s">
        <v>818</v>
      </c>
      <c r="H280" t="s">
        <v>818</v>
      </c>
      <c r="I280" s="42" t="s">
        <v>985</v>
      </c>
      <c r="J280">
        <v>10</v>
      </c>
      <c r="K280">
        <v>20</v>
      </c>
      <c r="L280">
        <v>0</v>
      </c>
      <c r="M280">
        <v>7</v>
      </c>
      <c r="N280">
        <v>0</v>
      </c>
      <c r="O280" s="42" t="s">
        <v>71</v>
      </c>
      <c r="P280" s="42" t="s">
        <v>72</v>
      </c>
      <c r="Q280" s="42" t="s">
        <v>986</v>
      </c>
    </row>
    <row r="281" spans="1:17" x14ac:dyDescent="0.25">
      <c r="A281">
        <v>277</v>
      </c>
      <c r="F281">
        <v>54</v>
      </c>
      <c r="G281" t="s">
        <v>818</v>
      </c>
      <c r="I281" s="42" t="s">
        <v>1360</v>
      </c>
      <c r="J281">
        <v>23</v>
      </c>
      <c r="K281">
        <v>30</v>
      </c>
      <c r="L281">
        <v>0</v>
      </c>
      <c r="M281">
        <v>5</v>
      </c>
      <c r="N281">
        <v>0</v>
      </c>
      <c r="O281" s="42" t="s">
        <v>365</v>
      </c>
      <c r="P281" s="42" t="s">
        <v>72</v>
      </c>
      <c r="Q281" s="42" t="s">
        <v>1361</v>
      </c>
    </row>
    <row r="282" spans="1:17" x14ac:dyDescent="0.25">
      <c r="A282">
        <v>278</v>
      </c>
      <c r="F282">
        <v>54</v>
      </c>
      <c r="G282" t="s">
        <v>818</v>
      </c>
      <c r="H282" t="s">
        <v>818</v>
      </c>
      <c r="I282" s="42" t="s">
        <v>873</v>
      </c>
      <c r="J282">
        <v>25</v>
      </c>
      <c r="K282">
        <v>34</v>
      </c>
      <c r="L282">
        <v>0</v>
      </c>
      <c r="M282">
        <v>6</v>
      </c>
      <c r="N282">
        <v>6.4</v>
      </c>
      <c r="O282" s="42" t="s">
        <v>27</v>
      </c>
      <c r="P282" s="42" t="s">
        <v>32</v>
      </c>
      <c r="Q282" s="42" t="s">
        <v>874</v>
      </c>
    </row>
    <row r="283" spans="1:17" x14ac:dyDescent="0.25">
      <c r="A283">
        <v>279</v>
      </c>
      <c r="F283">
        <v>54</v>
      </c>
      <c r="G283" t="s">
        <v>818</v>
      </c>
      <c r="H283" t="s">
        <v>818</v>
      </c>
      <c r="I283" s="42" t="s">
        <v>1039</v>
      </c>
      <c r="J283">
        <v>30</v>
      </c>
      <c r="K283">
        <v>40</v>
      </c>
      <c r="L283">
        <v>0</v>
      </c>
      <c r="M283">
        <v>4</v>
      </c>
      <c r="N283">
        <v>6.5</v>
      </c>
      <c r="O283" s="42" t="s">
        <v>1005</v>
      </c>
      <c r="P283" s="42" t="s">
        <v>72</v>
      </c>
      <c r="Q283" s="42" t="s">
        <v>1912</v>
      </c>
    </row>
    <row r="284" spans="1:17" x14ac:dyDescent="0.25">
      <c r="A284">
        <v>280</v>
      </c>
      <c r="F284">
        <v>55</v>
      </c>
      <c r="G284" t="s">
        <v>818</v>
      </c>
      <c r="I284" s="42" t="s">
        <v>1010</v>
      </c>
      <c r="J284">
        <v>28</v>
      </c>
      <c r="K284">
        <v>38.4</v>
      </c>
      <c r="L284">
        <v>0</v>
      </c>
      <c r="M284">
        <v>7.5</v>
      </c>
      <c r="N284">
        <v>7.7</v>
      </c>
      <c r="O284" s="42" t="s">
        <v>27</v>
      </c>
      <c r="P284" s="42" t="s">
        <v>32</v>
      </c>
      <c r="Q284" s="42" t="s">
        <v>1011</v>
      </c>
    </row>
    <row r="285" spans="1:17" x14ac:dyDescent="0.25">
      <c r="A285">
        <v>281</v>
      </c>
      <c r="F285">
        <v>55</v>
      </c>
      <c r="G285" t="s">
        <v>818</v>
      </c>
      <c r="H285" t="s">
        <v>818</v>
      </c>
      <c r="I285" s="42" t="s">
        <v>920</v>
      </c>
      <c r="J285">
        <v>28</v>
      </c>
      <c r="K285">
        <v>38.5</v>
      </c>
      <c r="L285">
        <v>0</v>
      </c>
      <c r="M285">
        <v>5.2</v>
      </c>
      <c r="N285">
        <v>0</v>
      </c>
      <c r="O285" s="42" t="s">
        <v>95</v>
      </c>
      <c r="P285" s="42" t="s">
        <v>32</v>
      </c>
      <c r="Q285" s="42" t="s">
        <v>1430</v>
      </c>
    </row>
    <row r="286" spans="1:17" x14ac:dyDescent="0.25">
      <c r="A286">
        <v>282</v>
      </c>
      <c r="F286">
        <v>55</v>
      </c>
      <c r="G286" t="s">
        <v>818</v>
      </c>
      <c r="H286" t="s">
        <v>818</v>
      </c>
      <c r="I286" s="42" t="s">
        <v>949</v>
      </c>
      <c r="J286">
        <v>28</v>
      </c>
      <c r="K286">
        <v>44</v>
      </c>
      <c r="L286">
        <v>0</v>
      </c>
      <c r="M286">
        <v>6</v>
      </c>
      <c r="N286">
        <v>0</v>
      </c>
      <c r="O286" s="42" t="s">
        <v>95</v>
      </c>
      <c r="P286" s="42" t="s">
        <v>32</v>
      </c>
      <c r="Q286" s="42" t="s">
        <v>950</v>
      </c>
    </row>
    <row r="287" spans="1:17" x14ac:dyDescent="0.25">
      <c r="A287">
        <v>283</v>
      </c>
      <c r="F287">
        <v>56</v>
      </c>
      <c r="G287" t="s">
        <v>818</v>
      </c>
      <c r="H287" t="s">
        <v>818</v>
      </c>
      <c r="I287" s="42" t="s">
        <v>928</v>
      </c>
      <c r="J287">
        <v>30</v>
      </c>
      <c r="K287">
        <v>41</v>
      </c>
      <c r="L287">
        <v>0</v>
      </c>
      <c r="M287">
        <v>6.5</v>
      </c>
      <c r="N287">
        <v>0</v>
      </c>
      <c r="O287" s="42" t="s">
        <v>71</v>
      </c>
      <c r="P287" s="42" t="s">
        <v>72</v>
      </c>
      <c r="Q287" s="42" t="s">
        <v>929</v>
      </c>
    </row>
    <row r="288" spans="1:17" x14ac:dyDescent="0.25">
      <c r="A288">
        <v>284</v>
      </c>
      <c r="F288">
        <v>56</v>
      </c>
      <c r="G288" t="s">
        <v>818</v>
      </c>
      <c r="H288" t="s">
        <v>818</v>
      </c>
      <c r="I288" s="42" t="s">
        <v>1340</v>
      </c>
      <c r="J288">
        <v>21</v>
      </c>
      <c r="K288">
        <v>29.5</v>
      </c>
      <c r="L288">
        <v>0</v>
      </c>
      <c r="M288">
        <v>6</v>
      </c>
      <c r="N288">
        <v>0</v>
      </c>
      <c r="O288" s="42" t="s">
        <v>365</v>
      </c>
      <c r="P288" s="42" t="s">
        <v>72</v>
      </c>
      <c r="Q288" s="42" t="s">
        <v>43</v>
      </c>
    </row>
    <row r="289" spans="1:17" x14ac:dyDescent="0.25">
      <c r="A289">
        <v>285</v>
      </c>
      <c r="F289">
        <v>57</v>
      </c>
      <c r="G289" t="s">
        <v>818</v>
      </c>
      <c r="I289" s="42" t="s">
        <v>1915</v>
      </c>
      <c r="J289">
        <v>10</v>
      </c>
      <c r="K289">
        <v>13</v>
      </c>
      <c r="L289">
        <v>0</v>
      </c>
      <c r="M289">
        <v>3</v>
      </c>
      <c r="N289">
        <v>0</v>
      </c>
      <c r="O289" s="42" t="s">
        <v>365</v>
      </c>
      <c r="P289" s="42" t="s">
        <v>72</v>
      </c>
      <c r="Q289" s="42" t="s">
        <v>1916</v>
      </c>
    </row>
    <row r="290" spans="1:17" x14ac:dyDescent="0.25">
      <c r="A290">
        <v>286</v>
      </c>
      <c r="F290">
        <v>57</v>
      </c>
      <c r="G290" t="s">
        <v>818</v>
      </c>
      <c r="H290" t="s">
        <v>818</v>
      </c>
      <c r="I290" s="42" t="s">
        <v>919</v>
      </c>
      <c r="J290">
        <v>31.75</v>
      </c>
      <c r="K290">
        <v>38.1</v>
      </c>
      <c r="L290">
        <v>0</v>
      </c>
      <c r="M290">
        <v>3</v>
      </c>
      <c r="N290">
        <v>5</v>
      </c>
      <c r="O290" s="42" t="s">
        <v>45</v>
      </c>
      <c r="P290" s="42" t="s">
        <v>32</v>
      </c>
      <c r="Q290" s="42" t="s">
        <v>1453</v>
      </c>
    </row>
    <row r="291" spans="1:17" x14ac:dyDescent="0.25">
      <c r="A291">
        <v>287</v>
      </c>
      <c r="F291">
        <v>57</v>
      </c>
      <c r="G291" t="s">
        <v>818</v>
      </c>
      <c r="H291" t="s">
        <v>818</v>
      </c>
      <c r="I291" s="42" t="s">
        <v>971</v>
      </c>
      <c r="J291">
        <v>21</v>
      </c>
      <c r="K291">
        <v>33</v>
      </c>
      <c r="L291">
        <v>0</v>
      </c>
      <c r="M291">
        <v>8</v>
      </c>
      <c r="N291">
        <v>9</v>
      </c>
      <c r="O291" s="42" t="s">
        <v>27</v>
      </c>
      <c r="P291" s="42" t="s">
        <v>32</v>
      </c>
      <c r="Q291" s="42" t="s">
        <v>972</v>
      </c>
    </row>
    <row r="292" spans="1:17" x14ac:dyDescent="0.25">
      <c r="A292">
        <v>288</v>
      </c>
      <c r="F292">
        <v>57</v>
      </c>
      <c r="G292" t="s">
        <v>818</v>
      </c>
      <c r="H292" t="s">
        <v>818</v>
      </c>
      <c r="I292" s="42" t="s">
        <v>308</v>
      </c>
      <c r="J292">
        <v>32</v>
      </c>
      <c r="K292">
        <v>45.5</v>
      </c>
      <c r="L292">
        <v>0</v>
      </c>
      <c r="M292">
        <v>7</v>
      </c>
      <c r="N292">
        <v>0</v>
      </c>
      <c r="O292" s="42" t="s">
        <v>71</v>
      </c>
      <c r="P292" s="42" t="s">
        <v>72</v>
      </c>
      <c r="Q292" s="42" t="s">
        <v>1996</v>
      </c>
    </row>
    <row r="293" spans="1:17" x14ac:dyDescent="0.25">
      <c r="A293">
        <v>289</v>
      </c>
      <c r="F293">
        <v>58</v>
      </c>
      <c r="G293" t="s">
        <v>818</v>
      </c>
      <c r="I293" s="42" t="s">
        <v>966</v>
      </c>
      <c r="J293">
        <v>24.7</v>
      </c>
      <c r="K293">
        <v>31</v>
      </c>
      <c r="L293">
        <v>0</v>
      </c>
      <c r="M293">
        <v>5</v>
      </c>
      <c r="N293">
        <v>0</v>
      </c>
      <c r="O293" s="42" t="s">
        <v>826</v>
      </c>
      <c r="P293" s="42" t="s">
        <v>32</v>
      </c>
      <c r="Q293" s="42" t="s">
        <v>967</v>
      </c>
    </row>
    <row r="294" spans="1:17" x14ac:dyDescent="0.25">
      <c r="A294">
        <v>290</v>
      </c>
      <c r="F294">
        <v>58</v>
      </c>
      <c r="G294" t="s">
        <v>818</v>
      </c>
      <c r="H294" t="s">
        <v>818</v>
      </c>
      <c r="I294" s="42" t="s">
        <v>951</v>
      </c>
      <c r="J294">
        <v>31</v>
      </c>
      <c r="K294">
        <v>44</v>
      </c>
      <c r="L294">
        <v>0</v>
      </c>
      <c r="M294">
        <v>6.5</v>
      </c>
      <c r="N294">
        <v>0</v>
      </c>
      <c r="O294" s="42" t="s">
        <v>95</v>
      </c>
      <c r="P294" s="42" t="s">
        <v>32</v>
      </c>
      <c r="Q294" s="42" t="s">
        <v>93</v>
      </c>
    </row>
    <row r="295" spans="1:17" x14ac:dyDescent="0.25">
      <c r="A295">
        <v>291</v>
      </c>
      <c r="F295">
        <v>59</v>
      </c>
      <c r="G295" t="s">
        <v>818</v>
      </c>
      <c r="H295" t="s">
        <v>818</v>
      </c>
      <c r="I295" s="42" t="s">
        <v>258</v>
      </c>
      <c r="J295">
        <v>25</v>
      </c>
      <c r="K295">
        <v>38.5</v>
      </c>
      <c r="L295">
        <v>44.3</v>
      </c>
      <c r="M295">
        <v>7</v>
      </c>
      <c r="N295">
        <v>12.5</v>
      </c>
      <c r="O295" s="42" t="s">
        <v>86</v>
      </c>
      <c r="P295" s="42" t="s">
        <v>72</v>
      </c>
      <c r="Q295" s="42" t="s">
        <v>260</v>
      </c>
    </row>
    <row r="296" spans="1:17" x14ac:dyDescent="0.25">
      <c r="A296">
        <v>292</v>
      </c>
      <c r="F296">
        <v>59</v>
      </c>
      <c r="G296" t="s">
        <v>818</v>
      </c>
      <c r="H296" t="s">
        <v>818</v>
      </c>
      <c r="I296" s="42" t="s">
        <v>1132</v>
      </c>
      <c r="J296">
        <v>14</v>
      </c>
      <c r="K296">
        <v>30.5</v>
      </c>
      <c r="L296">
        <v>38.4</v>
      </c>
      <c r="M296">
        <v>5</v>
      </c>
      <c r="N296">
        <v>11</v>
      </c>
      <c r="O296" s="42" t="s">
        <v>86</v>
      </c>
      <c r="P296" s="42" t="s">
        <v>72</v>
      </c>
      <c r="Q296" s="42" t="s">
        <v>3045</v>
      </c>
    </row>
    <row r="297" spans="1:17" x14ac:dyDescent="0.25">
      <c r="A297">
        <v>293</v>
      </c>
      <c r="F297">
        <v>60</v>
      </c>
      <c r="G297" t="s">
        <v>818</v>
      </c>
      <c r="H297" t="s">
        <v>818</v>
      </c>
      <c r="I297" s="42" t="s">
        <v>1008</v>
      </c>
      <c r="J297">
        <v>12</v>
      </c>
      <c r="K297">
        <v>38.200000000000003</v>
      </c>
      <c r="L297">
        <v>0</v>
      </c>
      <c r="M297">
        <v>10</v>
      </c>
      <c r="N297">
        <v>0</v>
      </c>
      <c r="O297" s="42" t="s">
        <v>71</v>
      </c>
      <c r="P297" s="42" t="s">
        <v>72</v>
      </c>
      <c r="Q297" s="42" t="s">
        <v>2322</v>
      </c>
    </row>
    <row r="298" spans="1:17" x14ac:dyDescent="0.25">
      <c r="A298">
        <v>294</v>
      </c>
      <c r="F298">
        <v>61</v>
      </c>
      <c r="G298" t="s">
        <v>818</v>
      </c>
      <c r="I298" s="42" t="s">
        <v>876</v>
      </c>
      <c r="J298">
        <v>25</v>
      </c>
      <c r="K298">
        <v>34.6</v>
      </c>
      <c r="L298">
        <v>38.200000000000003</v>
      </c>
      <c r="M298">
        <v>4.3</v>
      </c>
      <c r="N298">
        <v>7.6</v>
      </c>
      <c r="O298" s="42" t="s">
        <v>86</v>
      </c>
      <c r="P298" s="42" t="s">
        <v>72</v>
      </c>
      <c r="Q298" s="42" t="s">
        <v>342</v>
      </c>
    </row>
    <row r="299" spans="1:17" x14ac:dyDescent="0.25">
      <c r="A299">
        <v>295</v>
      </c>
      <c r="F299">
        <v>61</v>
      </c>
      <c r="G299" t="s">
        <v>818</v>
      </c>
      <c r="I299" s="42" t="s">
        <v>1921</v>
      </c>
      <c r="J299">
        <v>32</v>
      </c>
      <c r="K299">
        <v>38</v>
      </c>
      <c r="L299">
        <v>42</v>
      </c>
      <c r="M299">
        <v>4</v>
      </c>
      <c r="N299">
        <v>6.3</v>
      </c>
      <c r="O299" s="42" t="s">
        <v>86</v>
      </c>
      <c r="P299" s="42" t="s">
        <v>72</v>
      </c>
      <c r="Q299" s="42" t="s">
        <v>1920</v>
      </c>
    </row>
    <row r="300" spans="1:17" x14ac:dyDescent="0.25">
      <c r="A300">
        <v>296</v>
      </c>
      <c r="F300">
        <v>61</v>
      </c>
      <c r="G300" t="s">
        <v>818</v>
      </c>
      <c r="H300" t="s">
        <v>818</v>
      </c>
      <c r="I300" s="42" t="s">
        <v>905</v>
      </c>
      <c r="J300">
        <v>28</v>
      </c>
      <c r="K300">
        <v>36.5</v>
      </c>
      <c r="L300">
        <v>0</v>
      </c>
      <c r="M300">
        <v>9</v>
      </c>
      <c r="N300">
        <v>0</v>
      </c>
      <c r="O300" s="42" t="s">
        <v>71</v>
      </c>
      <c r="P300" s="42" t="s">
        <v>72</v>
      </c>
      <c r="Q300" s="42" t="s">
        <v>2073</v>
      </c>
    </row>
    <row r="301" spans="1:17" x14ac:dyDescent="0.25">
      <c r="A301">
        <v>297</v>
      </c>
      <c r="F301">
        <v>62</v>
      </c>
      <c r="G301" t="s">
        <v>818</v>
      </c>
      <c r="I301" s="42" t="s">
        <v>840</v>
      </c>
      <c r="J301">
        <v>19</v>
      </c>
      <c r="K301">
        <v>28.5</v>
      </c>
      <c r="L301">
        <v>0</v>
      </c>
      <c r="M301">
        <v>5.5</v>
      </c>
      <c r="N301">
        <v>0</v>
      </c>
      <c r="O301" s="42" t="s">
        <v>95</v>
      </c>
      <c r="P301" s="42" t="s">
        <v>32</v>
      </c>
      <c r="Q301" s="42" t="s">
        <v>841</v>
      </c>
    </row>
    <row r="302" spans="1:17" x14ac:dyDescent="0.25">
      <c r="A302">
        <v>298</v>
      </c>
      <c r="F302">
        <v>62</v>
      </c>
      <c r="G302" t="s">
        <v>818</v>
      </c>
      <c r="H302" t="s">
        <v>818</v>
      </c>
      <c r="I302" s="42" t="s">
        <v>828</v>
      </c>
      <c r="J302">
        <v>36</v>
      </c>
      <c r="K302">
        <v>44</v>
      </c>
      <c r="L302">
        <v>0</v>
      </c>
      <c r="M302">
        <v>5</v>
      </c>
      <c r="N302">
        <v>0</v>
      </c>
      <c r="O302" s="42" t="s">
        <v>95</v>
      </c>
      <c r="P302" s="42" t="s">
        <v>32</v>
      </c>
      <c r="Q302" s="42" t="s">
        <v>829</v>
      </c>
    </row>
    <row r="303" spans="1:17" x14ac:dyDescent="0.25">
      <c r="A303">
        <v>299</v>
      </c>
      <c r="F303">
        <v>62</v>
      </c>
      <c r="G303" t="s">
        <v>818</v>
      </c>
      <c r="H303" t="s">
        <v>818</v>
      </c>
      <c r="I303" s="42" t="s">
        <v>934</v>
      </c>
      <c r="J303">
        <v>20</v>
      </c>
      <c r="K303">
        <v>42.5</v>
      </c>
      <c r="L303">
        <v>0</v>
      </c>
      <c r="M303">
        <v>3.8</v>
      </c>
      <c r="N303">
        <v>5</v>
      </c>
      <c r="O303" s="42" t="s">
        <v>27</v>
      </c>
      <c r="P303" s="42" t="s">
        <v>32</v>
      </c>
      <c r="Q303" s="42" t="s">
        <v>3046</v>
      </c>
    </row>
    <row r="304" spans="1:17" x14ac:dyDescent="0.25">
      <c r="A304">
        <v>300</v>
      </c>
      <c r="F304">
        <v>62</v>
      </c>
      <c r="G304" t="s">
        <v>818</v>
      </c>
      <c r="H304" t="s">
        <v>818</v>
      </c>
      <c r="I304" s="42" t="s">
        <v>991</v>
      </c>
      <c r="J304">
        <v>23.3</v>
      </c>
      <c r="K304">
        <v>37.5</v>
      </c>
      <c r="L304">
        <v>0</v>
      </c>
      <c r="M304">
        <v>5.5</v>
      </c>
      <c r="N304">
        <v>0</v>
      </c>
      <c r="O304" s="42" t="s">
        <v>95</v>
      </c>
      <c r="P304" s="42" t="s">
        <v>32</v>
      </c>
      <c r="Q304" s="42" t="s">
        <v>1753</v>
      </c>
    </row>
    <row r="305" spans="1:17" x14ac:dyDescent="0.25">
      <c r="A305">
        <v>301</v>
      </c>
      <c r="F305">
        <v>62</v>
      </c>
      <c r="G305" t="s">
        <v>818</v>
      </c>
      <c r="H305" t="s">
        <v>818</v>
      </c>
      <c r="I305" s="42" t="s">
        <v>295</v>
      </c>
      <c r="J305">
        <v>38</v>
      </c>
      <c r="K305">
        <v>52.5</v>
      </c>
      <c r="L305">
        <v>0</v>
      </c>
      <c r="M305">
        <v>6.5</v>
      </c>
      <c r="N305">
        <v>0</v>
      </c>
      <c r="O305" s="42" t="s">
        <v>95</v>
      </c>
      <c r="P305" s="42" t="s">
        <v>32</v>
      </c>
      <c r="Q305" s="42" t="s">
        <v>296</v>
      </c>
    </row>
    <row r="306" spans="1:17" x14ac:dyDescent="0.25">
      <c r="A306">
        <v>302</v>
      </c>
      <c r="F306">
        <v>63</v>
      </c>
      <c r="G306" t="s">
        <v>818</v>
      </c>
      <c r="I306" s="42" t="s">
        <v>848</v>
      </c>
      <c r="J306">
        <v>20.6</v>
      </c>
      <c r="K306">
        <v>30.7</v>
      </c>
      <c r="L306">
        <v>0</v>
      </c>
      <c r="M306">
        <v>4.57</v>
      </c>
      <c r="N306">
        <v>6</v>
      </c>
      <c r="O306" s="42" t="s">
        <v>27</v>
      </c>
      <c r="P306" s="42" t="s">
        <v>32</v>
      </c>
      <c r="Q306" s="42" t="s">
        <v>849</v>
      </c>
    </row>
    <row r="307" spans="1:17" x14ac:dyDescent="0.25">
      <c r="A307">
        <v>303</v>
      </c>
      <c r="F307">
        <v>63</v>
      </c>
      <c r="G307" t="s">
        <v>818</v>
      </c>
      <c r="I307" s="42" t="s">
        <v>952</v>
      </c>
      <c r="J307">
        <v>34</v>
      </c>
      <c r="K307">
        <v>44.4</v>
      </c>
      <c r="L307">
        <v>0</v>
      </c>
      <c r="M307">
        <v>6</v>
      </c>
      <c r="N307">
        <v>6.2</v>
      </c>
      <c r="O307" s="42" t="s">
        <v>27</v>
      </c>
      <c r="P307" s="42" t="s">
        <v>32</v>
      </c>
      <c r="Q307" s="42" t="s">
        <v>953</v>
      </c>
    </row>
    <row r="308" spans="1:17" x14ac:dyDescent="0.25">
      <c r="A308">
        <v>304</v>
      </c>
      <c r="F308">
        <v>63</v>
      </c>
      <c r="G308" t="s">
        <v>818</v>
      </c>
      <c r="I308" s="42" t="s">
        <v>959</v>
      </c>
      <c r="J308">
        <v>34</v>
      </c>
      <c r="K308">
        <v>47</v>
      </c>
      <c r="L308">
        <v>0</v>
      </c>
      <c r="M308">
        <v>5</v>
      </c>
      <c r="N308">
        <v>12</v>
      </c>
      <c r="O308" s="42" t="s">
        <v>45</v>
      </c>
      <c r="P308" s="42" t="s">
        <v>32</v>
      </c>
      <c r="Q308" s="42" t="s">
        <v>960</v>
      </c>
    </row>
    <row r="309" spans="1:17" x14ac:dyDescent="0.25">
      <c r="A309">
        <v>305</v>
      </c>
      <c r="F309">
        <v>63</v>
      </c>
      <c r="G309" t="s">
        <v>818</v>
      </c>
      <c r="I309" s="42" t="s">
        <v>981</v>
      </c>
      <c r="J309">
        <v>35</v>
      </c>
      <c r="K309">
        <v>50</v>
      </c>
      <c r="L309">
        <v>0</v>
      </c>
      <c r="M309">
        <v>5.5</v>
      </c>
      <c r="N309">
        <v>8</v>
      </c>
      <c r="O309" s="42" t="s">
        <v>27</v>
      </c>
      <c r="P309" s="42" t="s">
        <v>32</v>
      </c>
      <c r="Q309" s="42" t="s">
        <v>982</v>
      </c>
    </row>
    <row r="310" spans="1:17" x14ac:dyDescent="0.25">
      <c r="A310">
        <v>306</v>
      </c>
      <c r="F310">
        <v>63</v>
      </c>
      <c r="G310" t="s">
        <v>818</v>
      </c>
      <c r="I310" s="42" t="s">
        <v>255</v>
      </c>
      <c r="J310">
        <v>20</v>
      </c>
      <c r="K310">
        <v>34</v>
      </c>
      <c r="L310">
        <v>0</v>
      </c>
      <c r="M310">
        <v>6</v>
      </c>
      <c r="N310">
        <v>7</v>
      </c>
      <c r="O310" s="42" t="s">
        <v>27</v>
      </c>
      <c r="P310" s="42" t="s">
        <v>32</v>
      </c>
      <c r="Q310" s="42" t="s">
        <v>1041</v>
      </c>
    </row>
    <row r="311" spans="1:17" x14ac:dyDescent="0.25">
      <c r="A311">
        <v>307</v>
      </c>
      <c r="F311">
        <v>63</v>
      </c>
      <c r="G311" t="s">
        <v>818</v>
      </c>
      <c r="I311" s="42" t="s">
        <v>1055</v>
      </c>
      <c r="J311">
        <v>41</v>
      </c>
      <c r="K311">
        <v>58</v>
      </c>
      <c r="L311">
        <v>0</v>
      </c>
      <c r="M311">
        <v>3.6</v>
      </c>
      <c r="N311">
        <v>0</v>
      </c>
      <c r="O311" s="42" t="s">
        <v>207</v>
      </c>
      <c r="P311" s="42" t="s">
        <v>32</v>
      </c>
      <c r="Q311" s="42" t="s">
        <v>580</v>
      </c>
    </row>
    <row r="312" spans="1:17" x14ac:dyDescent="0.25">
      <c r="A312">
        <v>308</v>
      </c>
      <c r="F312">
        <v>63</v>
      </c>
      <c r="G312" t="s">
        <v>818</v>
      </c>
      <c r="I312" s="42" t="s">
        <v>1353</v>
      </c>
      <c r="J312">
        <v>28.5</v>
      </c>
      <c r="K312">
        <v>35.5</v>
      </c>
      <c r="L312">
        <v>0</v>
      </c>
      <c r="M312">
        <v>4</v>
      </c>
      <c r="N312">
        <v>0</v>
      </c>
      <c r="O312" s="42" t="s">
        <v>365</v>
      </c>
      <c r="P312" s="42" t="s">
        <v>32</v>
      </c>
      <c r="Q312" s="42" t="s">
        <v>1354</v>
      </c>
    </row>
    <row r="313" spans="1:17" x14ac:dyDescent="0.25">
      <c r="A313">
        <v>309</v>
      </c>
      <c r="F313">
        <v>63</v>
      </c>
      <c r="G313" t="s">
        <v>818</v>
      </c>
      <c r="H313" t="s">
        <v>818</v>
      </c>
      <c r="I313" s="42" t="s">
        <v>887</v>
      </c>
      <c r="J313">
        <v>25</v>
      </c>
      <c r="K313">
        <v>35</v>
      </c>
      <c r="L313">
        <v>0</v>
      </c>
      <c r="M313">
        <v>5.5</v>
      </c>
      <c r="N313">
        <v>0</v>
      </c>
      <c r="O313" s="42" t="s">
        <v>826</v>
      </c>
      <c r="P313" s="42" t="s">
        <v>32</v>
      </c>
      <c r="Q313" s="42" t="s">
        <v>2164</v>
      </c>
    </row>
    <row r="314" spans="1:17" x14ac:dyDescent="0.25">
      <c r="A314">
        <v>310</v>
      </c>
      <c r="F314">
        <v>63</v>
      </c>
      <c r="G314" t="s">
        <v>818</v>
      </c>
      <c r="H314" t="s">
        <v>818</v>
      </c>
      <c r="I314" s="42" t="s">
        <v>902</v>
      </c>
      <c r="J314">
        <v>27</v>
      </c>
      <c r="K314">
        <v>36</v>
      </c>
      <c r="L314">
        <v>0</v>
      </c>
      <c r="M314">
        <v>5.5</v>
      </c>
      <c r="N314">
        <v>0</v>
      </c>
      <c r="O314" s="42" t="s">
        <v>95</v>
      </c>
      <c r="P314" s="42" t="s">
        <v>32</v>
      </c>
      <c r="Q314" s="42" t="s">
        <v>903</v>
      </c>
    </row>
    <row r="315" spans="1:17" x14ac:dyDescent="0.25">
      <c r="A315">
        <v>311</v>
      </c>
      <c r="F315">
        <v>63</v>
      </c>
      <c r="G315" t="s">
        <v>818</v>
      </c>
      <c r="H315" t="s">
        <v>818</v>
      </c>
      <c r="I315" s="42" t="s">
        <v>933</v>
      </c>
      <c r="J315">
        <v>20</v>
      </c>
      <c r="K315">
        <v>42.3</v>
      </c>
      <c r="L315">
        <v>0</v>
      </c>
      <c r="M315">
        <v>9.3000000000000007</v>
      </c>
      <c r="N315">
        <v>9.5</v>
      </c>
      <c r="O315" s="42" t="s">
        <v>27</v>
      </c>
      <c r="P315" s="42" t="s">
        <v>32</v>
      </c>
      <c r="Q315" s="42" t="s">
        <v>874</v>
      </c>
    </row>
    <row r="316" spans="1:17" x14ac:dyDescent="0.25">
      <c r="A316">
        <v>312</v>
      </c>
      <c r="F316">
        <v>63</v>
      </c>
      <c r="G316" t="s">
        <v>818</v>
      </c>
      <c r="H316" t="s">
        <v>818</v>
      </c>
      <c r="I316" s="42" t="s">
        <v>1026</v>
      </c>
      <c r="J316">
        <v>27.7</v>
      </c>
      <c r="K316">
        <v>39.35</v>
      </c>
      <c r="L316">
        <v>0</v>
      </c>
      <c r="M316">
        <v>13.5</v>
      </c>
      <c r="N316">
        <v>17.2</v>
      </c>
      <c r="O316" s="42" t="s">
        <v>490</v>
      </c>
      <c r="P316" s="42" t="s">
        <v>72</v>
      </c>
      <c r="Q316" s="42" t="s">
        <v>1925</v>
      </c>
    </row>
    <row r="317" spans="1:17" x14ac:dyDescent="0.25">
      <c r="A317">
        <v>313</v>
      </c>
      <c r="E317" t="s">
        <v>818</v>
      </c>
      <c r="I317" s="42" t="s">
        <v>807</v>
      </c>
      <c r="J317">
        <v>23.5</v>
      </c>
      <c r="K317">
        <v>34</v>
      </c>
      <c r="L317">
        <v>0</v>
      </c>
      <c r="M317">
        <v>6</v>
      </c>
      <c r="N317">
        <v>0</v>
      </c>
      <c r="O317" s="42" t="s">
        <v>365</v>
      </c>
      <c r="P317" s="42" t="s">
        <v>72</v>
      </c>
      <c r="Q317" s="42" t="s">
        <v>2021</v>
      </c>
    </row>
    <row r="318" spans="1:17" x14ac:dyDescent="0.25">
      <c r="A318">
        <v>314</v>
      </c>
      <c r="E318" t="s">
        <v>818</v>
      </c>
      <c r="I318" s="42" t="s">
        <v>1120</v>
      </c>
      <c r="J318">
        <v>27</v>
      </c>
      <c r="K318">
        <v>40</v>
      </c>
      <c r="L318">
        <v>0</v>
      </c>
      <c r="M318">
        <v>8</v>
      </c>
      <c r="N318">
        <v>10.5</v>
      </c>
      <c r="O318" s="42" t="s">
        <v>27</v>
      </c>
      <c r="P318" s="42" t="s">
        <v>32</v>
      </c>
      <c r="Q318" s="42" t="s">
        <v>69</v>
      </c>
    </row>
    <row r="319" spans="1:17" x14ac:dyDescent="0.25">
      <c r="A319">
        <v>315</v>
      </c>
      <c r="E319" t="s">
        <v>818</v>
      </c>
      <c r="I319" s="42" t="s">
        <v>712</v>
      </c>
      <c r="J319">
        <v>21</v>
      </c>
      <c r="K319">
        <v>34.5</v>
      </c>
      <c r="L319">
        <v>0</v>
      </c>
      <c r="M319">
        <v>8</v>
      </c>
      <c r="N319">
        <v>13</v>
      </c>
      <c r="O319" s="42" t="s">
        <v>490</v>
      </c>
      <c r="P319" s="42" t="s">
        <v>72</v>
      </c>
      <c r="Q319" s="42" t="s">
        <v>1122</v>
      </c>
    </row>
    <row r="320" spans="1:17" x14ac:dyDescent="0.25">
      <c r="A320">
        <v>316</v>
      </c>
      <c r="E320" t="s">
        <v>818</v>
      </c>
      <c r="I320" s="42" t="s">
        <v>786</v>
      </c>
      <c r="J320">
        <v>16.5</v>
      </c>
      <c r="K320">
        <v>29</v>
      </c>
      <c r="L320">
        <v>0</v>
      </c>
      <c r="M320">
        <v>8</v>
      </c>
      <c r="N320">
        <v>8.1999999999999993</v>
      </c>
      <c r="O320" s="42" t="s">
        <v>27</v>
      </c>
      <c r="P320" s="42" t="s">
        <v>28</v>
      </c>
      <c r="Q320" s="42" t="s">
        <v>1828</v>
      </c>
    </row>
    <row r="321" spans="1:17" x14ac:dyDescent="0.25">
      <c r="A321">
        <v>317</v>
      </c>
      <c r="E321" t="s">
        <v>818</v>
      </c>
      <c r="I321" s="42" t="s">
        <v>1149</v>
      </c>
      <c r="J321">
        <v>35</v>
      </c>
      <c r="K321">
        <v>48</v>
      </c>
      <c r="L321">
        <v>0</v>
      </c>
      <c r="M321">
        <v>7.5</v>
      </c>
      <c r="N321">
        <v>0</v>
      </c>
      <c r="O321" s="42" t="s">
        <v>71</v>
      </c>
      <c r="P321" s="42" t="s">
        <v>72</v>
      </c>
      <c r="Q321" s="42" t="s">
        <v>199</v>
      </c>
    </row>
    <row r="322" spans="1:17" x14ac:dyDescent="0.25">
      <c r="A322">
        <v>318</v>
      </c>
      <c r="E322" t="s">
        <v>818</v>
      </c>
      <c r="I322" s="42" t="s">
        <v>488</v>
      </c>
      <c r="J322">
        <v>22</v>
      </c>
      <c r="K322">
        <v>32.299999999999997</v>
      </c>
      <c r="L322">
        <v>0</v>
      </c>
      <c r="M322">
        <v>5</v>
      </c>
      <c r="N322">
        <v>5.2</v>
      </c>
      <c r="O322" s="42" t="s">
        <v>27</v>
      </c>
      <c r="P322" s="42" t="s">
        <v>32</v>
      </c>
      <c r="Q322" s="42" t="s">
        <v>286</v>
      </c>
    </row>
    <row r="323" spans="1:17" x14ac:dyDescent="0.25">
      <c r="A323">
        <v>319</v>
      </c>
      <c r="E323" t="s">
        <v>818</v>
      </c>
      <c r="I323" s="42" t="s">
        <v>1216</v>
      </c>
      <c r="J323">
        <v>16</v>
      </c>
      <c r="K323">
        <v>27</v>
      </c>
      <c r="L323">
        <v>0</v>
      </c>
      <c r="M323">
        <v>7</v>
      </c>
      <c r="N323">
        <v>7.2</v>
      </c>
      <c r="O323" s="42" t="s">
        <v>27</v>
      </c>
      <c r="P323" s="42" t="s">
        <v>28</v>
      </c>
      <c r="Q323" s="42"/>
    </row>
    <row r="324" spans="1:17" x14ac:dyDescent="0.25">
      <c r="A324">
        <v>320</v>
      </c>
      <c r="E324" t="s">
        <v>818</v>
      </c>
      <c r="I324" s="42" t="s">
        <v>1227</v>
      </c>
      <c r="J324">
        <v>8</v>
      </c>
      <c r="K324">
        <v>20</v>
      </c>
      <c r="L324">
        <v>0</v>
      </c>
      <c r="M324">
        <v>5.3</v>
      </c>
      <c r="N324">
        <v>6</v>
      </c>
      <c r="O324" s="42" t="s">
        <v>27</v>
      </c>
      <c r="P324" s="42" t="s">
        <v>28</v>
      </c>
      <c r="Q324" s="42" t="s">
        <v>1228</v>
      </c>
    </row>
    <row r="325" spans="1:17" x14ac:dyDescent="0.25">
      <c r="A325">
        <v>321</v>
      </c>
      <c r="E325" t="s">
        <v>818</v>
      </c>
      <c r="I325" s="42" t="s">
        <v>736</v>
      </c>
      <c r="J325">
        <v>25.5</v>
      </c>
      <c r="K325">
        <v>42</v>
      </c>
      <c r="L325">
        <v>0</v>
      </c>
      <c r="M325">
        <v>6.5</v>
      </c>
      <c r="N325">
        <v>0</v>
      </c>
      <c r="O325" s="42" t="s">
        <v>95</v>
      </c>
      <c r="P325" s="42" t="s">
        <v>32</v>
      </c>
      <c r="Q325" s="42"/>
    </row>
    <row r="326" spans="1:17" x14ac:dyDescent="0.25">
      <c r="A326">
        <v>322</v>
      </c>
      <c r="E326" t="s">
        <v>818</v>
      </c>
      <c r="I326" s="42" t="s">
        <v>1231</v>
      </c>
      <c r="J326">
        <v>13</v>
      </c>
      <c r="K326">
        <v>23</v>
      </c>
      <c r="L326">
        <v>0</v>
      </c>
      <c r="M326">
        <v>8</v>
      </c>
      <c r="N326">
        <v>8.1999999999999993</v>
      </c>
      <c r="O326" s="42" t="s">
        <v>27</v>
      </c>
      <c r="P326" s="42" t="s">
        <v>28</v>
      </c>
      <c r="Q326" s="42" t="s">
        <v>1829</v>
      </c>
    </row>
    <row r="327" spans="1:17" x14ac:dyDescent="0.25">
      <c r="A327">
        <v>323</v>
      </c>
      <c r="E327" t="s">
        <v>818</v>
      </c>
      <c r="I327" s="42" t="s">
        <v>1236</v>
      </c>
      <c r="J327">
        <v>23</v>
      </c>
      <c r="K327">
        <v>37.4</v>
      </c>
      <c r="L327">
        <v>0</v>
      </c>
      <c r="M327">
        <v>9</v>
      </c>
      <c r="N327">
        <v>0</v>
      </c>
      <c r="O327" s="42" t="s">
        <v>71</v>
      </c>
      <c r="P327" s="42" t="s">
        <v>72</v>
      </c>
      <c r="Q327" s="42"/>
    </row>
    <row r="328" spans="1:17" x14ac:dyDescent="0.25">
      <c r="A328">
        <v>324</v>
      </c>
      <c r="E328" t="s">
        <v>818</v>
      </c>
      <c r="I328" s="42" t="s">
        <v>706</v>
      </c>
      <c r="J328">
        <v>9</v>
      </c>
      <c r="K328">
        <v>19</v>
      </c>
      <c r="L328">
        <v>0</v>
      </c>
      <c r="M328">
        <v>7</v>
      </c>
      <c r="N328">
        <v>0</v>
      </c>
      <c r="O328" s="42" t="s">
        <v>95</v>
      </c>
      <c r="P328" s="42" t="s">
        <v>28</v>
      </c>
      <c r="Q328" s="42" t="s">
        <v>69</v>
      </c>
    </row>
    <row r="329" spans="1:17" x14ac:dyDescent="0.25">
      <c r="A329">
        <v>325</v>
      </c>
      <c r="E329" t="s">
        <v>818</v>
      </c>
      <c r="I329" s="42" t="s">
        <v>1272</v>
      </c>
      <c r="J329">
        <v>31.75</v>
      </c>
      <c r="K329">
        <v>42.8</v>
      </c>
      <c r="L329">
        <v>0</v>
      </c>
      <c r="M329">
        <v>7.8</v>
      </c>
      <c r="N329">
        <v>0</v>
      </c>
      <c r="O329" s="42" t="s">
        <v>95</v>
      </c>
      <c r="P329" s="42" t="s">
        <v>32</v>
      </c>
      <c r="Q329" s="42"/>
    </row>
    <row r="330" spans="1:17" x14ac:dyDescent="0.25">
      <c r="A330">
        <v>326</v>
      </c>
      <c r="E330" t="s">
        <v>818</v>
      </c>
      <c r="I330" s="42" t="s">
        <v>1273</v>
      </c>
      <c r="J330">
        <v>18.8</v>
      </c>
      <c r="K330">
        <v>31.8</v>
      </c>
      <c r="L330">
        <v>0</v>
      </c>
      <c r="M330">
        <v>8</v>
      </c>
      <c r="N330">
        <v>0</v>
      </c>
      <c r="O330" s="42" t="s">
        <v>95</v>
      </c>
      <c r="P330" s="42" t="s">
        <v>28</v>
      </c>
      <c r="Q330" s="42"/>
    </row>
    <row r="331" spans="1:17" x14ac:dyDescent="0.25">
      <c r="A331">
        <v>327</v>
      </c>
      <c r="E331" t="s">
        <v>818</v>
      </c>
      <c r="I331" s="42" t="s">
        <v>582</v>
      </c>
      <c r="J331">
        <v>19</v>
      </c>
      <c r="K331">
        <v>42.5</v>
      </c>
      <c r="L331">
        <v>0</v>
      </c>
      <c r="M331">
        <v>7</v>
      </c>
      <c r="N331">
        <v>8</v>
      </c>
      <c r="O331" s="42" t="s">
        <v>27</v>
      </c>
      <c r="P331" s="42" t="s">
        <v>32</v>
      </c>
      <c r="Q331" s="42" t="s">
        <v>2022</v>
      </c>
    </row>
    <row r="332" spans="1:17" x14ac:dyDescent="0.25">
      <c r="A332">
        <v>328</v>
      </c>
      <c r="E332" t="s">
        <v>818</v>
      </c>
      <c r="I332" s="42" t="s">
        <v>1284</v>
      </c>
      <c r="J332">
        <v>20</v>
      </c>
      <c r="K332">
        <v>35</v>
      </c>
      <c r="L332">
        <v>0</v>
      </c>
      <c r="M332">
        <v>8</v>
      </c>
      <c r="N332">
        <v>0</v>
      </c>
      <c r="O332" s="42" t="s">
        <v>71</v>
      </c>
      <c r="P332" s="42" t="s">
        <v>72</v>
      </c>
      <c r="Q332" s="42"/>
    </row>
    <row r="333" spans="1:17" x14ac:dyDescent="0.25">
      <c r="A333">
        <v>329</v>
      </c>
      <c r="E333" t="s">
        <v>818</v>
      </c>
      <c r="I333" s="42" t="s">
        <v>82</v>
      </c>
      <c r="J333">
        <v>22</v>
      </c>
      <c r="K333">
        <v>32</v>
      </c>
      <c r="L333">
        <v>0</v>
      </c>
      <c r="M333">
        <v>4.5</v>
      </c>
      <c r="N333">
        <v>4.7</v>
      </c>
      <c r="O333" s="42" t="s">
        <v>27</v>
      </c>
      <c r="P333" s="42" t="s">
        <v>28</v>
      </c>
      <c r="Q333" s="42"/>
    </row>
    <row r="334" spans="1:17" x14ac:dyDescent="0.25">
      <c r="A334">
        <v>330</v>
      </c>
      <c r="E334" t="s">
        <v>818</v>
      </c>
      <c r="I334" s="42" t="s">
        <v>2112</v>
      </c>
      <c r="J334">
        <v>31.5</v>
      </c>
      <c r="K334">
        <v>40</v>
      </c>
      <c r="L334">
        <v>0</v>
      </c>
      <c r="M334">
        <v>5</v>
      </c>
      <c r="N334">
        <v>0</v>
      </c>
      <c r="O334" s="42" t="s">
        <v>490</v>
      </c>
      <c r="P334" s="42" t="s">
        <v>72</v>
      </c>
      <c r="Q334" s="42" t="s">
        <v>2113</v>
      </c>
    </row>
    <row r="335" spans="1:17" x14ac:dyDescent="0.25">
      <c r="A335">
        <v>331</v>
      </c>
      <c r="E335" t="s">
        <v>818</v>
      </c>
      <c r="I335" s="42" t="s">
        <v>2276</v>
      </c>
      <c r="J335">
        <v>51.5</v>
      </c>
      <c r="K335">
        <v>66</v>
      </c>
      <c r="L335">
        <v>0</v>
      </c>
      <c r="M335">
        <v>5.5</v>
      </c>
      <c r="N335">
        <v>0</v>
      </c>
      <c r="O335" s="42" t="s">
        <v>71</v>
      </c>
      <c r="P335" s="42" t="s">
        <v>72</v>
      </c>
      <c r="Q335" s="42" t="s">
        <v>2277</v>
      </c>
    </row>
    <row r="336" spans="1:17" x14ac:dyDescent="0.25">
      <c r="A336">
        <v>332</v>
      </c>
      <c r="E336" t="s">
        <v>818</v>
      </c>
      <c r="G336" t="s">
        <v>818</v>
      </c>
      <c r="I336" s="42" t="s">
        <v>819</v>
      </c>
      <c r="J336">
        <v>28</v>
      </c>
      <c r="K336">
        <v>43</v>
      </c>
      <c r="L336">
        <v>47</v>
      </c>
      <c r="M336">
        <v>4.2</v>
      </c>
      <c r="N336">
        <v>5.5</v>
      </c>
      <c r="O336" s="42" t="s">
        <v>820</v>
      </c>
      <c r="P336" s="42" t="s">
        <v>32</v>
      </c>
      <c r="Q336" s="42" t="s">
        <v>821</v>
      </c>
    </row>
    <row r="337" spans="1:17" x14ac:dyDescent="0.25">
      <c r="A337">
        <v>333</v>
      </c>
      <c r="E337" t="s">
        <v>818</v>
      </c>
      <c r="G337" t="s">
        <v>818</v>
      </c>
      <c r="I337" s="42" t="s">
        <v>653</v>
      </c>
      <c r="J337">
        <v>20</v>
      </c>
      <c r="K337">
        <v>34</v>
      </c>
      <c r="L337">
        <v>0</v>
      </c>
      <c r="M337">
        <v>9</v>
      </c>
      <c r="N337">
        <v>0</v>
      </c>
      <c r="O337" s="42" t="s">
        <v>71</v>
      </c>
      <c r="P337" s="42" t="s">
        <v>72</v>
      </c>
      <c r="Q337" s="42" t="s">
        <v>867</v>
      </c>
    </row>
    <row r="338" spans="1:17" x14ac:dyDescent="0.25">
      <c r="A338">
        <v>334</v>
      </c>
      <c r="E338" t="s">
        <v>818</v>
      </c>
      <c r="G338" t="s">
        <v>818</v>
      </c>
      <c r="I338" s="42" t="s">
        <v>461</v>
      </c>
      <c r="J338">
        <v>14.7</v>
      </c>
      <c r="K338">
        <v>40</v>
      </c>
      <c r="L338">
        <v>0</v>
      </c>
      <c r="M338">
        <v>2.5</v>
      </c>
      <c r="N338">
        <v>0</v>
      </c>
      <c r="O338" s="42" t="s">
        <v>460</v>
      </c>
      <c r="P338" s="42" t="s">
        <v>32</v>
      </c>
      <c r="Q338" s="42" t="s">
        <v>853</v>
      </c>
    </row>
    <row r="339" spans="1:17" x14ac:dyDescent="0.25">
      <c r="A339">
        <v>335</v>
      </c>
      <c r="E339" t="s">
        <v>818</v>
      </c>
      <c r="G339" t="s">
        <v>818</v>
      </c>
      <c r="I339" s="42" t="s">
        <v>579</v>
      </c>
      <c r="J339">
        <v>18</v>
      </c>
      <c r="K339">
        <v>42</v>
      </c>
      <c r="L339">
        <v>0</v>
      </c>
      <c r="M339">
        <v>3.8</v>
      </c>
      <c r="N339">
        <v>0</v>
      </c>
      <c r="O339" s="42" t="s">
        <v>207</v>
      </c>
      <c r="P339" s="42" t="s">
        <v>32</v>
      </c>
      <c r="Q339" s="42" t="s">
        <v>580</v>
      </c>
    </row>
    <row r="340" spans="1:17" x14ac:dyDescent="0.25">
      <c r="A340">
        <v>336</v>
      </c>
      <c r="E340" t="s">
        <v>818</v>
      </c>
      <c r="G340" t="s">
        <v>818</v>
      </c>
      <c r="I340" s="42" t="s">
        <v>1019</v>
      </c>
      <c r="J340">
        <v>19.05</v>
      </c>
      <c r="K340">
        <v>30.2</v>
      </c>
      <c r="L340">
        <v>0</v>
      </c>
      <c r="M340">
        <v>5</v>
      </c>
      <c r="N340">
        <v>7.5</v>
      </c>
      <c r="O340" s="42" t="s">
        <v>27</v>
      </c>
      <c r="P340" s="42" t="s">
        <v>32</v>
      </c>
      <c r="Q340" s="42" t="s">
        <v>117</v>
      </c>
    </row>
    <row r="341" spans="1:17" x14ac:dyDescent="0.25">
      <c r="A341">
        <v>337</v>
      </c>
      <c r="E341" t="s">
        <v>818</v>
      </c>
      <c r="G341" t="s">
        <v>818</v>
      </c>
      <c r="I341" s="42" t="s">
        <v>1064</v>
      </c>
      <c r="J341">
        <v>19</v>
      </c>
      <c r="K341">
        <v>41.2</v>
      </c>
      <c r="L341">
        <v>0</v>
      </c>
      <c r="M341">
        <v>6</v>
      </c>
      <c r="N341">
        <v>0</v>
      </c>
      <c r="O341" s="42" t="s">
        <v>95</v>
      </c>
      <c r="P341" s="42" t="s">
        <v>32</v>
      </c>
      <c r="Q341" s="42" t="s">
        <v>580</v>
      </c>
    </row>
    <row r="342" spans="1:17" x14ac:dyDescent="0.25">
      <c r="A342">
        <v>338</v>
      </c>
      <c r="E342" t="s">
        <v>818</v>
      </c>
      <c r="G342" t="s">
        <v>818</v>
      </c>
      <c r="I342" s="42" t="s">
        <v>1927</v>
      </c>
      <c r="J342">
        <v>22.4</v>
      </c>
      <c r="K342">
        <v>32.5</v>
      </c>
      <c r="L342">
        <v>0</v>
      </c>
      <c r="M342">
        <v>5.5</v>
      </c>
      <c r="N342">
        <v>8</v>
      </c>
      <c r="O342" s="42" t="s">
        <v>490</v>
      </c>
      <c r="P342" s="42" t="s">
        <v>72</v>
      </c>
      <c r="Q342" s="42" t="s">
        <v>2043</v>
      </c>
    </row>
    <row r="343" spans="1:17" x14ac:dyDescent="0.25">
      <c r="A343">
        <v>339</v>
      </c>
      <c r="E343" t="s">
        <v>818</v>
      </c>
      <c r="G343" t="s">
        <v>818</v>
      </c>
      <c r="I343" s="42" t="s">
        <v>1928</v>
      </c>
      <c r="J343">
        <v>24</v>
      </c>
      <c r="K343">
        <v>41.3</v>
      </c>
      <c r="L343">
        <v>0</v>
      </c>
      <c r="M343">
        <v>7.5</v>
      </c>
      <c r="N343">
        <v>0</v>
      </c>
      <c r="O343" s="42" t="s">
        <v>71</v>
      </c>
      <c r="P343" s="42" t="s">
        <v>72</v>
      </c>
      <c r="Q343" s="42" t="s">
        <v>1929</v>
      </c>
    </row>
    <row r="344" spans="1:17" x14ac:dyDescent="0.25">
      <c r="A344">
        <v>340</v>
      </c>
      <c r="E344" t="s">
        <v>818</v>
      </c>
      <c r="G344" t="s">
        <v>818</v>
      </c>
      <c r="I344" s="42" t="s">
        <v>502</v>
      </c>
      <c r="J344">
        <v>18</v>
      </c>
      <c r="K344">
        <v>34.6</v>
      </c>
      <c r="L344">
        <v>0</v>
      </c>
      <c r="M344">
        <v>6.2</v>
      </c>
      <c r="N344">
        <v>7.5</v>
      </c>
      <c r="O344" s="42" t="s">
        <v>27</v>
      </c>
      <c r="P344" s="42" t="s">
        <v>32</v>
      </c>
      <c r="Q344" s="42" t="s">
        <v>2071</v>
      </c>
    </row>
    <row r="345" spans="1:17" x14ac:dyDescent="0.25">
      <c r="A345">
        <v>341</v>
      </c>
      <c r="E345" t="s">
        <v>818</v>
      </c>
      <c r="G345" t="s">
        <v>818</v>
      </c>
      <c r="I345" s="42" t="s">
        <v>1069</v>
      </c>
      <c r="J345">
        <v>17</v>
      </c>
      <c r="K345">
        <v>43.2</v>
      </c>
      <c r="L345">
        <v>0</v>
      </c>
      <c r="M345">
        <v>5.24</v>
      </c>
      <c r="N345">
        <v>0</v>
      </c>
      <c r="O345" s="42" t="s">
        <v>207</v>
      </c>
      <c r="P345" s="42" t="s">
        <v>32</v>
      </c>
      <c r="Q345" s="42" t="s">
        <v>1070</v>
      </c>
    </row>
    <row r="346" spans="1:17" x14ac:dyDescent="0.25">
      <c r="A346">
        <v>342</v>
      </c>
      <c r="E346" t="s">
        <v>818</v>
      </c>
      <c r="G346" t="s">
        <v>818</v>
      </c>
      <c r="I346" s="42" t="s">
        <v>644</v>
      </c>
      <c r="J346">
        <v>29.5</v>
      </c>
      <c r="K346">
        <v>42</v>
      </c>
      <c r="L346">
        <v>44</v>
      </c>
      <c r="M346">
        <v>8.5</v>
      </c>
      <c r="N346">
        <v>15</v>
      </c>
      <c r="O346" s="42" t="s">
        <v>86</v>
      </c>
      <c r="P346" s="42" t="s">
        <v>72</v>
      </c>
      <c r="Q346" s="42" t="s">
        <v>2045</v>
      </c>
    </row>
    <row r="347" spans="1:17" x14ac:dyDescent="0.25">
      <c r="A347">
        <v>343</v>
      </c>
      <c r="E347" t="s">
        <v>818</v>
      </c>
      <c r="G347" t="s">
        <v>818</v>
      </c>
      <c r="I347" s="42" t="s">
        <v>734</v>
      </c>
      <c r="J347">
        <v>27.5</v>
      </c>
      <c r="K347">
        <v>40</v>
      </c>
      <c r="L347">
        <v>0</v>
      </c>
      <c r="M347">
        <v>4</v>
      </c>
      <c r="N347">
        <v>6</v>
      </c>
      <c r="O347" s="42" t="s">
        <v>490</v>
      </c>
      <c r="P347" s="42" t="s">
        <v>72</v>
      </c>
      <c r="Q347" s="42"/>
    </row>
    <row r="348" spans="1:17" x14ac:dyDescent="0.25">
      <c r="A348">
        <v>344</v>
      </c>
      <c r="E348" t="s">
        <v>818</v>
      </c>
      <c r="G348" t="s">
        <v>818</v>
      </c>
      <c r="I348" s="42" t="s">
        <v>562</v>
      </c>
      <c r="J348">
        <v>19.399999999999999</v>
      </c>
      <c r="K348">
        <v>39.700000000000003</v>
      </c>
      <c r="L348">
        <v>0</v>
      </c>
      <c r="M348">
        <v>6.35</v>
      </c>
      <c r="N348">
        <v>6.55</v>
      </c>
      <c r="O348" s="42" t="s">
        <v>27</v>
      </c>
      <c r="P348" s="42" t="s">
        <v>32</v>
      </c>
      <c r="Q348" s="42" t="s">
        <v>2145</v>
      </c>
    </row>
    <row r="349" spans="1:17" x14ac:dyDescent="0.25">
      <c r="A349">
        <v>345</v>
      </c>
      <c r="E349" t="s">
        <v>818</v>
      </c>
      <c r="G349" t="s">
        <v>818</v>
      </c>
      <c r="I349" s="42" t="s">
        <v>745</v>
      </c>
      <c r="J349">
        <v>24</v>
      </c>
      <c r="K349">
        <v>37.64</v>
      </c>
      <c r="L349">
        <v>41.5</v>
      </c>
      <c r="M349">
        <v>3.3</v>
      </c>
      <c r="N349">
        <v>7.5</v>
      </c>
      <c r="O349" s="42" t="s">
        <v>86</v>
      </c>
      <c r="P349" s="42" t="s">
        <v>72</v>
      </c>
      <c r="Q349" s="42" t="s">
        <v>1439</v>
      </c>
    </row>
    <row r="350" spans="1:17" x14ac:dyDescent="0.25">
      <c r="A350">
        <v>346</v>
      </c>
      <c r="E350" t="s">
        <v>818</v>
      </c>
      <c r="G350" t="s">
        <v>818</v>
      </c>
      <c r="I350" s="42" t="s">
        <v>1150</v>
      </c>
      <c r="J350">
        <v>19.5</v>
      </c>
      <c r="K350">
        <v>41.2</v>
      </c>
      <c r="L350">
        <v>0</v>
      </c>
      <c r="M350">
        <v>6.3</v>
      </c>
      <c r="N350">
        <v>8</v>
      </c>
      <c r="O350" s="42" t="s">
        <v>27</v>
      </c>
      <c r="P350" s="42" t="s">
        <v>32</v>
      </c>
      <c r="Q350" s="42" t="s">
        <v>2201</v>
      </c>
    </row>
    <row r="351" spans="1:17" x14ac:dyDescent="0.25">
      <c r="A351">
        <v>347</v>
      </c>
      <c r="E351" t="s">
        <v>818</v>
      </c>
      <c r="G351" t="s">
        <v>818</v>
      </c>
      <c r="I351" s="42" t="s">
        <v>514</v>
      </c>
      <c r="J351">
        <v>16</v>
      </c>
      <c r="K351">
        <v>36</v>
      </c>
      <c r="L351">
        <v>0</v>
      </c>
      <c r="M351">
        <v>6.6</v>
      </c>
      <c r="N351">
        <v>0</v>
      </c>
      <c r="O351" s="42" t="s">
        <v>95</v>
      </c>
      <c r="P351" s="42" t="s">
        <v>28</v>
      </c>
      <c r="Q351" s="42"/>
    </row>
    <row r="352" spans="1:17" x14ac:dyDescent="0.25">
      <c r="A352">
        <v>348</v>
      </c>
      <c r="E352" t="s">
        <v>818</v>
      </c>
      <c r="G352" t="s">
        <v>818</v>
      </c>
      <c r="I352" s="42" t="s">
        <v>738</v>
      </c>
      <c r="J352">
        <v>14</v>
      </c>
      <c r="K352">
        <v>22</v>
      </c>
      <c r="L352">
        <v>0</v>
      </c>
      <c r="M352">
        <v>4</v>
      </c>
      <c r="N352">
        <v>0</v>
      </c>
      <c r="O352" s="42" t="s">
        <v>95</v>
      </c>
      <c r="P352" s="42" t="s">
        <v>32</v>
      </c>
      <c r="Q352" s="42" t="s">
        <v>1180</v>
      </c>
    </row>
    <row r="353" spans="1:17" x14ac:dyDescent="0.25">
      <c r="A353">
        <v>349</v>
      </c>
      <c r="E353" t="s">
        <v>818</v>
      </c>
      <c r="G353" t="s">
        <v>818</v>
      </c>
      <c r="I353" s="42" t="s">
        <v>379</v>
      </c>
      <c r="J353">
        <v>14</v>
      </c>
      <c r="K353">
        <v>24</v>
      </c>
      <c r="L353">
        <v>0</v>
      </c>
      <c r="M353">
        <v>7</v>
      </c>
      <c r="N353">
        <v>7.5</v>
      </c>
      <c r="O353" s="42" t="s">
        <v>27</v>
      </c>
      <c r="P353" s="42" t="s">
        <v>32</v>
      </c>
      <c r="Q353" s="42" t="s">
        <v>2133</v>
      </c>
    </row>
    <row r="354" spans="1:17" x14ac:dyDescent="0.25">
      <c r="A354">
        <v>350</v>
      </c>
      <c r="E354" t="s">
        <v>818</v>
      </c>
      <c r="G354" t="s">
        <v>818</v>
      </c>
      <c r="I354" s="42" t="s">
        <v>768</v>
      </c>
      <c r="J354">
        <v>19</v>
      </c>
      <c r="K354">
        <v>31</v>
      </c>
      <c r="L354">
        <v>0</v>
      </c>
      <c r="M354">
        <v>2.1800000000000002</v>
      </c>
      <c r="N354">
        <v>5</v>
      </c>
      <c r="O354" s="42" t="s">
        <v>365</v>
      </c>
      <c r="P354" s="42" t="s">
        <v>32</v>
      </c>
      <c r="Q354" s="42" t="s">
        <v>84</v>
      </c>
    </row>
    <row r="355" spans="1:17" x14ac:dyDescent="0.25">
      <c r="A355">
        <v>351</v>
      </c>
      <c r="E355" t="s">
        <v>818</v>
      </c>
      <c r="G355" t="s">
        <v>818</v>
      </c>
      <c r="I355" s="42" t="s">
        <v>479</v>
      </c>
      <c r="J355">
        <v>17.47</v>
      </c>
      <c r="K355">
        <v>30.16</v>
      </c>
      <c r="L355">
        <v>0</v>
      </c>
      <c r="M355">
        <v>7</v>
      </c>
      <c r="N355">
        <v>7.5</v>
      </c>
      <c r="O355" s="42" t="s">
        <v>27</v>
      </c>
      <c r="P355" s="42" t="s">
        <v>28</v>
      </c>
      <c r="Q355" s="42"/>
    </row>
    <row r="356" spans="1:17" x14ac:dyDescent="0.25">
      <c r="A356">
        <v>352</v>
      </c>
      <c r="E356" t="s">
        <v>818</v>
      </c>
      <c r="G356" t="s">
        <v>818</v>
      </c>
      <c r="I356" s="42" t="s">
        <v>750</v>
      </c>
      <c r="J356">
        <v>17</v>
      </c>
      <c r="K356">
        <v>25.5</v>
      </c>
      <c r="L356">
        <v>0</v>
      </c>
      <c r="M356">
        <v>4</v>
      </c>
      <c r="N356">
        <v>7</v>
      </c>
      <c r="O356" s="42" t="s">
        <v>45</v>
      </c>
      <c r="P356" s="42" t="s">
        <v>32</v>
      </c>
      <c r="Q356" s="42" t="s">
        <v>751</v>
      </c>
    </row>
    <row r="357" spans="1:17" x14ac:dyDescent="0.25">
      <c r="A357">
        <v>353</v>
      </c>
      <c r="E357" t="s">
        <v>818</v>
      </c>
      <c r="G357" t="s">
        <v>818</v>
      </c>
      <c r="I357" s="42" t="s">
        <v>484</v>
      </c>
      <c r="J357">
        <v>19</v>
      </c>
      <c r="K357">
        <v>32.200000000000003</v>
      </c>
      <c r="L357">
        <v>0</v>
      </c>
      <c r="M357">
        <v>5</v>
      </c>
      <c r="N357">
        <v>6</v>
      </c>
      <c r="O357" s="42" t="s">
        <v>27</v>
      </c>
      <c r="P357" s="42" t="s">
        <v>32</v>
      </c>
      <c r="Q357" s="42" t="s">
        <v>1250</v>
      </c>
    </row>
    <row r="358" spans="1:17" x14ac:dyDescent="0.25">
      <c r="A358">
        <v>354</v>
      </c>
      <c r="E358" t="s">
        <v>818</v>
      </c>
      <c r="G358" t="s">
        <v>818</v>
      </c>
      <c r="I358" s="42" t="s">
        <v>635</v>
      </c>
      <c r="J358">
        <v>30</v>
      </c>
      <c r="K358">
        <v>43</v>
      </c>
      <c r="L358">
        <v>0</v>
      </c>
      <c r="M358">
        <v>15</v>
      </c>
      <c r="N358">
        <v>0</v>
      </c>
      <c r="O358" s="42" t="s">
        <v>71</v>
      </c>
      <c r="P358" s="42" t="s">
        <v>72</v>
      </c>
      <c r="Q358" s="42"/>
    </row>
    <row r="359" spans="1:17" x14ac:dyDescent="0.25">
      <c r="A359">
        <v>355</v>
      </c>
      <c r="E359" t="s">
        <v>818</v>
      </c>
      <c r="G359" t="s">
        <v>818</v>
      </c>
      <c r="I359" s="42" t="s">
        <v>1299</v>
      </c>
      <c r="J359">
        <v>31.5</v>
      </c>
      <c r="K359">
        <v>44</v>
      </c>
      <c r="L359">
        <v>45</v>
      </c>
      <c r="M359">
        <v>8.5</v>
      </c>
      <c r="N359">
        <v>18.7</v>
      </c>
      <c r="O359" s="42" t="s">
        <v>86</v>
      </c>
      <c r="P359" s="42" t="s">
        <v>72</v>
      </c>
      <c r="Q359" s="42" t="s">
        <v>1454</v>
      </c>
    </row>
    <row r="360" spans="1:17" x14ac:dyDescent="0.25">
      <c r="A360">
        <v>356</v>
      </c>
      <c r="E360" t="s">
        <v>818</v>
      </c>
      <c r="G360" t="s">
        <v>818</v>
      </c>
      <c r="I360" s="42" t="s">
        <v>1344</v>
      </c>
      <c r="J360">
        <v>22.2</v>
      </c>
      <c r="K360">
        <v>31.2</v>
      </c>
      <c r="L360">
        <v>0</v>
      </c>
      <c r="M360">
        <v>4</v>
      </c>
      <c r="N360">
        <v>0</v>
      </c>
      <c r="O360" s="42" t="s">
        <v>365</v>
      </c>
      <c r="P360" s="42" t="s">
        <v>32</v>
      </c>
      <c r="Q360" s="42" t="s">
        <v>1345</v>
      </c>
    </row>
    <row r="361" spans="1:17" x14ac:dyDescent="0.25">
      <c r="A361">
        <v>357</v>
      </c>
      <c r="E361" t="s">
        <v>818</v>
      </c>
      <c r="G361" t="s">
        <v>818</v>
      </c>
      <c r="I361" s="42" t="s">
        <v>1359</v>
      </c>
      <c r="J361">
        <v>22</v>
      </c>
      <c r="K361">
        <v>31</v>
      </c>
      <c r="L361">
        <v>0</v>
      </c>
      <c r="M361">
        <v>3</v>
      </c>
      <c r="N361">
        <v>4</v>
      </c>
      <c r="O361" s="42" t="s">
        <v>365</v>
      </c>
      <c r="P361" s="42" t="s">
        <v>32</v>
      </c>
      <c r="Q361" s="42" t="s">
        <v>53</v>
      </c>
    </row>
    <row r="362" spans="1:17" x14ac:dyDescent="0.25">
      <c r="A362">
        <v>358</v>
      </c>
      <c r="E362" t="s">
        <v>818</v>
      </c>
      <c r="G362" t="s">
        <v>818</v>
      </c>
      <c r="I362" s="42" t="s">
        <v>2096</v>
      </c>
      <c r="J362">
        <v>34</v>
      </c>
      <c r="K362">
        <v>53</v>
      </c>
      <c r="L362">
        <v>0</v>
      </c>
      <c r="M362">
        <v>8</v>
      </c>
      <c r="N362">
        <v>0</v>
      </c>
      <c r="O362" s="42" t="s">
        <v>71</v>
      </c>
      <c r="P362" s="42" t="s">
        <v>72</v>
      </c>
      <c r="Q362" s="42" t="s">
        <v>2097</v>
      </c>
    </row>
    <row r="363" spans="1:17" x14ac:dyDescent="0.25">
      <c r="A363">
        <v>359</v>
      </c>
      <c r="E363" t="s">
        <v>818</v>
      </c>
      <c r="G363" t="s">
        <v>818</v>
      </c>
      <c r="I363" s="42" t="s">
        <v>2103</v>
      </c>
      <c r="J363">
        <v>23</v>
      </c>
      <c r="K363">
        <v>33</v>
      </c>
      <c r="L363">
        <v>0</v>
      </c>
      <c r="M363">
        <v>5</v>
      </c>
      <c r="N363">
        <v>0</v>
      </c>
      <c r="O363" s="42" t="s">
        <v>27</v>
      </c>
      <c r="P363" s="42" t="s">
        <v>32</v>
      </c>
      <c r="Q363" s="42" t="s">
        <v>2104</v>
      </c>
    </row>
    <row r="364" spans="1:17" x14ac:dyDescent="0.25">
      <c r="A364">
        <v>360</v>
      </c>
      <c r="E364" t="s">
        <v>818</v>
      </c>
      <c r="G364" t="s">
        <v>818</v>
      </c>
      <c r="I364" s="42" t="s">
        <v>2089</v>
      </c>
      <c r="J364">
        <v>24</v>
      </c>
      <c r="K364">
        <v>38.5</v>
      </c>
      <c r="L364">
        <v>45</v>
      </c>
      <c r="M364">
        <v>4</v>
      </c>
      <c r="N364">
        <v>10</v>
      </c>
      <c r="O364" s="42" t="s">
        <v>86</v>
      </c>
      <c r="P364" s="42" t="s">
        <v>72</v>
      </c>
      <c r="Q364" s="42" t="s">
        <v>2090</v>
      </c>
    </row>
    <row r="365" spans="1:17" x14ac:dyDescent="0.25">
      <c r="A365">
        <v>361</v>
      </c>
      <c r="E365" t="s">
        <v>818</v>
      </c>
      <c r="G365" t="s">
        <v>818</v>
      </c>
      <c r="I365" s="42" t="s">
        <v>2109</v>
      </c>
      <c r="J365">
        <v>18.5</v>
      </c>
      <c r="K365">
        <v>29</v>
      </c>
      <c r="L365">
        <v>0</v>
      </c>
      <c r="M365">
        <v>4.5</v>
      </c>
      <c r="N365">
        <v>0</v>
      </c>
      <c r="O365" s="42" t="s">
        <v>27</v>
      </c>
      <c r="P365" s="42" t="s">
        <v>32</v>
      </c>
      <c r="Q365" s="42" t="s">
        <v>2110</v>
      </c>
    </row>
    <row r="366" spans="1:17" x14ac:dyDescent="0.25">
      <c r="A366">
        <v>362</v>
      </c>
      <c r="E366" t="s">
        <v>818</v>
      </c>
      <c r="G366" t="s">
        <v>818</v>
      </c>
      <c r="I366" s="42" t="s">
        <v>2091</v>
      </c>
      <c r="J366">
        <v>24.5</v>
      </c>
      <c r="K366">
        <v>35</v>
      </c>
      <c r="L366">
        <v>40</v>
      </c>
      <c r="M366">
        <v>8.3000000000000007</v>
      </c>
      <c r="N366">
        <v>10</v>
      </c>
      <c r="O366" s="42" t="s">
        <v>86</v>
      </c>
      <c r="P366" s="42" t="s">
        <v>72</v>
      </c>
      <c r="Q366" s="42" t="s">
        <v>2165</v>
      </c>
    </row>
    <row r="367" spans="1:17" x14ac:dyDescent="0.25">
      <c r="A367">
        <v>363</v>
      </c>
      <c r="E367" t="s">
        <v>818</v>
      </c>
      <c r="G367" t="s">
        <v>818</v>
      </c>
      <c r="I367" s="42" t="s">
        <v>2193</v>
      </c>
      <c r="J367">
        <v>23.35</v>
      </c>
      <c r="K367">
        <v>43</v>
      </c>
      <c r="L367">
        <v>0</v>
      </c>
      <c r="M367">
        <v>8</v>
      </c>
      <c r="N367">
        <v>0</v>
      </c>
      <c r="O367" s="42" t="s">
        <v>71</v>
      </c>
      <c r="P367" s="42" t="s">
        <v>72</v>
      </c>
      <c r="Q367" s="42" t="s">
        <v>2194</v>
      </c>
    </row>
    <row r="368" spans="1:17" x14ac:dyDescent="0.25">
      <c r="A368">
        <v>364</v>
      </c>
      <c r="E368" t="s">
        <v>818</v>
      </c>
      <c r="G368" t="s">
        <v>818</v>
      </c>
      <c r="I368" s="42" t="s">
        <v>2257</v>
      </c>
      <c r="J368">
        <v>28.5</v>
      </c>
      <c r="K368">
        <v>47</v>
      </c>
      <c r="L368">
        <v>0</v>
      </c>
      <c r="M368">
        <v>6</v>
      </c>
      <c r="N368">
        <v>7</v>
      </c>
      <c r="O368" s="42" t="s">
        <v>27</v>
      </c>
      <c r="P368" s="42" t="s">
        <v>32</v>
      </c>
      <c r="Q368" s="42" t="s">
        <v>2258</v>
      </c>
    </row>
    <row r="369" spans="1:17" x14ac:dyDescent="0.25">
      <c r="A369">
        <v>365</v>
      </c>
      <c r="E369" t="s">
        <v>818</v>
      </c>
      <c r="G369" t="s">
        <v>818</v>
      </c>
      <c r="I369" s="42" t="s">
        <v>2266</v>
      </c>
      <c r="J369">
        <v>31.7</v>
      </c>
      <c r="K369">
        <v>42</v>
      </c>
      <c r="L369">
        <v>0</v>
      </c>
      <c r="M369">
        <v>7</v>
      </c>
      <c r="N369">
        <v>9</v>
      </c>
      <c r="O369" s="42" t="s">
        <v>27</v>
      </c>
      <c r="P369" s="42" t="s">
        <v>32</v>
      </c>
      <c r="Q369" s="42" t="s">
        <v>2267</v>
      </c>
    </row>
    <row r="370" spans="1:17" x14ac:dyDescent="0.25">
      <c r="A370">
        <v>366</v>
      </c>
      <c r="E370" t="s">
        <v>818</v>
      </c>
      <c r="G370" t="s">
        <v>818</v>
      </c>
      <c r="I370" s="42" t="s">
        <v>2268</v>
      </c>
      <c r="J370">
        <v>31.8</v>
      </c>
      <c r="K370">
        <v>42</v>
      </c>
      <c r="L370">
        <v>0</v>
      </c>
      <c r="M370">
        <v>7</v>
      </c>
      <c r="N370">
        <v>0</v>
      </c>
      <c r="O370" s="42" t="s">
        <v>27</v>
      </c>
      <c r="P370" s="42" t="s">
        <v>32</v>
      </c>
      <c r="Q370" s="42" t="s">
        <v>2269</v>
      </c>
    </row>
    <row r="371" spans="1:17" x14ac:dyDescent="0.25">
      <c r="A371">
        <v>367</v>
      </c>
      <c r="E371" t="s">
        <v>818</v>
      </c>
      <c r="G371" t="s">
        <v>818</v>
      </c>
      <c r="I371" s="42" t="s">
        <v>2272</v>
      </c>
      <c r="J371">
        <v>14.8</v>
      </c>
      <c r="K371">
        <v>30</v>
      </c>
      <c r="L371">
        <v>0</v>
      </c>
      <c r="M371">
        <v>7</v>
      </c>
      <c r="N371">
        <v>0</v>
      </c>
      <c r="O371" s="42" t="s">
        <v>27</v>
      </c>
      <c r="P371" s="42" t="s">
        <v>32</v>
      </c>
      <c r="Q371" s="42" t="s">
        <v>2273</v>
      </c>
    </row>
    <row r="372" spans="1:17" x14ac:dyDescent="0.25">
      <c r="A372">
        <v>368</v>
      </c>
      <c r="E372" t="s">
        <v>818</v>
      </c>
      <c r="G372" t="s">
        <v>818</v>
      </c>
      <c r="I372" s="42" t="s">
        <v>2339</v>
      </c>
      <c r="J372">
        <v>31</v>
      </c>
      <c r="K372">
        <v>53</v>
      </c>
      <c r="L372">
        <v>0</v>
      </c>
      <c r="M372">
        <v>8.5</v>
      </c>
      <c r="N372">
        <v>0</v>
      </c>
      <c r="O372" s="42" t="s">
        <v>71</v>
      </c>
      <c r="P372" s="42" t="s">
        <v>72</v>
      </c>
      <c r="Q372" s="42" t="s">
        <v>2340</v>
      </c>
    </row>
    <row r="373" spans="1:17" x14ac:dyDescent="0.25">
      <c r="A373">
        <v>369</v>
      </c>
      <c r="E373" t="s">
        <v>818</v>
      </c>
      <c r="G373" t="s">
        <v>818</v>
      </c>
      <c r="I373" s="42" t="s">
        <v>2915</v>
      </c>
      <c r="J373">
        <v>20</v>
      </c>
      <c r="K373">
        <v>35</v>
      </c>
      <c r="L373">
        <v>0</v>
      </c>
      <c r="M373">
        <v>7</v>
      </c>
      <c r="N373">
        <v>8.5</v>
      </c>
      <c r="O373" s="42" t="s">
        <v>71</v>
      </c>
      <c r="P373" s="42" t="s">
        <v>72</v>
      </c>
      <c r="Q373" s="42"/>
    </row>
    <row r="374" spans="1:17" x14ac:dyDescent="0.25">
      <c r="A374">
        <v>370</v>
      </c>
      <c r="E374" t="s">
        <v>818</v>
      </c>
      <c r="G374" t="s">
        <v>818</v>
      </c>
      <c r="I374" s="42" t="s">
        <v>2919</v>
      </c>
      <c r="J374">
        <v>22.7</v>
      </c>
      <c r="K374">
        <v>40</v>
      </c>
      <c r="L374">
        <v>0</v>
      </c>
      <c r="M374">
        <v>9</v>
      </c>
      <c r="N374">
        <v>0</v>
      </c>
      <c r="O374" s="42" t="s">
        <v>71</v>
      </c>
      <c r="P374" s="42" t="s">
        <v>72</v>
      </c>
      <c r="Q374" s="42" t="s">
        <v>2920</v>
      </c>
    </row>
    <row r="375" spans="1:17" x14ac:dyDescent="0.25">
      <c r="A375">
        <v>371</v>
      </c>
      <c r="E375" t="s">
        <v>818</v>
      </c>
      <c r="G375" t="s">
        <v>818</v>
      </c>
      <c r="H375" t="s">
        <v>818</v>
      </c>
      <c r="I375" s="42" t="s">
        <v>859</v>
      </c>
      <c r="J375">
        <v>24</v>
      </c>
      <c r="K375">
        <v>33</v>
      </c>
      <c r="L375">
        <v>0</v>
      </c>
      <c r="M375">
        <v>5</v>
      </c>
      <c r="N375">
        <v>0</v>
      </c>
      <c r="O375" s="42" t="s">
        <v>95</v>
      </c>
      <c r="P375" s="42" t="s">
        <v>32</v>
      </c>
      <c r="Q375" s="42" t="s">
        <v>860</v>
      </c>
    </row>
    <row r="376" spans="1:17" x14ac:dyDescent="0.25">
      <c r="A376">
        <v>372</v>
      </c>
      <c r="E376" t="s">
        <v>818</v>
      </c>
      <c r="G376" t="s">
        <v>818</v>
      </c>
      <c r="H376" t="s">
        <v>818</v>
      </c>
      <c r="I376" s="42" t="s">
        <v>868</v>
      </c>
      <c r="J376">
        <v>22</v>
      </c>
      <c r="K376">
        <v>34</v>
      </c>
      <c r="L376">
        <v>0</v>
      </c>
      <c r="M376">
        <v>7.5</v>
      </c>
      <c r="N376">
        <v>0</v>
      </c>
      <c r="O376" s="42" t="s">
        <v>95</v>
      </c>
      <c r="P376" s="42" t="s">
        <v>32</v>
      </c>
      <c r="Q376" s="42" t="s">
        <v>69</v>
      </c>
    </row>
    <row r="377" spans="1:17" x14ac:dyDescent="0.25">
      <c r="A377">
        <v>373</v>
      </c>
      <c r="E377" t="s">
        <v>818</v>
      </c>
      <c r="G377" t="s">
        <v>818</v>
      </c>
      <c r="H377" t="s">
        <v>818</v>
      </c>
      <c r="I377" s="42" t="s">
        <v>566</v>
      </c>
      <c r="J377">
        <v>27.8</v>
      </c>
      <c r="K377">
        <v>40</v>
      </c>
      <c r="L377">
        <v>0</v>
      </c>
      <c r="M377">
        <v>5.5</v>
      </c>
      <c r="N377">
        <v>6</v>
      </c>
      <c r="O377" s="42" t="s">
        <v>27</v>
      </c>
      <c r="P377" s="42" t="s">
        <v>32</v>
      </c>
      <c r="Q377" s="42" t="s">
        <v>924</v>
      </c>
    </row>
    <row r="378" spans="1:17" x14ac:dyDescent="0.25">
      <c r="A378">
        <v>374</v>
      </c>
      <c r="E378" t="s">
        <v>818</v>
      </c>
      <c r="G378" t="s">
        <v>818</v>
      </c>
      <c r="H378" t="s">
        <v>818</v>
      </c>
      <c r="I378" s="42" t="s">
        <v>629</v>
      </c>
      <c r="J378">
        <v>17</v>
      </c>
      <c r="K378">
        <v>34</v>
      </c>
      <c r="L378">
        <v>0</v>
      </c>
      <c r="M378">
        <v>7.9</v>
      </c>
      <c r="N378">
        <v>8.1</v>
      </c>
      <c r="O378" s="42" t="s">
        <v>27</v>
      </c>
      <c r="P378" s="42" t="s">
        <v>28</v>
      </c>
      <c r="Q378" s="42" t="s">
        <v>969</v>
      </c>
    </row>
    <row r="379" spans="1:17" x14ac:dyDescent="0.25">
      <c r="A379">
        <v>375</v>
      </c>
      <c r="E379" t="s">
        <v>818</v>
      </c>
      <c r="G379" t="s">
        <v>818</v>
      </c>
      <c r="H379" t="s">
        <v>818</v>
      </c>
      <c r="I379" s="42" t="s">
        <v>973</v>
      </c>
      <c r="J379">
        <v>20</v>
      </c>
      <c r="K379">
        <v>35</v>
      </c>
      <c r="L379">
        <v>0</v>
      </c>
      <c r="M379">
        <v>8</v>
      </c>
      <c r="N379">
        <v>0</v>
      </c>
      <c r="O379" s="42" t="s">
        <v>277</v>
      </c>
      <c r="P379" s="42" t="s">
        <v>28</v>
      </c>
      <c r="Q379" s="42" t="s">
        <v>974</v>
      </c>
    </row>
    <row r="380" spans="1:17" x14ac:dyDescent="0.25">
      <c r="A380">
        <v>376</v>
      </c>
      <c r="E380" t="s">
        <v>818</v>
      </c>
      <c r="G380" t="s">
        <v>818</v>
      </c>
      <c r="H380" t="s">
        <v>818</v>
      </c>
      <c r="I380" s="42" t="s">
        <v>1002</v>
      </c>
      <c r="J380">
        <v>8</v>
      </c>
      <c r="K380">
        <v>16</v>
      </c>
      <c r="L380">
        <v>0</v>
      </c>
      <c r="M380">
        <v>7</v>
      </c>
      <c r="N380">
        <v>0</v>
      </c>
      <c r="O380" s="42" t="s">
        <v>95</v>
      </c>
      <c r="P380" s="42" t="s">
        <v>28</v>
      </c>
      <c r="Q380" s="42" t="s">
        <v>1003</v>
      </c>
    </row>
    <row r="381" spans="1:17" x14ac:dyDescent="0.25">
      <c r="A381">
        <v>377</v>
      </c>
      <c r="E381" t="s">
        <v>818</v>
      </c>
      <c r="G381" t="s">
        <v>818</v>
      </c>
      <c r="H381" t="s">
        <v>818</v>
      </c>
      <c r="I381" s="42" t="s">
        <v>1074</v>
      </c>
      <c r="J381">
        <v>24</v>
      </c>
      <c r="K381">
        <v>36</v>
      </c>
      <c r="L381">
        <v>0</v>
      </c>
      <c r="M381">
        <v>7</v>
      </c>
      <c r="N381">
        <v>0</v>
      </c>
      <c r="O381" s="42" t="s">
        <v>95</v>
      </c>
      <c r="P381" s="42" t="s">
        <v>32</v>
      </c>
      <c r="Q381" s="42" t="s">
        <v>141</v>
      </c>
    </row>
    <row r="382" spans="1:17" x14ac:dyDescent="0.25">
      <c r="A382">
        <v>378</v>
      </c>
      <c r="E382" t="s">
        <v>818</v>
      </c>
      <c r="G382" t="s">
        <v>818</v>
      </c>
      <c r="H382" t="s">
        <v>818</v>
      </c>
      <c r="I382" s="42" t="s">
        <v>1078</v>
      </c>
      <c r="J382">
        <v>27.5</v>
      </c>
      <c r="K382">
        <v>43</v>
      </c>
      <c r="L382">
        <v>47.7</v>
      </c>
      <c r="M382">
        <v>6</v>
      </c>
      <c r="N382">
        <v>12.8</v>
      </c>
      <c r="O382" s="42" t="s">
        <v>86</v>
      </c>
      <c r="P382" s="42" t="s">
        <v>72</v>
      </c>
      <c r="Q382" s="42" t="s">
        <v>1833</v>
      </c>
    </row>
    <row r="383" spans="1:17" x14ac:dyDescent="0.25">
      <c r="A383">
        <v>379</v>
      </c>
      <c r="E383" t="s">
        <v>818</v>
      </c>
      <c r="G383" t="s">
        <v>818</v>
      </c>
      <c r="H383" t="s">
        <v>818</v>
      </c>
      <c r="I383" s="42" t="s">
        <v>590</v>
      </c>
      <c r="J383">
        <v>29</v>
      </c>
      <c r="K383">
        <v>42.5</v>
      </c>
      <c r="L383">
        <v>49</v>
      </c>
      <c r="M383">
        <v>3.4</v>
      </c>
      <c r="N383">
        <v>10.9</v>
      </c>
      <c r="O383" s="42" t="s">
        <v>86</v>
      </c>
      <c r="P383" s="42" t="s">
        <v>72</v>
      </c>
      <c r="Q383" s="42" t="s">
        <v>1066</v>
      </c>
    </row>
    <row r="384" spans="1:17" x14ac:dyDescent="0.25">
      <c r="A384">
        <v>380</v>
      </c>
      <c r="E384" t="s">
        <v>818</v>
      </c>
      <c r="G384" t="s">
        <v>818</v>
      </c>
      <c r="H384" t="s">
        <v>818</v>
      </c>
      <c r="I384" s="42" t="s">
        <v>552</v>
      </c>
      <c r="J384">
        <v>25</v>
      </c>
      <c r="K384">
        <v>38.5</v>
      </c>
      <c r="L384">
        <v>0</v>
      </c>
      <c r="M384">
        <v>8.5</v>
      </c>
      <c r="N384">
        <v>0</v>
      </c>
      <c r="O384" s="42" t="s">
        <v>71</v>
      </c>
      <c r="P384" s="42" t="s">
        <v>72</v>
      </c>
      <c r="Q384" s="42"/>
    </row>
    <row r="385" spans="1:17" x14ac:dyDescent="0.25">
      <c r="A385">
        <v>381</v>
      </c>
      <c r="E385" t="s">
        <v>818</v>
      </c>
      <c r="G385" t="s">
        <v>818</v>
      </c>
      <c r="H385" t="s">
        <v>818</v>
      </c>
      <c r="I385" s="42" t="s">
        <v>76</v>
      </c>
      <c r="J385">
        <v>22</v>
      </c>
      <c r="K385">
        <v>32</v>
      </c>
      <c r="L385">
        <v>0</v>
      </c>
      <c r="M385">
        <v>7</v>
      </c>
      <c r="N385">
        <v>7.5</v>
      </c>
      <c r="O385" s="42" t="s">
        <v>27</v>
      </c>
      <c r="P385" s="42" t="s">
        <v>28</v>
      </c>
      <c r="Q385" s="42" t="s">
        <v>343</v>
      </c>
    </row>
    <row r="386" spans="1:17" x14ac:dyDescent="0.25">
      <c r="A386">
        <v>382</v>
      </c>
      <c r="E386" t="s">
        <v>818</v>
      </c>
      <c r="G386" t="s">
        <v>818</v>
      </c>
      <c r="H386" t="s">
        <v>818</v>
      </c>
      <c r="I386" s="42" t="s">
        <v>1114</v>
      </c>
      <c r="J386">
        <v>17</v>
      </c>
      <c r="K386">
        <v>40</v>
      </c>
      <c r="L386">
        <v>0</v>
      </c>
      <c r="M386">
        <v>4.5999999999999996</v>
      </c>
      <c r="N386">
        <v>6.5</v>
      </c>
      <c r="O386" s="42" t="s">
        <v>1115</v>
      </c>
      <c r="P386" s="42" t="s">
        <v>32</v>
      </c>
      <c r="Q386" s="42" t="s">
        <v>1116</v>
      </c>
    </row>
    <row r="387" spans="1:17" x14ac:dyDescent="0.25">
      <c r="A387">
        <v>383</v>
      </c>
      <c r="E387" t="s">
        <v>818</v>
      </c>
      <c r="G387" t="s">
        <v>818</v>
      </c>
      <c r="H387" t="s">
        <v>818</v>
      </c>
      <c r="I387" s="42" t="s">
        <v>724</v>
      </c>
      <c r="J387">
        <v>28</v>
      </c>
      <c r="K387">
        <v>48.2</v>
      </c>
      <c r="L387">
        <v>0</v>
      </c>
      <c r="M387">
        <v>8.5</v>
      </c>
      <c r="N387">
        <v>0</v>
      </c>
      <c r="O387" s="42" t="s">
        <v>71</v>
      </c>
      <c r="P387" s="42" t="s">
        <v>72</v>
      </c>
      <c r="Q387" s="42" t="s">
        <v>189</v>
      </c>
    </row>
    <row r="388" spans="1:17" x14ac:dyDescent="0.25">
      <c r="A388">
        <v>384</v>
      </c>
      <c r="E388" t="s">
        <v>818</v>
      </c>
      <c r="G388" t="s">
        <v>818</v>
      </c>
      <c r="H388" t="s">
        <v>818</v>
      </c>
      <c r="I388" s="42" t="s">
        <v>492</v>
      </c>
      <c r="J388">
        <v>22.5</v>
      </c>
      <c r="K388">
        <v>32.5</v>
      </c>
      <c r="L388">
        <v>0</v>
      </c>
      <c r="M388">
        <v>5.5</v>
      </c>
      <c r="N388">
        <v>8</v>
      </c>
      <c r="O388" s="42" t="s">
        <v>490</v>
      </c>
      <c r="P388" s="42" t="s">
        <v>72</v>
      </c>
      <c r="Q388" s="42" t="s">
        <v>1836</v>
      </c>
    </row>
    <row r="389" spans="1:17" x14ac:dyDescent="0.25">
      <c r="A389">
        <v>385</v>
      </c>
      <c r="E389" t="s">
        <v>818</v>
      </c>
      <c r="G389" t="s">
        <v>818</v>
      </c>
      <c r="H389" t="s">
        <v>818</v>
      </c>
      <c r="I389" s="42" t="s">
        <v>759</v>
      </c>
      <c r="J389">
        <v>27.75</v>
      </c>
      <c r="K389">
        <v>37.299999999999997</v>
      </c>
      <c r="L389">
        <v>0</v>
      </c>
      <c r="M389">
        <v>6.5</v>
      </c>
      <c r="N389">
        <v>0</v>
      </c>
      <c r="O389" s="42" t="s">
        <v>95</v>
      </c>
      <c r="P389" s="42" t="s">
        <v>32</v>
      </c>
      <c r="Q389" s="42" t="s">
        <v>394</v>
      </c>
    </row>
    <row r="390" spans="1:17" x14ac:dyDescent="0.25">
      <c r="A390">
        <v>386</v>
      </c>
      <c r="E390" t="s">
        <v>818</v>
      </c>
      <c r="G390" t="s">
        <v>818</v>
      </c>
      <c r="H390" t="s">
        <v>818</v>
      </c>
      <c r="I390" s="42" t="s">
        <v>528</v>
      </c>
      <c r="J390">
        <v>26.5</v>
      </c>
      <c r="K390">
        <v>37</v>
      </c>
      <c r="L390">
        <v>0</v>
      </c>
      <c r="M390">
        <v>3.5</v>
      </c>
      <c r="N390">
        <v>7</v>
      </c>
      <c r="O390" s="42" t="s">
        <v>45</v>
      </c>
      <c r="P390" s="42" t="s">
        <v>32</v>
      </c>
      <c r="Q390" s="42" t="s">
        <v>1194</v>
      </c>
    </row>
    <row r="391" spans="1:17" x14ac:dyDescent="0.25">
      <c r="A391">
        <v>387</v>
      </c>
      <c r="E391" t="s">
        <v>818</v>
      </c>
      <c r="G391" t="s">
        <v>818</v>
      </c>
      <c r="H391" t="s">
        <v>818</v>
      </c>
      <c r="I391" s="42" t="s">
        <v>305</v>
      </c>
      <c r="J391">
        <v>17</v>
      </c>
      <c r="K391">
        <v>43</v>
      </c>
      <c r="L391">
        <v>0</v>
      </c>
      <c r="M391">
        <v>3.5</v>
      </c>
      <c r="N391">
        <v>0</v>
      </c>
      <c r="O391" s="42" t="s">
        <v>207</v>
      </c>
      <c r="P391" s="42" t="s">
        <v>32</v>
      </c>
      <c r="Q391" s="42" t="s">
        <v>306</v>
      </c>
    </row>
    <row r="392" spans="1:17" x14ac:dyDescent="0.25">
      <c r="A392">
        <v>388</v>
      </c>
      <c r="E392" t="s">
        <v>818</v>
      </c>
      <c r="G392" t="s">
        <v>818</v>
      </c>
      <c r="H392" t="s">
        <v>818</v>
      </c>
      <c r="I392" s="42" t="s">
        <v>474</v>
      </c>
      <c r="J392">
        <v>18</v>
      </c>
      <c r="K392">
        <v>29</v>
      </c>
      <c r="L392">
        <v>0</v>
      </c>
      <c r="M392">
        <v>7</v>
      </c>
      <c r="N392">
        <v>7.2</v>
      </c>
      <c r="O392" s="42" t="s">
        <v>27</v>
      </c>
      <c r="P392" s="42" t="s">
        <v>32</v>
      </c>
      <c r="Q392" s="42" t="s">
        <v>1830</v>
      </c>
    </row>
    <row r="393" spans="1:17" x14ac:dyDescent="0.25">
      <c r="A393">
        <v>389</v>
      </c>
      <c r="E393" t="s">
        <v>818</v>
      </c>
      <c r="G393" t="s">
        <v>818</v>
      </c>
      <c r="H393" t="s">
        <v>818</v>
      </c>
      <c r="I393" s="42" t="s">
        <v>414</v>
      </c>
      <c r="J393">
        <v>22</v>
      </c>
      <c r="K393">
        <v>35</v>
      </c>
      <c r="L393">
        <v>0</v>
      </c>
      <c r="M393">
        <v>6</v>
      </c>
      <c r="N393">
        <v>6.2</v>
      </c>
      <c r="O393" s="42" t="s">
        <v>27</v>
      </c>
      <c r="P393" s="42" t="s">
        <v>28</v>
      </c>
      <c r="Q393" s="42" t="s">
        <v>418</v>
      </c>
    </row>
    <row r="394" spans="1:17" x14ac:dyDescent="0.25">
      <c r="A394">
        <v>390</v>
      </c>
      <c r="E394" t="s">
        <v>818</v>
      </c>
      <c r="G394" t="s">
        <v>818</v>
      </c>
      <c r="H394" t="s">
        <v>818</v>
      </c>
      <c r="I394" s="42" t="s">
        <v>718</v>
      </c>
      <c r="J394">
        <v>24.1</v>
      </c>
      <c r="K394">
        <v>35.4</v>
      </c>
      <c r="L394">
        <v>0</v>
      </c>
      <c r="M394">
        <v>6.5</v>
      </c>
      <c r="N394">
        <v>0</v>
      </c>
      <c r="O394" s="42" t="s">
        <v>95</v>
      </c>
      <c r="P394" s="42" t="s">
        <v>32</v>
      </c>
      <c r="Q394" s="42" t="s">
        <v>1775</v>
      </c>
    </row>
    <row r="395" spans="1:17" x14ac:dyDescent="0.25">
      <c r="A395">
        <v>391</v>
      </c>
      <c r="E395" t="s">
        <v>818</v>
      </c>
      <c r="G395" t="s">
        <v>818</v>
      </c>
      <c r="H395" t="s">
        <v>818</v>
      </c>
      <c r="I395" s="42" t="s">
        <v>732</v>
      </c>
      <c r="J395">
        <v>24.5</v>
      </c>
      <c r="K395">
        <v>37.5</v>
      </c>
      <c r="L395">
        <v>41</v>
      </c>
      <c r="M395">
        <v>4</v>
      </c>
      <c r="N395">
        <v>7.4</v>
      </c>
      <c r="O395" s="42" t="s">
        <v>86</v>
      </c>
      <c r="P395" s="42" t="s">
        <v>72</v>
      </c>
      <c r="Q395" s="42" t="s">
        <v>1778</v>
      </c>
    </row>
    <row r="396" spans="1:17" x14ac:dyDescent="0.25">
      <c r="A396">
        <v>392</v>
      </c>
      <c r="E396" t="s">
        <v>818</v>
      </c>
      <c r="G396" t="s">
        <v>818</v>
      </c>
      <c r="H396" t="s">
        <v>818</v>
      </c>
      <c r="I396" s="42" t="s">
        <v>1292</v>
      </c>
      <c r="J396">
        <v>24.5</v>
      </c>
      <c r="K396">
        <v>35</v>
      </c>
      <c r="L396">
        <v>0</v>
      </c>
      <c r="M396">
        <v>4</v>
      </c>
      <c r="N396">
        <v>6.5</v>
      </c>
      <c r="O396" s="42" t="s">
        <v>490</v>
      </c>
      <c r="P396" s="42" t="s">
        <v>72</v>
      </c>
      <c r="Q396" s="42" t="s">
        <v>1816</v>
      </c>
    </row>
    <row r="397" spans="1:17" x14ac:dyDescent="0.25">
      <c r="A397">
        <v>393</v>
      </c>
      <c r="E397" t="s">
        <v>818</v>
      </c>
      <c r="G397" t="s">
        <v>818</v>
      </c>
      <c r="H397" t="s">
        <v>818</v>
      </c>
      <c r="I397" s="42" t="s">
        <v>721</v>
      </c>
      <c r="J397">
        <v>22</v>
      </c>
      <c r="K397">
        <v>37</v>
      </c>
      <c r="L397">
        <v>0</v>
      </c>
      <c r="M397">
        <v>9</v>
      </c>
      <c r="N397">
        <v>0</v>
      </c>
      <c r="O397" s="42" t="s">
        <v>71</v>
      </c>
      <c r="P397" s="42" t="s">
        <v>72</v>
      </c>
      <c r="Q397" s="42"/>
    </row>
    <row r="398" spans="1:17" x14ac:dyDescent="0.25">
      <c r="A398">
        <v>394</v>
      </c>
      <c r="E398" t="s">
        <v>818</v>
      </c>
      <c r="G398" t="s">
        <v>818</v>
      </c>
      <c r="H398" t="s">
        <v>818</v>
      </c>
      <c r="I398" s="42" t="s">
        <v>1297</v>
      </c>
      <c r="J398">
        <v>23</v>
      </c>
      <c r="K398">
        <v>34.6</v>
      </c>
      <c r="L398">
        <v>0</v>
      </c>
      <c r="M398">
        <v>4</v>
      </c>
      <c r="N398">
        <v>6.8</v>
      </c>
      <c r="O398" s="42" t="s">
        <v>490</v>
      </c>
      <c r="P398" s="42" t="s">
        <v>72</v>
      </c>
      <c r="Q398" s="42"/>
    </row>
    <row r="399" spans="1:17" x14ac:dyDescent="0.25">
      <c r="A399">
        <v>395</v>
      </c>
      <c r="E399" t="s">
        <v>818</v>
      </c>
      <c r="G399" t="s">
        <v>818</v>
      </c>
      <c r="H399" t="s">
        <v>818</v>
      </c>
      <c r="I399" s="42" t="s">
        <v>671</v>
      </c>
      <c r="J399">
        <v>24.2</v>
      </c>
      <c r="K399">
        <v>43.2</v>
      </c>
      <c r="L399">
        <v>0</v>
      </c>
      <c r="M399">
        <v>8.5</v>
      </c>
      <c r="N399">
        <v>0</v>
      </c>
      <c r="O399" s="42" t="s">
        <v>71</v>
      </c>
      <c r="P399" s="42" t="s">
        <v>72</v>
      </c>
      <c r="Q399" s="42"/>
    </row>
    <row r="400" spans="1:17" x14ac:dyDescent="0.25">
      <c r="A400">
        <v>396</v>
      </c>
      <c r="E400" t="s">
        <v>818</v>
      </c>
      <c r="G400" t="s">
        <v>818</v>
      </c>
      <c r="H400" t="s">
        <v>818</v>
      </c>
      <c r="I400" s="42" t="s">
        <v>1317</v>
      </c>
      <c r="J400">
        <v>23</v>
      </c>
      <c r="K400">
        <v>34</v>
      </c>
      <c r="L400">
        <v>0</v>
      </c>
      <c r="M400">
        <v>6.5</v>
      </c>
      <c r="N400">
        <v>6.7</v>
      </c>
      <c r="O400" s="42" t="s">
        <v>27</v>
      </c>
      <c r="P400" s="42" t="s">
        <v>28</v>
      </c>
      <c r="Q400" s="42"/>
    </row>
    <row r="401" spans="1:17" x14ac:dyDescent="0.25">
      <c r="A401">
        <v>397</v>
      </c>
      <c r="E401" t="s">
        <v>818</v>
      </c>
      <c r="G401" t="s">
        <v>818</v>
      </c>
      <c r="H401" t="s">
        <v>818</v>
      </c>
      <c r="I401" s="42" t="s">
        <v>714</v>
      </c>
      <c r="J401">
        <v>26</v>
      </c>
      <c r="K401">
        <v>38</v>
      </c>
      <c r="L401">
        <v>0</v>
      </c>
      <c r="M401">
        <v>6.9</v>
      </c>
      <c r="N401">
        <v>7.1</v>
      </c>
      <c r="O401" s="42" t="s">
        <v>27</v>
      </c>
      <c r="P401" s="42" t="s">
        <v>28</v>
      </c>
      <c r="Q401" s="42"/>
    </row>
    <row r="402" spans="1:17" x14ac:dyDescent="0.25">
      <c r="A402">
        <v>398</v>
      </c>
      <c r="E402" t="s">
        <v>818</v>
      </c>
      <c r="G402" t="s">
        <v>818</v>
      </c>
      <c r="H402" t="s">
        <v>818</v>
      </c>
      <c r="I402" s="42" t="s">
        <v>1328</v>
      </c>
      <c r="J402">
        <v>30</v>
      </c>
      <c r="K402">
        <v>44</v>
      </c>
      <c r="L402">
        <v>0</v>
      </c>
      <c r="M402">
        <v>8</v>
      </c>
      <c r="N402">
        <v>11</v>
      </c>
      <c r="O402" s="42" t="s">
        <v>27</v>
      </c>
      <c r="P402" s="42" t="s">
        <v>28</v>
      </c>
      <c r="Q402" s="42"/>
    </row>
    <row r="403" spans="1:17" x14ac:dyDescent="0.25">
      <c r="A403">
        <v>399</v>
      </c>
      <c r="E403" t="s">
        <v>818</v>
      </c>
      <c r="G403" t="s">
        <v>818</v>
      </c>
      <c r="H403" t="s">
        <v>818</v>
      </c>
      <c r="I403" s="42" t="s">
        <v>1331</v>
      </c>
      <c r="J403">
        <v>34.5</v>
      </c>
      <c r="K403">
        <v>48.2</v>
      </c>
      <c r="L403">
        <v>0</v>
      </c>
      <c r="M403">
        <v>10.4</v>
      </c>
      <c r="N403">
        <v>10.6</v>
      </c>
      <c r="O403" s="42" t="s">
        <v>27</v>
      </c>
      <c r="P403" s="42" t="s">
        <v>28</v>
      </c>
      <c r="Q403" s="42"/>
    </row>
    <row r="404" spans="1:17" x14ac:dyDescent="0.25">
      <c r="A404">
        <v>400</v>
      </c>
      <c r="E404" t="s">
        <v>818</v>
      </c>
      <c r="G404" t="s">
        <v>818</v>
      </c>
      <c r="H404" t="s">
        <v>818</v>
      </c>
      <c r="I404" s="42" t="s">
        <v>1688</v>
      </c>
      <c r="J404">
        <v>23.5</v>
      </c>
      <c r="K404">
        <v>38.200000000000003</v>
      </c>
      <c r="L404">
        <v>0</v>
      </c>
      <c r="M404">
        <v>12.5</v>
      </c>
      <c r="N404">
        <v>0</v>
      </c>
      <c r="O404" s="42" t="s">
        <v>71</v>
      </c>
      <c r="P404" s="42" t="s">
        <v>72</v>
      </c>
      <c r="Q404" s="42" t="s">
        <v>1687</v>
      </c>
    </row>
    <row r="405" spans="1:17" x14ac:dyDescent="0.25">
      <c r="A405">
        <v>401</v>
      </c>
      <c r="E405" t="s">
        <v>818</v>
      </c>
      <c r="G405" t="s">
        <v>818</v>
      </c>
      <c r="H405" t="s">
        <v>818</v>
      </c>
      <c r="I405" s="42" t="s">
        <v>1733</v>
      </c>
      <c r="J405">
        <v>30.5</v>
      </c>
      <c r="K405">
        <v>43.5</v>
      </c>
      <c r="L405">
        <v>48</v>
      </c>
      <c r="M405">
        <v>4</v>
      </c>
      <c r="N405">
        <v>8.3000000000000007</v>
      </c>
      <c r="O405" s="42" t="s">
        <v>86</v>
      </c>
      <c r="P405" s="42" t="s">
        <v>72</v>
      </c>
      <c r="Q405" s="42" t="s">
        <v>1734</v>
      </c>
    </row>
    <row r="406" spans="1:17" x14ac:dyDescent="0.25">
      <c r="A406">
        <v>402</v>
      </c>
      <c r="E406" t="s">
        <v>818</v>
      </c>
      <c r="G406" t="s">
        <v>818</v>
      </c>
      <c r="H406" t="s">
        <v>818</v>
      </c>
      <c r="I406" s="42" t="s">
        <v>1761</v>
      </c>
      <c r="J406">
        <v>27</v>
      </c>
      <c r="K406">
        <v>48</v>
      </c>
      <c r="L406">
        <v>0</v>
      </c>
      <c r="M406">
        <v>9</v>
      </c>
      <c r="N406">
        <v>10</v>
      </c>
      <c r="O406" s="42" t="s">
        <v>297</v>
      </c>
      <c r="P406" s="42" t="s">
        <v>72</v>
      </c>
      <c r="Q406" s="42" t="s">
        <v>1776</v>
      </c>
    </row>
    <row r="407" spans="1:17" x14ac:dyDescent="0.25">
      <c r="A407">
        <v>403</v>
      </c>
      <c r="E407" t="s">
        <v>818</v>
      </c>
      <c r="G407" t="s">
        <v>818</v>
      </c>
      <c r="H407" t="s">
        <v>818</v>
      </c>
      <c r="I407" s="42" t="s">
        <v>1840</v>
      </c>
      <c r="J407">
        <v>30</v>
      </c>
      <c r="K407">
        <v>49</v>
      </c>
      <c r="L407">
        <v>0</v>
      </c>
      <c r="M407">
        <v>10</v>
      </c>
      <c r="N407">
        <v>0</v>
      </c>
      <c r="O407" s="42" t="s">
        <v>71</v>
      </c>
      <c r="P407" s="42" t="s">
        <v>72</v>
      </c>
      <c r="Q407" s="42"/>
    </row>
    <row r="408" spans="1:17" x14ac:dyDescent="0.25">
      <c r="A408">
        <v>404</v>
      </c>
      <c r="E408" t="s">
        <v>818</v>
      </c>
      <c r="G408" t="s">
        <v>818</v>
      </c>
      <c r="H408" t="s">
        <v>818</v>
      </c>
      <c r="I408" s="42" t="s">
        <v>1841</v>
      </c>
      <c r="J408">
        <v>35.5</v>
      </c>
      <c r="K408">
        <v>50.5</v>
      </c>
      <c r="L408">
        <v>0</v>
      </c>
      <c r="M408">
        <v>9</v>
      </c>
      <c r="N408">
        <v>0</v>
      </c>
      <c r="O408" s="42" t="s">
        <v>71</v>
      </c>
      <c r="P408" s="42" t="s">
        <v>72</v>
      </c>
      <c r="Q408" s="42"/>
    </row>
    <row r="409" spans="1:17" x14ac:dyDescent="0.25">
      <c r="A409">
        <v>405</v>
      </c>
      <c r="E409" t="s">
        <v>818</v>
      </c>
      <c r="G409" t="s">
        <v>818</v>
      </c>
      <c r="H409" t="s">
        <v>818</v>
      </c>
      <c r="I409" s="42" t="s">
        <v>1766</v>
      </c>
      <c r="J409">
        <v>21.5</v>
      </c>
      <c r="K409">
        <v>32</v>
      </c>
      <c r="L409">
        <v>0</v>
      </c>
      <c r="M409">
        <v>4</v>
      </c>
      <c r="N409">
        <v>6.5</v>
      </c>
      <c r="O409" s="42" t="s">
        <v>490</v>
      </c>
      <c r="P409" s="42" t="s">
        <v>72</v>
      </c>
      <c r="Q409" s="42" t="s">
        <v>1767</v>
      </c>
    </row>
    <row r="410" spans="1:17" x14ac:dyDescent="0.25">
      <c r="A410">
        <v>406</v>
      </c>
      <c r="E410" t="s">
        <v>818</v>
      </c>
      <c r="G410" t="s">
        <v>818</v>
      </c>
      <c r="H410" t="s">
        <v>818</v>
      </c>
      <c r="I410" s="42" t="s">
        <v>1769</v>
      </c>
      <c r="J410">
        <v>24.5</v>
      </c>
      <c r="K410">
        <v>33</v>
      </c>
      <c r="L410">
        <v>37.5</v>
      </c>
      <c r="M410">
        <v>6.7</v>
      </c>
      <c r="N410">
        <v>8</v>
      </c>
      <c r="O410" s="42" t="s">
        <v>86</v>
      </c>
      <c r="P410" s="42" t="s">
        <v>72</v>
      </c>
      <c r="Q410" s="42" t="s">
        <v>1770</v>
      </c>
    </row>
    <row r="411" spans="1:17" x14ac:dyDescent="0.25">
      <c r="A411">
        <v>407</v>
      </c>
      <c r="E411" t="s">
        <v>818</v>
      </c>
      <c r="G411" t="s">
        <v>818</v>
      </c>
      <c r="H411" t="s">
        <v>818</v>
      </c>
      <c r="I411" s="42" t="s">
        <v>1772</v>
      </c>
      <c r="J411">
        <v>22</v>
      </c>
      <c r="K411">
        <v>34.299999999999997</v>
      </c>
      <c r="L411">
        <v>38</v>
      </c>
      <c r="M411">
        <v>4.5</v>
      </c>
      <c r="N411">
        <v>10.5</v>
      </c>
      <c r="O411" s="42" t="s">
        <v>86</v>
      </c>
      <c r="P411" s="42" t="s">
        <v>72</v>
      </c>
      <c r="Q411" s="42"/>
    </row>
    <row r="412" spans="1:17" x14ac:dyDescent="0.25">
      <c r="A412">
        <v>408</v>
      </c>
      <c r="E412" t="s">
        <v>818</v>
      </c>
      <c r="G412" t="s">
        <v>818</v>
      </c>
      <c r="H412" t="s">
        <v>818</v>
      </c>
      <c r="I412" s="42" t="s">
        <v>1773</v>
      </c>
      <c r="J412">
        <v>21.5</v>
      </c>
      <c r="K412">
        <v>35</v>
      </c>
      <c r="L412">
        <v>0</v>
      </c>
      <c r="M412">
        <v>9</v>
      </c>
      <c r="N412">
        <v>10</v>
      </c>
      <c r="O412" s="42" t="s">
        <v>297</v>
      </c>
      <c r="P412" s="42" t="s">
        <v>72</v>
      </c>
      <c r="Q412" s="42" t="s">
        <v>1713</v>
      </c>
    </row>
    <row r="413" spans="1:17" x14ac:dyDescent="0.25">
      <c r="A413">
        <v>409</v>
      </c>
      <c r="E413" t="s">
        <v>818</v>
      </c>
      <c r="G413" t="s">
        <v>818</v>
      </c>
      <c r="H413" t="s">
        <v>818</v>
      </c>
      <c r="I413" s="42" t="s">
        <v>1846</v>
      </c>
      <c r="J413">
        <v>20</v>
      </c>
      <c r="K413">
        <v>36</v>
      </c>
      <c r="L413">
        <v>0</v>
      </c>
      <c r="M413">
        <v>7</v>
      </c>
      <c r="N413">
        <v>0</v>
      </c>
      <c r="O413" s="42" t="s">
        <v>71</v>
      </c>
      <c r="P413" s="42" t="s">
        <v>72</v>
      </c>
      <c r="Q413" s="42"/>
    </row>
    <row r="414" spans="1:17" x14ac:dyDescent="0.25">
      <c r="A414">
        <v>410</v>
      </c>
      <c r="E414" t="s">
        <v>818</v>
      </c>
      <c r="G414" t="s">
        <v>818</v>
      </c>
      <c r="H414" t="s">
        <v>818</v>
      </c>
      <c r="I414" s="42" t="s">
        <v>2114</v>
      </c>
      <c r="J414">
        <v>18</v>
      </c>
      <c r="K414">
        <v>32</v>
      </c>
      <c r="L414">
        <v>0</v>
      </c>
      <c r="M414">
        <v>7</v>
      </c>
      <c r="N414">
        <v>0</v>
      </c>
      <c r="O414" s="42" t="s">
        <v>27</v>
      </c>
      <c r="P414" s="42" t="s">
        <v>32</v>
      </c>
      <c r="Q414" s="42" t="s">
        <v>2167</v>
      </c>
    </row>
    <row r="415" spans="1:17" x14ac:dyDescent="0.25">
      <c r="A415">
        <v>411</v>
      </c>
      <c r="E415" t="s">
        <v>818</v>
      </c>
      <c r="G415" t="s">
        <v>818</v>
      </c>
      <c r="H415" t="s">
        <v>818</v>
      </c>
      <c r="I415" s="42" t="s">
        <v>2105</v>
      </c>
      <c r="J415">
        <v>23.5</v>
      </c>
      <c r="K415">
        <v>37</v>
      </c>
      <c r="L415">
        <v>0</v>
      </c>
      <c r="M415">
        <v>14.5</v>
      </c>
      <c r="N415">
        <v>0</v>
      </c>
      <c r="O415" s="42" t="s">
        <v>490</v>
      </c>
      <c r="P415" s="42" t="s">
        <v>72</v>
      </c>
      <c r="Q415" s="42" t="s">
        <v>2106</v>
      </c>
    </row>
    <row r="416" spans="1:17" x14ac:dyDescent="0.25">
      <c r="A416">
        <v>412</v>
      </c>
      <c r="E416" t="s">
        <v>818</v>
      </c>
      <c r="G416" t="s">
        <v>818</v>
      </c>
      <c r="H416" t="s">
        <v>818</v>
      </c>
      <c r="I416" s="42" t="s">
        <v>2259</v>
      </c>
      <c r="J416">
        <v>22</v>
      </c>
      <c r="K416">
        <v>35</v>
      </c>
      <c r="L416">
        <v>0</v>
      </c>
      <c r="M416">
        <v>6.5</v>
      </c>
      <c r="N416">
        <v>7</v>
      </c>
      <c r="O416" s="42" t="s">
        <v>27</v>
      </c>
      <c r="P416" s="42" t="s">
        <v>32</v>
      </c>
      <c r="Q416" s="42" t="s">
        <v>2260</v>
      </c>
    </row>
    <row r="417" spans="1:17" x14ac:dyDescent="0.25">
      <c r="A417">
        <v>413</v>
      </c>
      <c r="E417" t="s">
        <v>818</v>
      </c>
      <c r="G417" t="s">
        <v>818</v>
      </c>
      <c r="H417" t="s">
        <v>818</v>
      </c>
      <c r="I417" s="42" t="s">
        <v>2261</v>
      </c>
      <c r="J417">
        <v>18.5</v>
      </c>
      <c r="K417">
        <v>37</v>
      </c>
      <c r="L417">
        <v>0</v>
      </c>
      <c r="M417">
        <v>6.5</v>
      </c>
      <c r="N417">
        <v>9</v>
      </c>
      <c r="O417" s="42" t="s">
        <v>27</v>
      </c>
      <c r="P417" s="42" t="s">
        <v>32</v>
      </c>
      <c r="Q417" s="42" t="s">
        <v>2262</v>
      </c>
    </row>
    <row r="418" spans="1:17" x14ac:dyDescent="0.25">
      <c r="A418">
        <v>414</v>
      </c>
      <c r="E418" t="s">
        <v>818</v>
      </c>
      <c r="G418" t="s">
        <v>818</v>
      </c>
      <c r="H418" t="s">
        <v>818</v>
      </c>
      <c r="I418" s="42" t="s">
        <v>2263</v>
      </c>
      <c r="J418">
        <v>18</v>
      </c>
      <c r="K418">
        <v>38</v>
      </c>
      <c r="L418">
        <v>0</v>
      </c>
      <c r="M418">
        <v>7</v>
      </c>
      <c r="N418">
        <v>7.8</v>
      </c>
      <c r="O418" s="42" t="s">
        <v>27</v>
      </c>
      <c r="P418" s="42" t="s">
        <v>32</v>
      </c>
      <c r="Q418" s="42" t="s">
        <v>2264</v>
      </c>
    </row>
    <row r="419" spans="1:17" x14ac:dyDescent="0.25">
      <c r="A419">
        <v>415</v>
      </c>
      <c r="E419" t="s">
        <v>818</v>
      </c>
      <c r="G419" t="s">
        <v>818</v>
      </c>
      <c r="H419" t="s">
        <v>818</v>
      </c>
      <c r="I419" s="42" t="s">
        <v>2270</v>
      </c>
      <c r="J419">
        <v>31.5</v>
      </c>
      <c r="K419">
        <v>44.5</v>
      </c>
      <c r="L419">
        <v>0</v>
      </c>
      <c r="M419">
        <v>10</v>
      </c>
      <c r="N419">
        <v>0</v>
      </c>
      <c r="O419" s="42" t="s">
        <v>27</v>
      </c>
      <c r="P419" s="42" t="s">
        <v>32</v>
      </c>
      <c r="Q419" s="42" t="s">
        <v>2271</v>
      </c>
    </row>
    <row r="420" spans="1:17" x14ac:dyDescent="0.25">
      <c r="A420">
        <v>416</v>
      </c>
      <c r="E420" t="s">
        <v>818</v>
      </c>
      <c r="G420" t="s">
        <v>818</v>
      </c>
      <c r="H420" t="s">
        <v>818</v>
      </c>
      <c r="I420" s="42" t="s">
        <v>2274</v>
      </c>
      <c r="J420">
        <v>24</v>
      </c>
      <c r="K420">
        <v>40</v>
      </c>
      <c r="L420">
        <v>0</v>
      </c>
      <c r="M420">
        <v>7</v>
      </c>
      <c r="N420">
        <v>7.5</v>
      </c>
      <c r="O420" s="42" t="s">
        <v>27</v>
      </c>
      <c r="P420" s="42" t="s">
        <v>32</v>
      </c>
      <c r="Q420" s="42" t="s">
        <v>2275</v>
      </c>
    </row>
    <row r="421" spans="1:17" x14ac:dyDescent="0.25">
      <c r="A421">
        <v>417</v>
      </c>
      <c r="E421" t="s">
        <v>818</v>
      </c>
      <c r="G421" t="s">
        <v>818</v>
      </c>
      <c r="H421" t="s">
        <v>818</v>
      </c>
      <c r="I421" s="42" t="s">
        <v>2330</v>
      </c>
      <c r="J421">
        <v>31.5</v>
      </c>
      <c r="K421">
        <v>40</v>
      </c>
      <c r="L421">
        <v>0</v>
      </c>
      <c r="M421">
        <v>5</v>
      </c>
      <c r="N421">
        <v>0</v>
      </c>
      <c r="O421" s="42" t="s">
        <v>365</v>
      </c>
      <c r="P421" s="42" t="s">
        <v>32</v>
      </c>
      <c r="Q421" s="42" t="s">
        <v>2331</v>
      </c>
    </row>
    <row r="422" spans="1:17" x14ac:dyDescent="0.25">
      <c r="A422">
        <v>418</v>
      </c>
      <c r="E422" t="s">
        <v>818</v>
      </c>
      <c r="G422" t="s">
        <v>818</v>
      </c>
      <c r="H422" t="s">
        <v>818</v>
      </c>
      <c r="I422" s="42" t="s">
        <v>2921</v>
      </c>
      <c r="J422">
        <v>23.8</v>
      </c>
      <c r="K422">
        <v>36.53</v>
      </c>
      <c r="L422">
        <v>0</v>
      </c>
      <c r="M422">
        <v>11.91</v>
      </c>
      <c r="N422">
        <v>0</v>
      </c>
      <c r="O422" s="42" t="s">
        <v>71</v>
      </c>
      <c r="P422" s="42" t="s">
        <v>72</v>
      </c>
      <c r="Q422" s="42"/>
    </row>
    <row r="423" spans="1:17" x14ac:dyDescent="0.25">
      <c r="A423">
        <v>419</v>
      </c>
      <c r="E423" t="s">
        <v>818</v>
      </c>
      <c r="G423" t="s">
        <v>818</v>
      </c>
      <c r="H423" t="s">
        <v>818</v>
      </c>
      <c r="I423" s="42" t="s">
        <v>2922</v>
      </c>
      <c r="J423">
        <v>24.92</v>
      </c>
      <c r="K423">
        <v>44.45</v>
      </c>
      <c r="L423">
        <v>0</v>
      </c>
      <c r="M423">
        <v>8.59</v>
      </c>
      <c r="N423">
        <v>0</v>
      </c>
      <c r="O423" s="42" t="s">
        <v>71</v>
      </c>
      <c r="P423" s="42" t="s">
        <v>72</v>
      </c>
      <c r="Q423" s="42"/>
    </row>
    <row r="424" spans="1:17" x14ac:dyDescent="0.25">
      <c r="A424">
        <v>420</v>
      </c>
      <c r="E424" t="s">
        <v>818</v>
      </c>
      <c r="G424" t="s">
        <v>818</v>
      </c>
      <c r="H424" t="s">
        <v>818</v>
      </c>
      <c r="I424" s="42" t="s">
        <v>2923</v>
      </c>
      <c r="J424">
        <v>25.4</v>
      </c>
      <c r="K424">
        <v>42.65</v>
      </c>
      <c r="L424">
        <v>0</v>
      </c>
      <c r="M424">
        <v>8</v>
      </c>
      <c r="N424">
        <v>0</v>
      </c>
      <c r="O424" s="42" t="s">
        <v>71</v>
      </c>
      <c r="P424" s="42" t="s">
        <v>72</v>
      </c>
      <c r="Q424" s="42"/>
    </row>
    <row r="425" spans="1:17" x14ac:dyDescent="0.25">
      <c r="A425">
        <v>421</v>
      </c>
      <c r="E425" t="s">
        <v>818</v>
      </c>
      <c r="G425" t="s">
        <v>818</v>
      </c>
      <c r="H425" t="s">
        <v>818</v>
      </c>
      <c r="I425" s="42" t="s">
        <v>2924</v>
      </c>
      <c r="J425">
        <v>29.9</v>
      </c>
      <c r="K425">
        <v>43</v>
      </c>
      <c r="L425">
        <v>0</v>
      </c>
      <c r="M425">
        <v>6.7</v>
      </c>
      <c r="N425">
        <v>0</v>
      </c>
      <c r="O425" s="42" t="s">
        <v>71</v>
      </c>
      <c r="P425" s="42" t="s">
        <v>72</v>
      </c>
      <c r="Q425" s="42"/>
    </row>
    <row r="426" spans="1:17" x14ac:dyDescent="0.25">
      <c r="A426">
        <v>422</v>
      </c>
      <c r="E426" t="s">
        <v>818</v>
      </c>
      <c r="G426" t="s">
        <v>818</v>
      </c>
      <c r="H426" t="s">
        <v>818</v>
      </c>
      <c r="I426" s="42" t="s">
        <v>2925</v>
      </c>
      <c r="J426">
        <v>41</v>
      </c>
      <c r="K426">
        <v>54</v>
      </c>
      <c r="L426">
        <v>0</v>
      </c>
      <c r="M426">
        <v>8</v>
      </c>
      <c r="N426">
        <v>0</v>
      </c>
      <c r="O426" s="42" t="s">
        <v>71</v>
      </c>
      <c r="P426" s="42" t="s">
        <v>72</v>
      </c>
      <c r="Q426" s="42" t="s">
        <v>2926</v>
      </c>
    </row>
    <row r="427" spans="1:17" x14ac:dyDescent="0.25">
      <c r="A427">
        <v>423</v>
      </c>
      <c r="E427" t="s">
        <v>818</v>
      </c>
      <c r="G427" t="s">
        <v>818</v>
      </c>
      <c r="H427" t="s">
        <v>818</v>
      </c>
      <c r="I427" s="42" t="s">
        <v>3030</v>
      </c>
      <c r="J427">
        <v>20</v>
      </c>
      <c r="K427">
        <v>41.5</v>
      </c>
      <c r="L427">
        <v>0</v>
      </c>
      <c r="M427">
        <v>6.5</v>
      </c>
      <c r="N427">
        <v>7.5</v>
      </c>
      <c r="O427" s="42" t="s">
        <v>27</v>
      </c>
      <c r="P427" s="42" t="s">
        <v>32</v>
      </c>
      <c r="Q427" s="42"/>
    </row>
    <row r="428" spans="1:17" x14ac:dyDescent="0.25">
      <c r="A428">
        <v>424</v>
      </c>
      <c r="E428" t="s">
        <v>818</v>
      </c>
      <c r="F428">
        <v>23</v>
      </c>
      <c r="G428" t="s">
        <v>818</v>
      </c>
      <c r="H428" t="s">
        <v>818</v>
      </c>
      <c r="I428" s="42" t="s">
        <v>917</v>
      </c>
      <c r="J428">
        <v>23</v>
      </c>
      <c r="K428">
        <v>38</v>
      </c>
      <c r="L428">
        <v>0</v>
      </c>
      <c r="M428">
        <v>6.5</v>
      </c>
      <c r="N428">
        <v>0</v>
      </c>
      <c r="O428" s="42" t="s">
        <v>95</v>
      </c>
      <c r="P428" s="42" t="s">
        <v>32</v>
      </c>
      <c r="Q428" s="42" t="s">
        <v>151</v>
      </c>
    </row>
    <row r="429" spans="1:17" x14ac:dyDescent="0.25">
      <c r="A429">
        <v>425</v>
      </c>
      <c r="E429" t="s">
        <v>818</v>
      </c>
      <c r="F429">
        <v>25</v>
      </c>
      <c r="G429" t="s">
        <v>818</v>
      </c>
      <c r="H429" t="s">
        <v>818</v>
      </c>
      <c r="I429" s="42" t="s">
        <v>594</v>
      </c>
      <c r="J429">
        <v>28.5</v>
      </c>
      <c r="K429">
        <v>43</v>
      </c>
      <c r="L429">
        <v>0</v>
      </c>
      <c r="M429">
        <v>6.5</v>
      </c>
      <c r="N429">
        <v>0</v>
      </c>
      <c r="O429" s="42" t="s">
        <v>95</v>
      </c>
      <c r="P429" s="42" t="s">
        <v>32</v>
      </c>
      <c r="Q429" s="42" t="s">
        <v>941</v>
      </c>
    </row>
    <row r="430" spans="1:17" x14ac:dyDescent="0.25">
      <c r="A430">
        <v>426</v>
      </c>
      <c r="E430" t="s">
        <v>818</v>
      </c>
      <c r="F430">
        <v>29</v>
      </c>
      <c r="G430" t="s">
        <v>818</v>
      </c>
      <c r="I430" s="42" t="s">
        <v>995</v>
      </c>
      <c r="J430">
        <v>25</v>
      </c>
      <c r="K430">
        <v>35.200000000000003</v>
      </c>
      <c r="L430">
        <v>0</v>
      </c>
      <c r="M430">
        <v>3.5</v>
      </c>
      <c r="N430">
        <v>7.6</v>
      </c>
      <c r="O430" s="42" t="s">
        <v>45</v>
      </c>
      <c r="P430" s="42" t="s">
        <v>32</v>
      </c>
      <c r="Q430" s="42" t="s">
        <v>996</v>
      </c>
    </row>
    <row r="431" spans="1:17" x14ac:dyDescent="0.25">
      <c r="A431">
        <v>427</v>
      </c>
      <c r="E431" t="s">
        <v>818</v>
      </c>
      <c r="F431">
        <v>38</v>
      </c>
      <c r="G431" t="s">
        <v>818</v>
      </c>
      <c r="H431" t="s">
        <v>818</v>
      </c>
      <c r="I431" s="42" t="s">
        <v>803</v>
      </c>
      <c r="J431">
        <v>25</v>
      </c>
      <c r="K431">
        <v>38</v>
      </c>
      <c r="L431">
        <v>0</v>
      </c>
      <c r="M431">
        <v>7</v>
      </c>
      <c r="N431">
        <v>7.8</v>
      </c>
      <c r="O431" s="42" t="s">
        <v>27</v>
      </c>
      <c r="P431" s="42" t="s">
        <v>32</v>
      </c>
      <c r="Q431" s="42" t="s">
        <v>80</v>
      </c>
    </row>
    <row r="432" spans="1:17" x14ac:dyDescent="0.25">
      <c r="A432">
        <v>428</v>
      </c>
      <c r="E432" t="s">
        <v>818</v>
      </c>
      <c r="F432">
        <v>40</v>
      </c>
      <c r="G432" t="s">
        <v>818</v>
      </c>
      <c r="I432" s="42" t="s">
        <v>958</v>
      </c>
      <c r="J432">
        <v>28</v>
      </c>
      <c r="K432">
        <v>47</v>
      </c>
      <c r="L432">
        <v>0</v>
      </c>
      <c r="M432">
        <v>4.2</v>
      </c>
      <c r="N432">
        <v>5.5</v>
      </c>
      <c r="O432" s="42" t="s">
        <v>820</v>
      </c>
      <c r="P432" s="42" t="s">
        <v>32</v>
      </c>
      <c r="Q432" s="42" t="s">
        <v>1432</v>
      </c>
    </row>
    <row r="433" spans="1:17" x14ac:dyDescent="0.25">
      <c r="A433">
        <v>429</v>
      </c>
      <c r="E433" t="s">
        <v>818</v>
      </c>
      <c r="F433">
        <v>51</v>
      </c>
      <c r="G433" t="s">
        <v>818</v>
      </c>
      <c r="H433" t="s">
        <v>818</v>
      </c>
      <c r="I433" s="42" t="s">
        <v>761</v>
      </c>
      <c r="J433">
        <v>23.5</v>
      </c>
      <c r="K433">
        <v>32.5</v>
      </c>
      <c r="L433">
        <v>0</v>
      </c>
      <c r="M433">
        <v>5.35</v>
      </c>
      <c r="N433">
        <v>5.55</v>
      </c>
      <c r="O433" s="42" t="s">
        <v>27</v>
      </c>
      <c r="P433" s="42" t="s">
        <v>32</v>
      </c>
      <c r="Q433" s="42" t="s">
        <v>1009</v>
      </c>
    </row>
    <row r="434" spans="1:17" x14ac:dyDescent="0.25">
      <c r="A434">
        <v>430</v>
      </c>
      <c r="E434" t="s">
        <v>818</v>
      </c>
      <c r="F434">
        <v>52</v>
      </c>
      <c r="G434" t="s">
        <v>818</v>
      </c>
      <c r="I434" s="42" t="s">
        <v>896</v>
      </c>
      <c r="J434">
        <v>25.7</v>
      </c>
      <c r="K434">
        <v>35.5</v>
      </c>
      <c r="L434">
        <v>0</v>
      </c>
      <c r="M434">
        <v>7</v>
      </c>
      <c r="N434">
        <v>8</v>
      </c>
      <c r="O434" s="42" t="s">
        <v>27</v>
      </c>
      <c r="P434" s="42" t="s">
        <v>32</v>
      </c>
      <c r="Q434" s="42" t="s">
        <v>897</v>
      </c>
    </row>
    <row r="435" spans="1:17" x14ac:dyDescent="0.25">
      <c r="A435">
        <v>431</v>
      </c>
      <c r="E435" t="s">
        <v>818</v>
      </c>
      <c r="F435">
        <v>60</v>
      </c>
      <c r="G435" t="s">
        <v>818</v>
      </c>
      <c r="H435" t="s">
        <v>818</v>
      </c>
      <c r="I435" s="42" t="s">
        <v>1058</v>
      </c>
      <c r="J435">
        <v>32</v>
      </c>
      <c r="K435">
        <v>43</v>
      </c>
      <c r="L435">
        <v>0</v>
      </c>
      <c r="M435">
        <v>5</v>
      </c>
      <c r="N435">
        <v>0</v>
      </c>
      <c r="O435" s="42" t="s">
        <v>95</v>
      </c>
      <c r="P435" s="42" t="s">
        <v>32</v>
      </c>
      <c r="Q435" s="42" t="s">
        <v>1059</v>
      </c>
    </row>
    <row r="436" spans="1:17" x14ac:dyDescent="0.25">
      <c r="A436">
        <v>432</v>
      </c>
      <c r="E436" t="s">
        <v>818</v>
      </c>
      <c r="F436">
        <v>61</v>
      </c>
      <c r="G436" t="s">
        <v>818</v>
      </c>
      <c r="H436" t="s">
        <v>818</v>
      </c>
      <c r="I436" s="42" t="s">
        <v>1048</v>
      </c>
      <c r="J436">
        <v>20</v>
      </c>
      <c r="K436">
        <v>35.6</v>
      </c>
      <c r="L436">
        <v>0</v>
      </c>
      <c r="M436">
        <v>6</v>
      </c>
      <c r="N436">
        <v>7.7</v>
      </c>
      <c r="O436" s="42" t="s">
        <v>27</v>
      </c>
      <c r="P436" s="42" t="s">
        <v>32</v>
      </c>
      <c r="Q436" s="42" t="s">
        <v>1049</v>
      </c>
    </row>
    <row r="437" spans="1:17" x14ac:dyDescent="0.25">
      <c r="A437">
        <v>433</v>
      </c>
      <c r="E437" t="s">
        <v>818</v>
      </c>
      <c r="F437">
        <v>63</v>
      </c>
      <c r="G437" t="s">
        <v>818</v>
      </c>
      <c r="I437" s="42" t="s">
        <v>839</v>
      </c>
      <c r="J437">
        <v>16.899999999999999</v>
      </c>
      <c r="K437">
        <v>28</v>
      </c>
      <c r="L437">
        <v>0</v>
      </c>
      <c r="M437">
        <v>6</v>
      </c>
      <c r="N437">
        <v>6.2</v>
      </c>
      <c r="O437" s="42" t="s">
        <v>27</v>
      </c>
      <c r="P437" s="42" t="s">
        <v>32</v>
      </c>
      <c r="Q437" s="42" t="s">
        <v>43</v>
      </c>
    </row>
    <row r="438" spans="1:17" x14ac:dyDescent="0.25">
      <c r="A438">
        <v>434</v>
      </c>
      <c r="E438" t="s">
        <v>818</v>
      </c>
      <c r="F438">
        <v>63</v>
      </c>
      <c r="G438" t="s">
        <v>818</v>
      </c>
      <c r="H438" t="s">
        <v>818</v>
      </c>
      <c r="I438" s="42" t="s">
        <v>1021</v>
      </c>
      <c r="J438">
        <v>27</v>
      </c>
      <c r="K438">
        <v>41</v>
      </c>
      <c r="L438">
        <v>0</v>
      </c>
      <c r="M438">
        <v>5.5</v>
      </c>
      <c r="N438">
        <v>0</v>
      </c>
      <c r="O438" s="42" t="s">
        <v>95</v>
      </c>
      <c r="P438" s="42" t="s">
        <v>32</v>
      </c>
      <c r="Q438" s="42" t="s">
        <v>43</v>
      </c>
    </row>
    <row r="439" spans="1:17" x14ac:dyDescent="0.25">
      <c r="A439">
        <v>435</v>
      </c>
      <c r="E439" t="s">
        <v>818</v>
      </c>
      <c r="F439">
        <v>63</v>
      </c>
      <c r="G439" t="s">
        <v>818</v>
      </c>
      <c r="H439" t="s">
        <v>818</v>
      </c>
      <c r="I439" s="42" t="s">
        <v>451</v>
      </c>
      <c r="J439">
        <v>25</v>
      </c>
      <c r="K439">
        <v>35</v>
      </c>
      <c r="L439">
        <v>0</v>
      </c>
      <c r="M439">
        <v>6</v>
      </c>
      <c r="N439">
        <v>0</v>
      </c>
      <c r="O439" s="42" t="s">
        <v>365</v>
      </c>
      <c r="P439" s="42" t="s">
        <v>72</v>
      </c>
      <c r="Q439" s="42" t="s">
        <v>189</v>
      </c>
    </row>
    <row r="440" spans="1:17" x14ac:dyDescent="0.25">
      <c r="A440">
        <v>436</v>
      </c>
      <c r="D440" t="s">
        <v>818</v>
      </c>
      <c r="I440" s="42" t="s">
        <v>374</v>
      </c>
      <c r="J440">
        <v>9</v>
      </c>
      <c r="K440">
        <v>19</v>
      </c>
      <c r="L440">
        <v>0</v>
      </c>
      <c r="M440">
        <v>6.3</v>
      </c>
      <c r="N440">
        <v>7</v>
      </c>
      <c r="O440" s="42" t="s">
        <v>27</v>
      </c>
      <c r="P440" s="42" t="s">
        <v>28</v>
      </c>
      <c r="Q440" s="42" t="s">
        <v>1251</v>
      </c>
    </row>
    <row r="441" spans="1:17" x14ac:dyDescent="0.25">
      <c r="A441">
        <v>437</v>
      </c>
      <c r="D441" t="s">
        <v>818</v>
      </c>
      <c r="G441" t="s">
        <v>818</v>
      </c>
      <c r="I441" s="42" t="s">
        <v>245</v>
      </c>
      <c r="J441">
        <v>17</v>
      </c>
      <c r="K441">
        <v>31</v>
      </c>
      <c r="L441">
        <v>0</v>
      </c>
      <c r="M441">
        <v>7.9</v>
      </c>
      <c r="N441">
        <v>8.1</v>
      </c>
      <c r="O441" s="42" t="s">
        <v>27</v>
      </c>
      <c r="P441" s="42" t="s">
        <v>28</v>
      </c>
      <c r="Q441" s="42"/>
    </row>
    <row r="442" spans="1:17" x14ac:dyDescent="0.25">
      <c r="A442">
        <v>438</v>
      </c>
      <c r="D442" t="s">
        <v>818</v>
      </c>
      <c r="G442" t="s">
        <v>818</v>
      </c>
      <c r="I442" s="42" t="s">
        <v>208</v>
      </c>
      <c r="J442">
        <v>20</v>
      </c>
      <c r="K442">
        <v>44</v>
      </c>
      <c r="L442">
        <v>0</v>
      </c>
      <c r="M442">
        <v>3.5</v>
      </c>
      <c r="N442">
        <v>0</v>
      </c>
      <c r="O442" s="42" t="s">
        <v>207</v>
      </c>
      <c r="P442" s="42" t="s">
        <v>32</v>
      </c>
      <c r="Q442" s="42" t="s">
        <v>948</v>
      </c>
    </row>
    <row r="443" spans="1:17" x14ac:dyDescent="0.25">
      <c r="A443">
        <v>439</v>
      </c>
      <c r="D443" t="s">
        <v>818</v>
      </c>
      <c r="G443" t="s">
        <v>818</v>
      </c>
      <c r="I443" s="42" t="s">
        <v>1224</v>
      </c>
      <c r="J443">
        <v>10</v>
      </c>
      <c r="K443">
        <v>22</v>
      </c>
      <c r="L443">
        <v>0</v>
      </c>
      <c r="M443">
        <v>6</v>
      </c>
      <c r="N443">
        <v>0</v>
      </c>
      <c r="O443" s="42" t="s">
        <v>95</v>
      </c>
      <c r="P443" s="42" t="s">
        <v>28</v>
      </c>
      <c r="Q443" s="42" t="s">
        <v>401</v>
      </c>
    </row>
    <row r="444" spans="1:17" x14ac:dyDescent="0.25">
      <c r="A444">
        <v>440</v>
      </c>
      <c r="D444" t="s">
        <v>818</v>
      </c>
      <c r="G444" t="s">
        <v>818</v>
      </c>
      <c r="I444" s="42" t="s">
        <v>2857</v>
      </c>
      <c r="J444">
        <v>23</v>
      </c>
      <c r="K444">
        <v>34.5</v>
      </c>
      <c r="L444">
        <v>40.200000000000003</v>
      </c>
      <c r="M444">
        <v>3.2</v>
      </c>
      <c r="N444">
        <v>7.7</v>
      </c>
      <c r="O444" s="42" t="s">
        <v>86</v>
      </c>
      <c r="P444" s="42" t="s">
        <v>72</v>
      </c>
      <c r="Q444" s="42"/>
    </row>
    <row r="445" spans="1:17" x14ac:dyDescent="0.25">
      <c r="A445">
        <v>441</v>
      </c>
      <c r="D445" t="s">
        <v>818</v>
      </c>
      <c r="G445" t="s">
        <v>818</v>
      </c>
      <c r="I445" s="42" t="s">
        <v>2859</v>
      </c>
      <c r="J445">
        <v>23</v>
      </c>
      <c r="K445">
        <v>34.299999999999997</v>
      </c>
      <c r="L445">
        <v>40.200000000000003</v>
      </c>
      <c r="M445">
        <v>3.2</v>
      </c>
      <c r="N445">
        <v>7.7</v>
      </c>
      <c r="O445" s="42" t="s">
        <v>86</v>
      </c>
      <c r="P445" s="42" t="s">
        <v>72</v>
      </c>
      <c r="Q445" s="42"/>
    </row>
    <row r="446" spans="1:17" x14ac:dyDescent="0.25">
      <c r="A446">
        <v>442</v>
      </c>
      <c r="D446" t="s">
        <v>818</v>
      </c>
      <c r="G446" t="s">
        <v>818</v>
      </c>
      <c r="H446" t="s">
        <v>818</v>
      </c>
      <c r="I446" s="42" t="s">
        <v>400</v>
      </c>
      <c r="J446">
        <v>16</v>
      </c>
      <c r="K446">
        <v>26</v>
      </c>
      <c r="L446">
        <v>0</v>
      </c>
      <c r="M446">
        <v>5.2</v>
      </c>
      <c r="N446">
        <v>6.2</v>
      </c>
      <c r="O446" s="42" t="s">
        <v>27</v>
      </c>
      <c r="P446" s="42" t="s">
        <v>28</v>
      </c>
      <c r="Q446" s="42" t="s">
        <v>833</v>
      </c>
    </row>
    <row r="447" spans="1:17" x14ac:dyDescent="0.25">
      <c r="A447">
        <v>443</v>
      </c>
      <c r="D447" t="s">
        <v>818</v>
      </c>
      <c r="G447" t="s">
        <v>818</v>
      </c>
      <c r="H447" t="s">
        <v>818</v>
      </c>
      <c r="I447" s="42" t="s">
        <v>278</v>
      </c>
      <c r="J447">
        <v>17</v>
      </c>
      <c r="K447">
        <v>28</v>
      </c>
      <c r="L447">
        <v>0</v>
      </c>
      <c r="M447">
        <v>6.5</v>
      </c>
      <c r="N447">
        <v>0</v>
      </c>
      <c r="O447" s="42" t="s">
        <v>277</v>
      </c>
      <c r="P447" s="42" t="s">
        <v>28</v>
      </c>
      <c r="Q447" s="42" t="s">
        <v>1131</v>
      </c>
    </row>
    <row r="448" spans="1:17" x14ac:dyDescent="0.25">
      <c r="A448">
        <v>444</v>
      </c>
      <c r="D448" t="s">
        <v>818</v>
      </c>
      <c r="G448" t="s">
        <v>818</v>
      </c>
      <c r="H448" t="s">
        <v>818</v>
      </c>
      <c r="I448" s="42" t="s">
        <v>366</v>
      </c>
      <c r="J448">
        <v>32</v>
      </c>
      <c r="K448">
        <v>42</v>
      </c>
      <c r="L448">
        <v>0</v>
      </c>
      <c r="M448">
        <v>7</v>
      </c>
      <c r="N448">
        <v>0</v>
      </c>
      <c r="O448" s="42" t="s">
        <v>365</v>
      </c>
      <c r="P448" s="42" t="s">
        <v>72</v>
      </c>
      <c r="Q448" s="42"/>
    </row>
    <row r="449" spans="1:17" x14ac:dyDescent="0.25">
      <c r="A449">
        <v>445</v>
      </c>
      <c r="D449" t="s">
        <v>818</v>
      </c>
      <c r="G449" t="s">
        <v>818</v>
      </c>
      <c r="H449" t="s">
        <v>818</v>
      </c>
      <c r="I449" s="42" t="s">
        <v>2858</v>
      </c>
      <c r="J449">
        <v>23</v>
      </c>
      <c r="K449">
        <v>34.5</v>
      </c>
      <c r="L449">
        <v>38</v>
      </c>
      <c r="M449">
        <v>3.2</v>
      </c>
      <c r="N449">
        <v>7.7</v>
      </c>
      <c r="O449" s="42" t="s">
        <v>86</v>
      </c>
      <c r="P449" s="42" t="s">
        <v>72</v>
      </c>
      <c r="Q449" s="42"/>
    </row>
    <row r="450" spans="1:17" x14ac:dyDescent="0.25">
      <c r="A450">
        <v>446</v>
      </c>
      <c r="D450" t="s">
        <v>818</v>
      </c>
      <c r="F450">
        <v>40</v>
      </c>
      <c r="G450" t="s">
        <v>818</v>
      </c>
      <c r="H450" t="s">
        <v>818</v>
      </c>
      <c r="I450" s="42" t="s">
        <v>96</v>
      </c>
      <c r="J450">
        <v>25</v>
      </c>
      <c r="K450">
        <v>34</v>
      </c>
      <c r="L450">
        <v>0</v>
      </c>
      <c r="M450">
        <v>5</v>
      </c>
      <c r="N450">
        <v>0</v>
      </c>
      <c r="O450" s="42" t="s">
        <v>95</v>
      </c>
      <c r="P450" s="42" t="s">
        <v>32</v>
      </c>
      <c r="Q450" s="42" t="s">
        <v>1403</v>
      </c>
    </row>
    <row r="451" spans="1:17" x14ac:dyDescent="0.25">
      <c r="A451">
        <v>447</v>
      </c>
      <c r="D451" t="s">
        <v>818</v>
      </c>
      <c r="F451">
        <v>54</v>
      </c>
      <c r="G451" t="s">
        <v>818</v>
      </c>
      <c r="H451" t="s">
        <v>818</v>
      </c>
      <c r="I451" s="42" t="s">
        <v>413</v>
      </c>
      <c r="J451">
        <v>25</v>
      </c>
      <c r="K451">
        <v>42</v>
      </c>
      <c r="L451">
        <v>0</v>
      </c>
      <c r="M451">
        <v>6.4</v>
      </c>
      <c r="N451">
        <v>6.8</v>
      </c>
      <c r="O451" s="42" t="s">
        <v>27</v>
      </c>
      <c r="P451" s="42" t="s">
        <v>32</v>
      </c>
      <c r="Q451" s="42" t="s">
        <v>3047</v>
      </c>
    </row>
    <row r="452" spans="1:17" x14ac:dyDescent="0.25">
      <c r="A452">
        <v>448</v>
      </c>
      <c r="D452" t="s">
        <v>818</v>
      </c>
      <c r="F452">
        <v>56</v>
      </c>
      <c r="G452" t="s">
        <v>818</v>
      </c>
      <c r="H452" t="s">
        <v>818</v>
      </c>
      <c r="I452" s="42" t="s">
        <v>1406</v>
      </c>
      <c r="J452">
        <v>22</v>
      </c>
      <c r="K452">
        <v>32</v>
      </c>
      <c r="L452">
        <v>0</v>
      </c>
      <c r="M452">
        <v>5</v>
      </c>
      <c r="N452">
        <v>0</v>
      </c>
      <c r="O452" s="42" t="s">
        <v>95</v>
      </c>
      <c r="P452" s="42" t="s">
        <v>32</v>
      </c>
      <c r="Q452" s="42" t="s">
        <v>1407</v>
      </c>
    </row>
    <row r="453" spans="1:17" x14ac:dyDescent="0.25">
      <c r="A453">
        <v>449</v>
      </c>
      <c r="D453" t="s">
        <v>818</v>
      </c>
      <c r="F453">
        <v>58</v>
      </c>
      <c r="G453" t="s">
        <v>818</v>
      </c>
      <c r="I453" s="42" t="s">
        <v>443</v>
      </c>
      <c r="J453">
        <v>23</v>
      </c>
      <c r="K453">
        <v>34.299999999999997</v>
      </c>
      <c r="L453">
        <v>38.200000000000003</v>
      </c>
      <c r="M453">
        <v>5</v>
      </c>
      <c r="N453">
        <v>8.1999999999999993</v>
      </c>
      <c r="O453" s="42" t="s">
        <v>86</v>
      </c>
      <c r="P453" s="42" t="s">
        <v>72</v>
      </c>
      <c r="Q453" s="42" t="s">
        <v>822</v>
      </c>
    </row>
    <row r="454" spans="1:17" x14ac:dyDescent="0.25">
      <c r="A454">
        <v>450</v>
      </c>
      <c r="D454" t="s">
        <v>818</v>
      </c>
      <c r="F454">
        <v>60</v>
      </c>
      <c r="G454" t="s">
        <v>818</v>
      </c>
      <c r="H454" t="s">
        <v>818</v>
      </c>
      <c r="I454" s="42" t="s">
        <v>357</v>
      </c>
      <c r="J454">
        <v>32</v>
      </c>
      <c r="K454">
        <v>44</v>
      </c>
      <c r="L454">
        <v>0</v>
      </c>
      <c r="M454">
        <v>6</v>
      </c>
      <c r="N454">
        <v>8</v>
      </c>
      <c r="O454" s="42" t="s">
        <v>27</v>
      </c>
      <c r="P454" s="42" t="s">
        <v>32</v>
      </c>
      <c r="Q454" s="42" t="s">
        <v>628</v>
      </c>
    </row>
    <row r="455" spans="1:17" x14ac:dyDescent="0.25">
      <c r="A455">
        <v>451</v>
      </c>
      <c r="D455" t="s">
        <v>818</v>
      </c>
      <c r="F455">
        <v>62</v>
      </c>
      <c r="G455" t="s">
        <v>818</v>
      </c>
      <c r="H455" t="s">
        <v>818</v>
      </c>
      <c r="I455" s="42" t="s">
        <v>385</v>
      </c>
      <c r="J455">
        <v>30</v>
      </c>
      <c r="K455">
        <v>42</v>
      </c>
      <c r="L455">
        <v>0</v>
      </c>
      <c r="M455">
        <v>7</v>
      </c>
      <c r="N455">
        <v>8</v>
      </c>
      <c r="O455" s="42" t="s">
        <v>27</v>
      </c>
      <c r="P455" s="42" t="s">
        <v>32</v>
      </c>
      <c r="Q455" s="42" t="s">
        <v>3048</v>
      </c>
    </row>
    <row r="456" spans="1:17" x14ac:dyDescent="0.25">
      <c r="A456">
        <v>452</v>
      </c>
      <c r="D456" t="s">
        <v>818</v>
      </c>
      <c r="F456">
        <v>62</v>
      </c>
      <c r="G456" t="s">
        <v>818</v>
      </c>
      <c r="H456" t="s">
        <v>818</v>
      </c>
      <c r="I456" s="42" t="s">
        <v>359</v>
      </c>
      <c r="J456">
        <v>35</v>
      </c>
      <c r="K456">
        <v>47</v>
      </c>
      <c r="L456">
        <v>0</v>
      </c>
      <c r="M456">
        <v>7</v>
      </c>
      <c r="N456">
        <v>8.5</v>
      </c>
      <c r="O456" s="42" t="s">
        <v>27</v>
      </c>
      <c r="P456" s="42" t="s">
        <v>32</v>
      </c>
      <c r="Q456" s="42" t="s">
        <v>983</v>
      </c>
    </row>
    <row r="457" spans="1:17" x14ac:dyDescent="0.25">
      <c r="A457">
        <v>453</v>
      </c>
      <c r="D457" t="s">
        <v>818</v>
      </c>
      <c r="F457">
        <v>63</v>
      </c>
      <c r="G457" t="s">
        <v>818</v>
      </c>
      <c r="I457" s="42" t="s">
        <v>1942</v>
      </c>
      <c r="J457">
        <v>24</v>
      </c>
      <c r="K457">
        <v>37</v>
      </c>
      <c r="L457">
        <v>0</v>
      </c>
      <c r="M457">
        <v>15</v>
      </c>
      <c r="N457">
        <v>0</v>
      </c>
      <c r="O457" s="42" t="s">
        <v>71</v>
      </c>
      <c r="P457" s="42" t="s">
        <v>72</v>
      </c>
      <c r="Q457" s="42" t="s">
        <v>1943</v>
      </c>
    </row>
    <row r="458" spans="1:17" x14ac:dyDescent="0.25">
      <c r="A458">
        <v>454</v>
      </c>
      <c r="D458" t="s">
        <v>818</v>
      </c>
      <c r="F458">
        <v>63</v>
      </c>
      <c r="G458" t="s">
        <v>818</v>
      </c>
      <c r="H458" t="s">
        <v>818</v>
      </c>
      <c r="I458" s="42" t="s">
        <v>1924</v>
      </c>
      <c r="J458">
        <v>28</v>
      </c>
      <c r="K458">
        <v>40.6</v>
      </c>
      <c r="L458">
        <v>0</v>
      </c>
      <c r="M458">
        <v>7.5</v>
      </c>
      <c r="N458">
        <v>0</v>
      </c>
      <c r="O458" s="42" t="s">
        <v>71</v>
      </c>
      <c r="P458" s="42" t="s">
        <v>72</v>
      </c>
      <c r="Q458" s="42" t="s">
        <v>580</v>
      </c>
    </row>
    <row r="459" spans="1:17" x14ac:dyDescent="0.25">
      <c r="A459">
        <v>455</v>
      </c>
      <c r="D459" t="s">
        <v>818</v>
      </c>
      <c r="E459" t="s">
        <v>818</v>
      </c>
      <c r="I459" s="42" t="s">
        <v>125</v>
      </c>
      <c r="J459">
        <v>24</v>
      </c>
      <c r="K459">
        <v>37</v>
      </c>
      <c r="L459">
        <v>0</v>
      </c>
      <c r="M459">
        <v>5</v>
      </c>
      <c r="N459">
        <v>0</v>
      </c>
      <c r="O459" s="42" t="s">
        <v>95</v>
      </c>
      <c r="P459" s="42" t="s">
        <v>32</v>
      </c>
      <c r="Q459" s="42" t="s">
        <v>1189</v>
      </c>
    </row>
    <row r="460" spans="1:17" x14ac:dyDescent="0.25">
      <c r="A460">
        <v>456</v>
      </c>
      <c r="D460" t="s">
        <v>818</v>
      </c>
      <c r="E460" t="s">
        <v>818</v>
      </c>
      <c r="I460" s="42" t="s">
        <v>391</v>
      </c>
      <c r="J460">
        <v>8</v>
      </c>
      <c r="K460">
        <v>22</v>
      </c>
      <c r="L460">
        <v>0</v>
      </c>
      <c r="M460">
        <v>5.5</v>
      </c>
      <c r="N460">
        <v>7</v>
      </c>
      <c r="O460" s="42" t="s">
        <v>27</v>
      </c>
      <c r="P460" s="42" t="s">
        <v>28</v>
      </c>
      <c r="Q460" s="42" t="s">
        <v>1266</v>
      </c>
    </row>
    <row r="461" spans="1:17" x14ac:dyDescent="0.25">
      <c r="A461">
        <v>457</v>
      </c>
      <c r="D461" t="s">
        <v>818</v>
      </c>
      <c r="E461" t="s">
        <v>818</v>
      </c>
      <c r="I461" s="42" t="s">
        <v>2931</v>
      </c>
      <c r="J461">
        <v>35</v>
      </c>
      <c r="K461">
        <v>62</v>
      </c>
      <c r="L461">
        <v>0</v>
      </c>
      <c r="M461">
        <v>8</v>
      </c>
      <c r="N461">
        <v>0</v>
      </c>
      <c r="O461" s="42" t="s">
        <v>71</v>
      </c>
      <c r="P461" s="42" t="s">
        <v>72</v>
      </c>
      <c r="Q461" s="42"/>
    </row>
    <row r="462" spans="1:17" x14ac:dyDescent="0.25">
      <c r="A462">
        <v>458</v>
      </c>
      <c r="D462" t="s">
        <v>818</v>
      </c>
      <c r="E462" t="s">
        <v>818</v>
      </c>
      <c r="G462" t="s">
        <v>818</v>
      </c>
      <c r="I462" s="42" t="s">
        <v>234</v>
      </c>
      <c r="J462">
        <v>11.75</v>
      </c>
      <c r="K462">
        <v>22</v>
      </c>
      <c r="L462">
        <v>0</v>
      </c>
      <c r="M462">
        <v>6</v>
      </c>
      <c r="N462">
        <v>8.5</v>
      </c>
      <c r="O462" s="42" t="s">
        <v>27</v>
      </c>
      <c r="P462" s="42" t="s">
        <v>28</v>
      </c>
      <c r="Q462" s="42" t="s">
        <v>353</v>
      </c>
    </row>
    <row r="463" spans="1:17" x14ac:dyDescent="0.25">
      <c r="A463">
        <v>459</v>
      </c>
      <c r="D463" t="s">
        <v>818</v>
      </c>
      <c r="E463" t="s">
        <v>818</v>
      </c>
      <c r="G463" t="s">
        <v>818</v>
      </c>
      <c r="I463" s="42" t="s">
        <v>392</v>
      </c>
      <c r="J463">
        <v>18</v>
      </c>
      <c r="K463">
        <v>32</v>
      </c>
      <c r="L463">
        <v>0</v>
      </c>
      <c r="M463">
        <v>4.3</v>
      </c>
      <c r="N463">
        <v>7</v>
      </c>
      <c r="O463" s="42" t="s">
        <v>27</v>
      </c>
      <c r="P463" s="42" t="s">
        <v>32</v>
      </c>
      <c r="Q463" s="42" t="s">
        <v>1179</v>
      </c>
    </row>
    <row r="464" spans="1:17" x14ac:dyDescent="0.25">
      <c r="A464">
        <v>460</v>
      </c>
      <c r="D464" t="s">
        <v>818</v>
      </c>
      <c r="E464" t="s">
        <v>818</v>
      </c>
      <c r="G464" t="s">
        <v>818</v>
      </c>
      <c r="I464" s="42" t="s">
        <v>2280</v>
      </c>
      <c r="J464">
        <v>17</v>
      </c>
      <c r="K464">
        <v>32</v>
      </c>
      <c r="L464">
        <v>0</v>
      </c>
      <c r="M464">
        <v>8</v>
      </c>
      <c r="N464">
        <v>0</v>
      </c>
      <c r="O464" s="42" t="s">
        <v>27</v>
      </c>
      <c r="P464" s="42" t="s">
        <v>28</v>
      </c>
      <c r="Q464" s="42" t="s">
        <v>2281</v>
      </c>
    </row>
    <row r="465" spans="1:17" x14ac:dyDescent="0.25">
      <c r="A465">
        <v>461</v>
      </c>
      <c r="D465" t="s">
        <v>818</v>
      </c>
      <c r="E465" t="s">
        <v>818</v>
      </c>
      <c r="G465" t="s">
        <v>818</v>
      </c>
      <c r="H465" t="s">
        <v>818</v>
      </c>
      <c r="I465" s="42" t="s">
        <v>262</v>
      </c>
      <c r="J465">
        <v>15</v>
      </c>
      <c r="K465">
        <v>28</v>
      </c>
      <c r="L465">
        <v>0</v>
      </c>
      <c r="M465">
        <v>6.2</v>
      </c>
      <c r="N465">
        <v>6.4</v>
      </c>
      <c r="O465" s="42" t="s">
        <v>27</v>
      </c>
      <c r="P465" s="42" t="s">
        <v>28</v>
      </c>
      <c r="Q465" s="42" t="s">
        <v>838</v>
      </c>
    </row>
    <row r="466" spans="1:17" x14ac:dyDescent="0.25">
      <c r="A466">
        <v>462</v>
      </c>
      <c r="D466" t="s">
        <v>818</v>
      </c>
      <c r="E466" t="s">
        <v>818</v>
      </c>
      <c r="G466" t="s">
        <v>818</v>
      </c>
      <c r="H466" t="s">
        <v>818</v>
      </c>
      <c r="I466" s="42" t="s">
        <v>333</v>
      </c>
      <c r="J466">
        <v>28</v>
      </c>
      <c r="K466">
        <v>37.5</v>
      </c>
      <c r="L466">
        <v>0</v>
      </c>
      <c r="M466">
        <v>5</v>
      </c>
      <c r="N466">
        <v>0</v>
      </c>
      <c r="O466" s="42" t="s">
        <v>95</v>
      </c>
      <c r="P466" s="42" t="s">
        <v>32</v>
      </c>
      <c r="Q466" s="42" t="s">
        <v>1851</v>
      </c>
    </row>
    <row r="467" spans="1:17" x14ac:dyDescent="0.25">
      <c r="A467">
        <v>463</v>
      </c>
      <c r="D467" t="s">
        <v>818</v>
      </c>
      <c r="E467" t="s">
        <v>818</v>
      </c>
      <c r="G467" t="s">
        <v>818</v>
      </c>
      <c r="H467" t="s">
        <v>818</v>
      </c>
      <c r="I467" s="42" t="s">
        <v>103</v>
      </c>
      <c r="J467">
        <v>17</v>
      </c>
      <c r="K467">
        <v>35</v>
      </c>
      <c r="L467">
        <v>0</v>
      </c>
      <c r="M467">
        <v>7</v>
      </c>
      <c r="N467">
        <v>7.2</v>
      </c>
      <c r="O467" s="42" t="s">
        <v>27</v>
      </c>
      <c r="P467" s="42" t="s">
        <v>32</v>
      </c>
      <c r="Q467" s="42"/>
    </row>
    <row r="468" spans="1:17" x14ac:dyDescent="0.25">
      <c r="A468">
        <v>464</v>
      </c>
      <c r="D468" t="s">
        <v>818</v>
      </c>
      <c r="E468" t="s">
        <v>818</v>
      </c>
      <c r="G468" t="s">
        <v>818</v>
      </c>
      <c r="H468" t="s">
        <v>818</v>
      </c>
      <c r="I468" s="42" t="s">
        <v>73</v>
      </c>
      <c r="J468">
        <v>20</v>
      </c>
      <c r="K468">
        <v>32</v>
      </c>
      <c r="L468">
        <v>0</v>
      </c>
      <c r="M468">
        <v>7</v>
      </c>
      <c r="N468">
        <v>0</v>
      </c>
      <c r="O468" s="42" t="s">
        <v>71</v>
      </c>
      <c r="P468" s="42" t="s">
        <v>72</v>
      </c>
      <c r="Q468" s="42"/>
    </row>
    <row r="469" spans="1:17" x14ac:dyDescent="0.25">
      <c r="A469">
        <v>465</v>
      </c>
      <c r="D469" t="s">
        <v>818</v>
      </c>
      <c r="E469" t="s">
        <v>818</v>
      </c>
      <c r="G469" t="s">
        <v>818</v>
      </c>
      <c r="H469" t="s">
        <v>818</v>
      </c>
      <c r="I469" s="42" t="s">
        <v>2278</v>
      </c>
      <c r="J469">
        <v>25</v>
      </c>
      <c r="K469">
        <v>35</v>
      </c>
      <c r="L469">
        <v>0</v>
      </c>
      <c r="M469">
        <v>6</v>
      </c>
      <c r="N469">
        <v>6.5</v>
      </c>
      <c r="O469" s="42" t="s">
        <v>27</v>
      </c>
      <c r="P469" s="42" t="s">
        <v>32</v>
      </c>
      <c r="Q469" s="42" t="s">
        <v>2279</v>
      </c>
    </row>
    <row r="470" spans="1:17" x14ac:dyDescent="0.25">
      <c r="A470">
        <v>466</v>
      </c>
      <c r="D470" t="s">
        <v>818</v>
      </c>
      <c r="E470" t="s">
        <v>818</v>
      </c>
      <c r="G470" t="s">
        <v>818</v>
      </c>
      <c r="H470" t="s">
        <v>818</v>
      </c>
      <c r="I470" s="42" t="s">
        <v>2324</v>
      </c>
      <c r="J470">
        <v>23.5</v>
      </c>
      <c r="K470">
        <v>39</v>
      </c>
      <c r="L470">
        <v>44</v>
      </c>
      <c r="M470">
        <v>8.5</v>
      </c>
      <c r="N470">
        <v>16</v>
      </c>
      <c r="O470" s="42" t="s">
        <v>71</v>
      </c>
      <c r="P470" s="42" t="s">
        <v>72</v>
      </c>
      <c r="Q470" s="42" t="s">
        <v>2325</v>
      </c>
    </row>
    <row r="471" spans="1:17" x14ac:dyDescent="0.25">
      <c r="A471">
        <v>467</v>
      </c>
      <c r="D471" t="s">
        <v>818</v>
      </c>
      <c r="E471" t="s">
        <v>818</v>
      </c>
      <c r="F471">
        <v>63</v>
      </c>
      <c r="I471" s="42" t="s">
        <v>426</v>
      </c>
      <c r="J471">
        <v>26</v>
      </c>
      <c r="K471">
        <v>36</v>
      </c>
      <c r="L471">
        <v>0</v>
      </c>
      <c r="M471">
        <v>5.5</v>
      </c>
      <c r="N471">
        <v>0</v>
      </c>
      <c r="O471" s="42" t="s">
        <v>365</v>
      </c>
      <c r="P471" s="42" t="s">
        <v>72</v>
      </c>
      <c r="Q471" s="42" t="s">
        <v>427</v>
      </c>
    </row>
    <row r="472" spans="1:17" x14ac:dyDescent="0.25">
      <c r="A472">
        <v>468</v>
      </c>
      <c r="C472" t="s">
        <v>818</v>
      </c>
      <c r="I472" s="42" t="s">
        <v>1945</v>
      </c>
      <c r="J472">
        <v>31</v>
      </c>
      <c r="K472">
        <v>52</v>
      </c>
      <c r="L472">
        <v>0</v>
      </c>
      <c r="M472">
        <v>6.6</v>
      </c>
      <c r="N472">
        <v>14.2</v>
      </c>
      <c r="O472" s="42" t="s">
        <v>71</v>
      </c>
      <c r="P472" s="42" t="s">
        <v>72</v>
      </c>
      <c r="Q472" s="42" t="s">
        <v>1946</v>
      </c>
    </row>
    <row r="473" spans="1:17" x14ac:dyDescent="0.25">
      <c r="A473">
        <v>469</v>
      </c>
      <c r="C473" t="s">
        <v>818</v>
      </c>
      <c r="I473" s="42" t="s">
        <v>737</v>
      </c>
      <c r="J473">
        <v>14.3</v>
      </c>
      <c r="K473">
        <v>22</v>
      </c>
      <c r="L473">
        <v>0</v>
      </c>
      <c r="M473">
        <v>4</v>
      </c>
      <c r="N473">
        <v>0</v>
      </c>
      <c r="O473" s="42" t="s">
        <v>95</v>
      </c>
      <c r="P473" s="42" t="s">
        <v>32</v>
      </c>
      <c r="Q473" s="42" t="s">
        <v>355</v>
      </c>
    </row>
    <row r="474" spans="1:17" x14ac:dyDescent="0.25">
      <c r="A474">
        <v>470</v>
      </c>
      <c r="C474" t="s">
        <v>818</v>
      </c>
      <c r="I474" s="42" t="s">
        <v>393</v>
      </c>
      <c r="J474">
        <v>28</v>
      </c>
      <c r="K474">
        <v>37.299999999999997</v>
      </c>
      <c r="L474">
        <v>0</v>
      </c>
      <c r="M474">
        <v>6.5</v>
      </c>
      <c r="N474">
        <v>0</v>
      </c>
      <c r="O474" s="42" t="s">
        <v>95</v>
      </c>
      <c r="P474" s="42" t="s">
        <v>32</v>
      </c>
      <c r="Q474" s="42" t="s">
        <v>394</v>
      </c>
    </row>
    <row r="475" spans="1:17" x14ac:dyDescent="0.25">
      <c r="A475">
        <v>471</v>
      </c>
      <c r="C475" t="s">
        <v>818</v>
      </c>
      <c r="I475" s="42" t="s">
        <v>1232</v>
      </c>
      <c r="J475">
        <v>13</v>
      </c>
      <c r="K475">
        <v>22</v>
      </c>
      <c r="L475">
        <v>0</v>
      </c>
      <c r="M475">
        <v>8.5</v>
      </c>
      <c r="N475">
        <v>8.6999999999999993</v>
      </c>
      <c r="O475" s="42" t="s">
        <v>27</v>
      </c>
      <c r="P475" s="42" t="s">
        <v>28</v>
      </c>
      <c r="Q475" s="42" t="s">
        <v>1855</v>
      </c>
    </row>
    <row r="476" spans="1:17" x14ac:dyDescent="0.25">
      <c r="A476">
        <v>472</v>
      </c>
      <c r="C476" t="s">
        <v>818</v>
      </c>
      <c r="I476" s="42" t="s">
        <v>2933</v>
      </c>
      <c r="J476">
        <v>22</v>
      </c>
      <c r="K476">
        <v>38</v>
      </c>
      <c r="L476">
        <v>36.6</v>
      </c>
      <c r="M476">
        <v>8</v>
      </c>
      <c r="N476">
        <v>0</v>
      </c>
      <c r="O476" s="42" t="s">
        <v>71</v>
      </c>
      <c r="P476" s="42" t="s">
        <v>72</v>
      </c>
      <c r="Q476" s="42"/>
    </row>
    <row r="477" spans="1:17" x14ac:dyDescent="0.25">
      <c r="A477">
        <v>473</v>
      </c>
      <c r="C477" t="s">
        <v>818</v>
      </c>
      <c r="I477" s="42" t="s">
        <v>2935</v>
      </c>
      <c r="J477">
        <v>23</v>
      </c>
      <c r="K477">
        <v>38</v>
      </c>
      <c r="L477">
        <v>34.299999999999997</v>
      </c>
      <c r="M477">
        <v>6.6</v>
      </c>
      <c r="N477">
        <v>0</v>
      </c>
      <c r="O477" s="42" t="s">
        <v>71</v>
      </c>
      <c r="P477" s="42" t="s">
        <v>72</v>
      </c>
      <c r="Q477" s="42"/>
    </row>
    <row r="478" spans="1:17" x14ac:dyDescent="0.25">
      <c r="A478">
        <v>474</v>
      </c>
      <c r="C478" t="s">
        <v>818</v>
      </c>
      <c r="I478" s="42" t="s">
        <v>2940</v>
      </c>
      <c r="J478">
        <v>25</v>
      </c>
      <c r="K478">
        <v>36.5</v>
      </c>
      <c r="L478">
        <v>0</v>
      </c>
      <c r="M478">
        <v>8.5</v>
      </c>
      <c r="N478">
        <v>0</v>
      </c>
      <c r="O478" s="42" t="s">
        <v>71</v>
      </c>
      <c r="P478" s="42" t="s">
        <v>72</v>
      </c>
      <c r="Q478" s="42"/>
    </row>
    <row r="479" spans="1:17" x14ac:dyDescent="0.25">
      <c r="A479">
        <v>475</v>
      </c>
      <c r="C479" t="s">
        <v>818</v>
      </c>
      <c r="I479" s="42" t="s">
        <v>2949</v>
      </c>
      <c r="J479">
        <v>36</v>
      </c>
      <c r="K479">
        <v>50</v>
      </c>
      <c r="L479">
        <v>0</v>
      </c>
      <c r="M479">
        <v>8</v>
      </c>
      <c r="N479">
        <v>0</v>
      </c>
      <c r="O479" s="42" t="s">
        <v>71</v>
      </c>
      <c r="P479" s="42" t="s">
        <v>72</v>
      </c>
      <c r="Q479" s="42"/>
    </row>
    <row r="480" spans="1:17" x14ac:dyDescent="0.25">
      <c r="A480">
        <v>476</v>
      </c>
      <c r="C480" t="s">
        <v>818</v>
      </c>
      <c r="G480" t="s">
        <v>818</v>
      </c>
      <c r="I480" s="42" t="s">
        <v>817</v>
      </c>
      <c r="J480">
        <v>26</v>
      </c>
      <c r="K480">
        <v>35</v>
      </c>
      <c r="L480">
        <v>0</v>
      </c>
      <c r="M480">
        <v>4</v>
      </c>
      <c r="N480">
        <v>8</v>
      </c>
      <c r="O480" s="42" t="s">
        <v>45</v>
      </c>
      <c r="P480" s="42" t="s">
        <v>32</v>
      </c>
      <c r="Q480" s="42" t="s">
        <v>2348</v>
      </c>
    </row>
    <row r="481" spans="1:17" x14ac:dyDescent="0.25">
      <c r="A481">
        <v>477</v>
      </c>
      <c r="C481" t="s">
        <v>818</v>
      </c>
      <c r="G481" t="s">
        <v>818</v>
      </c>
      <c r="I481" s="42" t="s">
        <v>459</v>
      </c>
      <c r="J481">
        <v>16</v>
      </c>
      <c r="K481">
        <v>40</v>
      </c>
      <c r="L481">
        <v>0</v>
      </c>
      <c r="M481">
        <v>2.5</v>
      </c>
      <c r="N481">
        <v>0</v>
      </c>
      <c r="O481" s="42" t="s">
        <v>460</v>
      </c>
      <c r="P481" s="42" t="s">
        <v>32</v>
      </c>
      <c r="Q481" s="42" t="s">
        <v>1412</v>
      </c>
    </row>
    <row r="482" spans="1:17" x14ac:dyDescent="0.25">
      <c r="A482">
        <v>478</v>
      </c>
      <c r="C482" t="s">
        <v>818</v>
      </c>
      <c r="G482" t="s">
        <v>818</v>
      </c>
      <c r="I482" s="42" t="s">
        <v>363</v>
      </c>
      <c r="J482">
        <v>30</v>
      </c>
      <c r="K482">
        <v>38</v>
      </c>
      <c r="L482">
        <v>0</v>
      </c>
      <c r="M482">
        <v>5</v>
      </c>
      <c r="N482">
        <v>0</v>
      </c>
      <c r="O482" s="42" t="s">
        <v>95</v>
      </c>
      <c r="P482" s="42" t="s">
        <v>32</v>
      </c>
      <c r="Q482" s="42" t="s">
        <v>918</v>
      </c>
    </row>
    <row r="483" spans="1:17" x14ac:dyDescent="0.25">
      <c r="A483">
        <v>479</v>
      </c>
      <c r="C483" t="s">
        <v>818</v>
      </c>
      <c r="G483" t="s">
        <v>818</v>
      </c>
      <c r="I483" s="42" t="s">
        <v>942</v>
      </c>
      <c r="J483">
        <v>29.4</v>
      </c>
      <c r="K483">
        <v>43</v>
      </c>
      <c r="L483">
        <v>46.8</v>
      </c>
      <c r="M483">
        <v>6</v>
      </c>
      <c r="N483">
        <v>7</v>
      </c>
      <c r="O483" s="42" t="s">
        <v>820</v>
      </c>
      <c r="P483" s="42" t="s">
        <v>32</v>
      </c>
      <c r="Q483" s="42" t="s">
        <v>943</v>
      </c>
    </row>
    <row r="484" spans="1:17" x14ac:dyDescent="0.25">
      <c r="A484">
        <v>480</v>
      </c>
      <c r="C484" t="s">
        <v>818</v>
      </c>
      <c r="G484" t="s">
        <v>818</v>
      </c>
      <c r="I484" s="42" t="s">
        <v>238</v>
      </c>
      <c r="J484">
        <v>18</v>
      </c>
      <c r="K484">
        <v>34</v>
      </c>
      <c r="L484">
        <v>0</v>
      </c>
      <c r="M484">
        <v>7.75</v>
      </c>
      <c r="N484">
        <v>7.95</v>
      </c>
      <c r="O484" s="42" t="s">
        <v>27</v>
      </c>
      <c r="P484" s="42" t="s">
        <v>28</v>
      </c>
      <c r="Q484" s="42" t="s">
        <v>2135</v>
      </c>
    </row>
    <row r="485" spans="1:17" x14ac:dyDescent="0.25">
      <c r="A485">
        <v>481</v>
      </c>
      <c r="C485" t="s">
        <v>818</v>
      </c>
      <c r="G485" t="s">
        <v>818</v>
      </c>
      <c r="I485" s="42" t="s">
        <v>1904</v>
      </c>
      <c r="J485">
        <v>28.5</v>
      </c>
      <c r="K485">
        <v>41.5</v>
      </c>
      <c r="L485">
        <v>0</v>
      </c>
      <c r="M485">
        <v>8</v>
      </c>
      <c r="N485">
        <v>0</v>
      </c>
      <c r="O485" s="42" t="s">
        <v>71</v>
      </c>
      <c r="P485" s="42" t="s">
        <v>72</v>
      </c>
      <c r="Q485" s="42"/>
    </row>
    <row r="486" spans="1:17" x14ac:dyDescent="0.25">
      <c r="A486">
        <v>482</v>
      </c>
      <c r="C486" t="s">
        <v>818</v>
      </c>
      <c r="G486" t="s">
        <v>818</v>
      </c>
      <c r="I486" s="42" t="s">
        <v>735</v>
      </c>
      <c r="J486">
        <v>26</v>
      </c>
      <c r="K486">
        <v>42</v>
      </c>
      <c r="L486">
        <v>0</v>
      </c>
      <c r="M486">
        <v>6.5</v>
      </c>
      <c r="N486">
        <v>0</v>
      </c>
      <c r="O486" s="42" t="s">
        <v>95</v>
      </c>
      <c r="P486" s="42" t="s">
        <v>32</v>
      </c>
      <c r="Q486" s="42"/>
    </row>
    <row r="487" spans="1:17" x14ac:dyDescent="0.25">
      <c r="A487">
        <v>483</v>
      </c>
      <c r="C487" t="s">
        <v>818</v>
      </c>
      <c r="G487" t="s">
        <v>818</v>
      </c>
      <c r="I487" s="42" t="s">
        <v>1087</v>
      </c>
      <c r="J487">
        <v>25</v>
      </c>
      <c r="K487">
        <v>33</v>
      </c>
      <c r="L487">
        <v>0</v>
      </c>
      <c r="M487">
        <v>6</v>
      </c>
      <c r="N487">
        <v>0</v>
      </c>
      <c r="O487" s="42" t="s">
        <v>95</v>
      </c>
      <c r="P487" s="42" t="s">
        <v>32</v>
      </c>
      <c r="Q487" s="42"/>
    </row>
    <row r="488" spans="1:17" x14ac:dyDescent="0.25">
      <c r="A488">
        <v>484</v>
      </c>
      <c r="C488" t="s">
        <v>818</v>
      </c>
      <c r="G488" t="s">
        <v>818</v>
      </c>
      <c r="I488" s="42" t="s">
        <v>1089</v>
      </c>
      <c r="J488">
        <v>28.4</v>
      </c>
      <c r="K488">
        <v>46.8</v>
      </c>
      <c r="L488">
        <v>0</v>
      </c>
      <c r="M488">
        <v>5.8</v>
      </c>
      <c r="N488">
        <v>6.5</v>
      </c>
      <c r="O488" s="42" t="s">
        <v>820</v>
      </c>
      <c r="P488" s="42" t="s">
        <v>32</v>
      </c>
      <c r="Q488" s="42" t="s">
        <v>1090</v>
      </c>
    </row>
    <row r="489" spans="1:17" x14ac:dyDescent="0.25">
      <c r="A489">
        <v>485</v>
      </c>
      <c r="C489" t="s">
        <v>818</v>
      </c>
      <c r="G489" t="s">
        <v>818</v>
      </c>
      <c r="I489" s="42" t="s">
        <v>742</v>
      </c>
      <c r="J489">
        <v>34</v>
      </c>
      <c r="K489">
        <v>40</v>
      </c>
      <c r="L489">
        <v>0</v>
      </c>
      <c r="M489">
        <v>3.6</v>
      </c>
      <c r="N489">
        <v>0</v>
      </c>
      <c r="O489" s="42" t="s">
        <v>365</v>
      </c>
      <c r="P489" s="42" t="s">
        <v>32</v>
      </c>
      <c r="Q489" s="42" t="s">
        <v>744</v>
      </c>
    </row>
    <row r="490" spans="1:17" x14ac:dyDescent="0.25">
      <c r="A490">
        <v>486</v>
      </c>
      <c r="C490" t="s">
        <v>818</v>
      </c>
      <c r="G490" t="s">
        <v>818</v>
      </c>
      <c r="I490" s="42" t="s">
        <v>749</v>
      </c>
      <c r="J490">
        <v>18</v>
      </c>
      <c r="K490">
        <v>25.5</v>
      </c>
      <c r="L490">
        <v>0</v>
      </c>
      <c r="M490">
        <v>4</v>
      </c>
      <c r="N490">
        <v>7</v>
      </c>
      <c r="O490" s="42" t="s">
        <v>45</v>
      </c>
      <c r="P490" s="42" t="s">
        <v>32</v>
      </c>
      <c r="Q490" s="42" t="s">
        <v>751</v>
      </c>
    </row>
    <row r="491" spans="1:17" x14ac:dyDescent="0.25">
      <c r="A491">
        <v>487</v>
      </c>
      <c r="C491" t="s">
        <v>818</v>
      </c>
      <c r="G491" t="s">
        <v>818</v>
      </c>
      <c r="I491" s="42" t="s">
        <v>1142</v>
      </c>
      <c r="J491">
        <v>20.6</v>
      </c>
      <c r="K491">
        <v>35.630000000000003</v>
      </c>
      <c r="L491">
        <v>0</v>
      </c>
      <c r="M491">
        <v>6.3</v>
      </c>
      <c r="N491">
        <v>7.5</v>
      </c>
      <c r="O491" s="42" t="s">
        <v>27</v>
      </c>
      <c r="P491" s="42" t="s">
        <v>32</v>
      </c>
      <c r="Q491" s="42" t="s">
        <v>1143</v>
      </c>
    </row>
    <row r="492" spans="1:17" x14ac:dyDescent="0.25">
      <c r="A492">
        <v>488</v>
      </c>
      <c r="C492" t="s">
        <v>818</v>
      </c>
      <c r="G492" t="s">
        <v>818</v>
      </c>
      <c r="I492" s="42" t="s">
        <v>753</v>
      </c>
      <c r="J492">
        <v>20.2</v>
      </c>
      <c r="K492">
        <v>32</v>
      </c>
      <c r="L492">
        <v>0</v>
      </c>
      <c r="M492">
        <v>8</v>
      </c>
      <c r="N492">
        <v>8.1999999999999993</v>
      </c>
      <c r="O492" s="42" t="s">
        <v>27</v>
      </c>
      <c r="P492" s="42" t="s">
        <v>28</v>
      </c>
      <c r="Q492" s="42" t="s">
        <v>754</v>
      </c>
    </row>
    <row r="493" spans="1:17" x14ac:dyDescent="0.25">
      <c r="A493">
        <v>489</v>
      </c>
      <c r="C493" t="s">
        <v>818</v>
      </c>
      <c r="G493" t="s">
        <v>818</v>
      </c>
      <c r="I493" s="42" t="s">
        <v>1172</v>
      </c>
      <c r="J493">
        <v>20</v>
      </c>
      <c r="K493">
        <v>41</v>
      </c>
      <c r="L493">
        <v>0</v>
      </c>
      <c r="M493">
        <v>6.5</v>
      </c>
      <c r="N493">
        <v>0</v>
      </c>
      <c r="O493" s="42" t="s">
        <v>95</v>
      </c>
      <c r="P493" s="42" t="s">
        <v>32</v>
      </c>
      <c r="Q493" s="42" t="s">
        <v>1418</v>
      </c>
    </row>
    <row r="494" spans="1:17" x14ac:dyDescent="0.25">
      <c r="A494">
        <v>490</v>
      </c>
      <c r="C494" t="s">
        <v>818</v>
      </c>
      <c r="G494" t="s">
        <v>818</v>
      </c>
      <c r="I494" s="42" t="s">
        <v>1173</v>
      </c>
      <c r="J494">
        <v>14</v>
      </c>
      <c r="K494">
        <v>23</v>
      </c>
      <c r="L494">
        <v>0</v>
      </c>
      <c r="M494">
        <v>7</v>
      </c>
      <c r="N494">
        <v>7.2</v>
      </c>
      <c r="O494" s="42" t="s">
        <v>27</v>
      </c>
      <c r="P494" s="42" t="s">
        <v>28</v>
      </c>
      <c r="Q494" s="42" t="s">
        <v>380</v>
      </c>
    </row>
    <row r="495" spans="1:17" x14ac:dyDescent="0.25">
      <c r="A495">
        <v>491</v>
      </c>
      <c r="C495" t="s">
        <v>818</v>
      </c>
      <c r="G495" t="s">
        <v>818</v>
      </c>
      <c r="I495" s="42" t="s">
        <v>1213</v>
      </c>
      <c r="J495">
        <v>18.5</v>
      </c>
      <c r="K495">
        <v>40</v>
      </c>
      <c r="L495">
        <v>0</v>
      </c>
      <c r="M495">
        <v>5</v>
      </c>
      <c r="N495">
        <v>5.2</v>
      </c>
      <c r="O495" s="42" t="s">
        <v>1115</v>
      </c>
      <c r="P495" s="42" t="s">
        <v>32</v>
      </c>
      <c r="Q495" s="42" t="s">
        <v>1214</v>
      </c>
    </row>
    <row r="496" spans="1:17" x14ac:dyDescent="0.25">
      <c r="A496">
        <v>492</v>
      </c>
      <c r="C496" t="s">
        <v>818</v>
      </c>
      <c r="G496" t="s">
        <v>818</v>
      </c>
      <c r="I496" s="42" t="s">
        <v>760</v>
      </c>
      <c r="J496">
        <v>24</v>
      </c>
      <c r="K496">
        <v>32.5</v>
      </c>
      <c r="L496">
        <v>0</v>
      </c>
      <c r="M496">
        <v>5.4</v>
      </c>
      <c r="N496">
        <v>5.6</v>
      </c>
      <c r="O496" s="42" t="s">
        <v>27</v>
      </c>
      <c r="P496" s="42" t="s">
        <v>32</v>
      </c>
      <c r="Q496" s="42" t="s">
        <v>762</v>
      </c>
    </row>
    <row r="497" spans="1:17" x14ac:dyDescent="0.25">
      <c r="A497">
        <v>493</v>
      </c>
      <c r="C497" t="s">
        <v>818</v>
      </c>
      <c r="G497" t="s">
        <v>818</v>
      </c>
      <c r="I497" s="42" t="s">
        <v>767</v>
      </c>
      <c r="J497">
        <v>20</v>
      </c>
      <c r="K497">
        <v>31</v>
      </c>
      <c r="L497">
        <v>0</v>
      </c>
      <c r="M497">
        <v>2.06</v>
      </c>
      <c r="N497">
        <v>5</v>
      </c>
      <c r="O497" s="42" t="s">
        <v>365</v>
      </c>
      <c r="P497" s="42" t="s">
        <v>32</v>
      </c>
      <c r="Q497" s="42" t="s">
        <v>769</v>
      </c>
    </row>
    <row r="498" spans="1:17" x14ac:dyDescent="0.25">
      <c r="A498">
        <v>494</v>
      </c>
      <c r="C498" t="s">
        <v>818</v>
      </c>
      <c r="G498" t="s">
        <v>818</v>
      </c>
      <c r="I498" s="42" t="s">
        <v>770</v>
      </c>
      <c r="J498">
        <v>23</v>
      </c>
      <c r="K498">
        <v>31</v>
      </c>
      <c r="L498">
        <v>0</v>
      </c>
      <c r="M498">
        <v>5</v>
      </c>
      <c r="N498">
        <v>0</v>
      </c>
      <c r="O498" s="42" t="s">
        <v>365</v>
      </c>
      <c r="P498" s="42" t="s">
        <v>32</v>
      </c>
      <c r="Q498" s="42" t="s">
        <v>538</v>
      </c>
    </row>
    <row r="499" spans="1:17" x14ac:dyDescent="0.25">
      <c r="A499">
        <v>495</v>
      </c>
      <c r="C499" t="s">
        <v>818</v>
      </c>
      <c r="G499" t="s">
        <v>818</v>
      </c>
      <c r="I499" s="42" t="s">
        <v>1261</v>
      </c>
      <c r="J499">
        <v>9</v>
      </c>
      <c r="K499">
        <v>16</v>
      </c>
      <c r="L499">
        <v>0</v>
      </c>
      <c r="M499">
        <v>6</v>
      </c>
      <c r="N499">
        <v>0</v>
      </c>
      <c r="O499" s="42" t="s">
        <v>95</v>
      </c>
      <c r="P499" s="42" t="s">
        <v>28</v>
      </c>
      <c r="Q499" s="42" t="s">
        <v>1214</v>
      </c>
    </row>
    <row r="500" spans="1:17" x14ac:dyDescent="0.25">
      <c r="A500">
        <v>496</v>
      </c>
      <c r="C500" t="s">
        <v>818</v>
      </c>
      <c r="G500" t="s">
        <v>818</v>
      </c>
      <c r="I500" s="42" t="s">
        <v>112</v>
      </c>
      <c r="J500">
        <v>23</v>
      </c>
      <c r="K500">
        <v>35</v>
      </c>
      <c r="L500">
        <v>0</v>
      </c>
      <c r="M500">
        <v>6.5</v>
      </c>
      <c r="N500">
        <v>6.7</v>
      </c>
      <c r="O500" s="42" t="s">
        <v>27</v>
      </c>
      <c r="P500" s="42" t="s">
        <v>28</v>
      </c>
      <c r="Q500" s="42"/>
    </row>
    <row r="501" spans="1:17" x14ac:dyDescent="0.25">
      <c r="A501">
        <v>497</v>
      </c>
      <c r="C501" t="s">
        <v>818</v>
      </c>
      <c r="G501" t="s">
        <v>818</v>
      </c>
      <c r="I501" s="42" t="s">
        <v>804</v>
      </c>
      <c r="J501">
        <v>28</v>
      </c>
      <c r="K501">
        <v>38</v>
      </c>
      <c r="L501">
        <v>0</v>
      </c>
      <c r="M501">
        <v>6</v>
      </c>
      <c r="N501">
        <v>6.2</v>
      </c>
      <c r="O501" s="42" t="s">
        <v>27</v>
      </c>
      <c r="P501" s="42" t="s">
        <v>28</v>
      </c>
      <c r="Q501" s="42"/>
    </row>
    <row r="502" spans="1:17" x14ac:dyDescent="0.25">
      <c r="A502">
        <v>498</v>
      </c>
      <c r="C502" t="s">
        <v>818</v>
      </c>
      <c r="G502" t="s">
        <v>818</v>
      </c>
      <c r="I502" s="42" t="s">
        <v>627</v>
      </c>
      <c r="J502">
        <v>31</v>
      </c>
      <c r="K502">
        <v>44</v>
      </c>
      <c r="L502">
        <v>0</v>
      </c>
      <c r="M502">
        <v>6.5</v>
      </c>
      <c r="N502">
        <v>6.7</v>
      </c>
      <c r="O502" s="42" t="s">
        <v>27</v>
      </c>
      <c r="P502" s="42" t="s">
        <v>28</v>
      </c>
      <c r="Q502" s="42"/>
    </row>
    <row r="503" spans="1:17" x14ac:dyDescent="0.25">
      <c r="A503">
        <v>499</v>
      </c>
      <c r="C503" t="s">
        <v>818</v>
      </c>
      <c r="G503" t="s">
        <v>818</v>
      </c>
      <c r="I503" s="42" t="s">
        <v>806</v>
      </c>
      <c r="J503">
        <v>27.5</v>
      </c>
      <c r="K503">
        <v>36</v>
      </c>
      <c r="L503">
        <v>0</v>
      </c>
      <c r="M503">
        <v>5</v>
      </c>
      <c r="N503">
        <v>0</v>
      </c>
      <c r="O503" s="42" t="s">
        <v>365</v>
      </c>
      <c r="P503" s="42" t="s">
        <v>72</v>
      </c>
      <c r="Q503" s="42" t="s">
        <v>189</v>
      </c>
    </row>
    <row r="504" spans="1:17" x14ac:dyDescent="0.25">
      <c r="A504">
        <v>500</v>
      </c>
      <c r="C504" t="s">
        <v>818</v>
      </c>
      <c r="G504" t="s">
        <v>818</v>
      </c>
      <c r="I504" s="42" t="s">
        <v>1716</v>
      </c>
      <c r="J504">
        <v>32</v>
      </c>
      <c r="K504">
        <v>40</v>
      </c>
      <c r="L504">
        <v>0</v>
      </c>
      <c r="M504">
        <v>6</v>
      </c>
      <c r="N504">
        <v>9</v>
      </c>
      <c r="O504" s="42" t="s">
        <v>490</v>
      </c>
      <c r="P504" s="42" t="s">
        <v>72</v>
      </c>
      <c r="Q504" s="42"/>
    </row>
    <row r="505" spans="1:17" x14ac:dyDescent="0.25">
      <c r="A505">
        <v>501</v>
      </c>
      <c r="C505" t="s">
        <v>818</v>
      </c>
      <c r="G505" t="s">
        <v>818</v>
      </c>
      <c r="I505" s="42" t="s">
        <v>2934</v>
      </c>
      <c r="J505">
        <v>22.7</v>
      </c>
      <c r="K505">
        <v>34</v>
      </c>
      <c r="L505">
        <v>38</v>
      </c>
      <c r="M505">
        <v>4.5</v>
      </c>
      <c r="N505">
        <v>7.5</v>
      </c>
      <c r="O505" s="42" t="s">
        <v>86</v>
      </c>
      <c r="P505" s="42" t="s">
        <v>72</v>
      </c>
      <c r="Q505" s="42"/>
    </row>
    <row r="506" spans="1:17" x14ac:dyDescent="0.25">
      <c r="A506">
        <v>502</v>
      </c>
      <c r="C506" t="s">
        <v>818</v>
      </c>
      <c r="G506" t="s">
        <v>818</v>
      </c>
      <c r="I506" s="42" t="s">
        <v>2936</v>
      </c>
      <c r="J506">
        <v>24.99</v>
      </c>
      <c r="K506">
        <v>37.31</v>
      </c>
      <c r="L506">
        <v>0</v>
      </c>
      <c r="M506">
        <v>6.35</v>
      </c>
      <c r="N506">
        <v>0</v>
      </c>
      <c r="O506" s="42" t="s">
        <v>71</v>
      </c>
      <c r="P506" s="42" t="s">
        <v>72</v>
      </c>
      <c r="Q506" s="42"/>
    </row>
    <row r="507" spans="1:17" x14ac:dyDescent="0.25">
      <c r="A507">
        <v>503</v>
      </c>
      <c r="C507" t="s">
        <v>818</v>
      </c>
      <c r="G507" t="s">
        <v>818</v>
      </c>
      <c r="I507" s="42" t="s">
        <v>2937</v>
      </c>
      <c r="J507">
        <v>25</v>
      </c>
      <c r="K507">
        <v>33</v>
      </c>
      <c r="L507">
        <v>0</v>
      </c>
      <c r="M507">
        <v>6.7</v>
      </c>
      <c r="N507">
        <v>8</v>
      </c>
      <c r="O507" s="42" t="s">
        <v>71</v>
      </c>
      <c r="P507" s="42" t="s">
        <v>72</v>
      </c>
      <c r="Q507" s="42"/>
    </row>
    <row r="508" spans="1:17" x14ac:dyDescent="0.25">
      <c r="A508">
        <v>504</v>
      </c>
      <c r="C508" t="s">
        <v>818</v>
      </c>
      <c r="G508" t="s">
        <v>818</v>
      </c>
      <c r="I508" s="42" t="s">
        <v>2942</v>
      </c>
      <c r="J508">
        <v>27.5</v>
      </c>
      <c r="K508">
        <v>39.4</v>
      </c>
      <c r="L508">
        <v>0</v>
      </c>
      <c r="M508">
        <v>6.5</v>
      </c>
      <c r="N508">
        <v>0</v>
      </c>
      <c r="O508" s="42" t="s">
        <v>71</v>
      </c>
      <c r="P508" s="42" t="s">
        <v>72</v>
      </c>
      <c r="Q508" s="42"/>
    </row>
    <row r="509" spans="1:17" x14ac:dyDescent="0.25">
      <c r="A509">
        <v>505</v>
      </c>
      <c r="C509" t="s">
        <v>818</v>
      </c>
      <c r="G509" t="s">
        <v>818</v>
      </c>
      <c r="I509" s="42" t="s">
        <v>2946</v>
      </c>
      <c r="J509">
        <v>30</v>
      </c>
      <c r="K509">
        <v>45</v>
      </c>
      <c r="L509">
        <v>0</v>
      </c>
      <c r="M509">
        <v>8</v>
      </c>
      <c r="N509">
        <v>0</v>
      </c>
      <c r="O509" s="42" t="s">
        <v>71</v>
      </c>
      <c r="P509" s="42" t="s">
        <v>72</v>
      </c>
      <c r="Q509" s="42"/>
    </row>
    <row r="510" spans="1:17" x14ac:dyDescent="0.25">
      <c r="A510">
        <v>506</v>
      </c>
      <c r="C510" t="s">
        <v>818</v>
      </c>
      <c r="G510" t="s">
        <v>818</v>
      </c>
      <c r="I510" s="42" t="s">
        <v>2947</v>
      </c>
      <c r="J510">
        <v>31.5</v>
      </c>
      <c r="K510">
        <v>43.5</v>
      </c>
      <c r="L510">
        <v>0</v>
      </c>
      <c r="M510">
        <v>6.5</v>
      </c>
      <c r="N510">
        <v>0</v>
      </c>
      <c r="O510" s="42" t="s">
        <v>71</v>
      </c>
      <c r="P510" s="42" t="s">
        <v>72</v>
      </c>
      <c r="Q510" s="42"/>
    </row>
    <row r="511" spans="1:17" x14ac:dyDescent="0.25">
      <c r="A511">
        <v>507</v>
      </c>
      <c r="C511" t="s">
        <v>818</v>
      </c>
      <c r="G511" t="s">
        <v>818</v>
      </c>
      <c r="I511" s="42" t="s">
        <v>2950</v>
      </c>
      <c r="J511">
        <v>36</v>
      </c>
      <c r="K511">
        <v>62</v>
      </c>
      <c r="L511">
        <v>0</v>
      </c>
      <c r="M511">
        <v>8</v>
      </c>
      <c r="N511">
        <v>0</v>
      </c>
      <c r="O511" s="42" t="s">
        <v>71</v>
      </c>
      <c r="P511" s="42" t="s">
        <v>72</v>
      </c>
      <c r="Q511" s="42"/>
    </row>
    <row r="512" spans="1:17" x14ac:dyDescent="0.25">
      <c r="A512">
        <v>508</v>
      </c>
      <c r="C512" t="s">
        <v>818</v>
      </c>
      <c r="G512" t="s">
        <v>818</v>
      </c>
      <c r="H512" t="s">
        <v>818</v>
      </c>
      <c r="I512" s="42" t="s">
        <v>465</v>
      </c>
      <c r="J512">
        <v>19.05</v>
      </c>
      <c r="K512">
        <v>36</v>
      </c>
      <c r="L512">
        <v>0</v>
      </c>
      <c r="M512">
        <v>6.7</v>
      </c>
      <c r="N512">
        <v>0</v>
      </c>
      <c r="O512" s="42" t="s">
        <v>95</v>
      </c>
      <c r="P512" s="42" t="s">
        <v>28</v>
      </c>
      <c r="Q512" s="42" t="s">
        <v>467</v>
      </c>
    </row>
    <row r="513" spans="1:17" x14ac:dyDescent="0.25">
      <c r="A513">
        <v>509</v>
      </c>
      <c r="C513" t="s">
        <v>818</v>
      </c>
      <c r="G513" t="s">
        <v>818</v>
      </c>
      <c r="H513" t="s">
        <v>818</v>
      </c>
      <c r="I513" s="42" t="s">
        <v>33</v>
      </c>
      <c r="J513">
        <v>20</v>
      </c>
      <c r="K513">
        <v>30</v>
      </c>
      <c r="L513">
        <v>0</v>
      </c>
      <c r="M513">
        <v>7</v>
      </c>
      <c r="N513">
        <v>8</v>
      </c>
      <c r="O513" s="42" t="s">
        <v>27</v>
      </c>
      <c r="P513" s="42" t="s">
        <v>28</v>
      </c>
      <c r="Q513" s="42" t="s">
        <v>35</v>
      </c>
    </row>
    <row r="514" spans="1:17" x14ac:dyDescent="0.25">
      <c r="A514">
        <v>510</v>
      </c>
      <c r="C514" t="s">
        <v>818</v>
      </c>
      <c r="G514" t="s">
        <v>818</v>
      </c>
      <c r="H514" t="s">
        <v>818</v>
      </c>
      <c r="I514" s="42" t="s">
        <v>469</v>
      </c>
      <c r="J514">
        <v>16</v>
      </c>
      <c r="K514">
        <v>28</v>
      </c>
      <c r="L514">
        <v>0</v>
      </c>
      <c r="M514">
        <v>7</v>
      </c>
      <c r="N514">
        <v>7.2</v>
      </c>
      <c r="O514" s="42" t="s">
        <v>27</v>
      </c>
      <c r="P514" s="42" t="s">
        <v>28</v>
      </c>
      <c r="Q514" s="42" t="s">
        <v>1434</v>
      </c>
    </row>
    <row r="515" spans="1:17" x14ac:dyDescent="0.25">
      <c r="A515">
        <v>511</v>
      </c>
      <c r="C515" t="s">
        <v>818</v>
      </c>
      <c r="G515" t="s">
        <v>818</v>
      </c>
      <c r="H515" t="s">
        <v>818</v>
      </c>
      <c r="I515" s="42" t="s">
        <v>854</v>
      </c>
      <c r="J515">
        <v>19.05</v>
      </c>
      <c r="K515">
        <v>31.75</v>
      </c>
      <c r="L515">
        <v>0</v>
      </c>
      <c r="M515">
        <v>6.4</v>
      </c>
      <c r="N515">
        <v>0</v>
      </c>
      <c r="O515" s="42" t="s">
        <v>95</v>
      </c>
      <c r="P515" s="42" t="s">
        <v>28</v>
      </c>
      <c r="Q515" s="42" t="s">
        <v>855</v>
      </c>
    </row>
    <row r="516" spans="1:17" x14ac:dyDescent="0.25">
      <c r="A516">
        <v>512</v>
      </c>
      <c r="C516" t="s">
        <v>818</v>
      </c>
      <c r="G516" t="s">
        <v>818</v>
      </c>
      <c r="H516" t="s">
        <v>818</v>
      </c>
      <c r="I516" s="42" t="s">
        <v>871</v>
      </c>
      <c r="J516">
        <v>24</v>
      </c>
      <c r="K516">
        <v>37</v>
      </c>
      <c r="L516">
        <v>0</v>
      </c>
      <c r="M516">
        <v>14.5</v>
      </c>
      <c r="N516">
        <v>20</v>
      </c>
      <c r="O516" s="42" t="s">
        <v>490</v>
      </c>
      <c r="P516" s="42" t="s">
        <v>72</v>
      </c>
      <c r="Q516" s="42" t="s">
        <v>872</v>
      </c>
    </row>
    <row r="517" spans="1:17" x14ac:dyDescent="0.25">
      <c r="A517">
        <v>513</v>
      </c>
      <c r="C517" t="s">
        <v>818</v>
      </c>
      <c r="G517" t="s">
        <v>818</v>
      </c>
      <c r="H517" t="s">
        <v>818</v>
      </c>
      <c r="I517" s="42" t="s">
        <v>534</v>
      </c>
      <c r="J517">
        <v>25.5</v>
      </c>
      <c r="K517">
        <v>37.5</v>
      </c>
      <c r="L517">
        <v>0</v>
      </c>
      <c r="M517">
        <v>8</v>
      </c>
      <c r="N517">
        <v>0</v>
      </c>
      <c r="O517" s="42" t="s">
        <v>71</v>
      </c>
      <c r="P517" s="42" t="s">
        <v>72</v>
      </c>
      <c r="Q517" s="42" t="s">
        <v>93</v>
      </c>
    </row>
    <row r="518" spans="1:17" x14ac:dyDescent="0.25">
      <c r="A518">
        <v>514</v>
      </c>
      <c r="C518" t="s">
        <v>818</v>
      </c>
      <c r="G518" t="s">
        <v>818</v>
      </c>
      <c r="H518" t="s">
        <v>818</v>
      </c>
      <c r="I518" s="42" t="s">
        <v>150</v>
      </c>
      <c r="J518">
        <v>26</v>
      </c>
      <c r="K518">
        <v>38</v>
      </c>
      <c r="L518">
        <v>0</v>
      </c>
      <c r="M518">
        <v>12</v>
      </c>
      <c r="N518">
        <v>0</v>
      </c>
      <c r="O518" s="42" t="s">
        <v>71</v>
      </c>
      <c r="P518" s="42" t="s">
        <v>72</v>
      </c>
      <c r="Q518" s="42" t="s">
        <v>151</v>
      </c>
    </row>
    <row r="519" spans="1:17" x14ac:dyDescent="0.25">
      <c r="A519">
        <v>515</v>
      </c>
      <c r="C519" t="s">
        <v>818</v>
      </c>
      <c r="G519" t="s">
        <v>818</v>
      </c>
      <c r="H519" t="s">
        <v>818</v>
      </c>
      <c r="I519" s="42" t="s">
        <v>578</v>
      </c>
      <c r="J519">
        <v>18.5</v>
      </c>
      <c r="K519">
        <v>42</v>
      </c>
      <c r="L519">
        <v>0</v>
      </c>
      <c r="M519">
        <v>3.6</v>
      </c>
      <c r="N519">
        <v>0</v>
      </c>
      <c r="O519" s="42" t="s">
        <v>207</v>
      </c>
      <c r="P519" s="42" t="s">
        <v>32</v>
      </c>
      <c r="Q519" s="42" t="s">
        <v>3049</v>
      </c>
    </row>
    <row r="520" spans="1:17" x14ac:dyDescent="0.25">
      <c r="A520">
        <v>516</v>
      </c>
      <c r="C520" t="s">
        <v>818</v>
      </c>
      <c r="G520" t="s">
        <v>818</v>
      </c>
      <c r="H520" t="s">
        <v>818</v>
      </c>
      <c r="I520" s="42" t="s">
        <v>936</v>
      </c>
      <c r="J520">
        <v>18.5</v>
      </c>
      <c r="K520">
        <v>43</v>
      </c>
      <c r="L520">
        <v>0</v>
      </c>
      <c r="M520">
        <v>4.5</v>
      </c>
      <c r="N520">
        <v>0</v>
      </c>
      <c r="O520" s="42" t="s">
        <v>207</v>
      </c>
      <c r="P520" s="42" t="s">
        <v>32</v>
      </c>
      <c r="Q520" s="42" t="s">
        <v>937</v>
      </c>
    </row>
    <row r="521" spans="1:17" x14ac:dyDescent="0.25">
      <c r="A521">
        <v>517</v>
      </c>
      <c r="C521" t="s">
        <v>818</v>
      </c>
      <c r="G521" t="s">
        <v>818</v>
      </c>
      <c r="H521" t="s">
        <v>818</v>
      </c>
      <c r="I521" s="42" t="s">
        <v>964</v>
      </c>
      <c r="J521">
        <v>36</v>
      </c>
      <c r="K521">
        <v>50.5</v>
      </c>
      <c r="L521">
        <v>0</v>
      </c>
      <c r="M521">
        <v>9</v>
      </c>
      <c r="N521">
        <v>0</v>
      </c>
      <c r="O521" s="42" t="s">
        <v>71</v>
      </c>
      <c r="P521" s="42" t="s">
        <v>72</v>
      </c>
      <c r="Q521" s="42"/>
    </row>
    <row r="522" spans="1:17" x14ac:dyDescent="0.25">
      <c r="A522">
        <v>518</v>
      </c>
      <c r="C522" t="s">
        <v>818</v>
      </c>
      <c r="G522" t="s">
        <v>818</v>
      </c>
      <c r="H522" t="s">
        <v>818</v>
      </c>
      <c r="I522" s="42" t="s">
        <v>1000</v>
      </c>
      <c r="J522">
        <v>21</v>
      </c>
      <c r="K522">
        <v>35</v>
      </c>
      <c r="L522">
        <v>0</v>
      </c>
      <c r="M522">
        <v>7</v>
      </c>
      <c r="N522">
        <v>0</v>
      </c>
      <c r="O522" s="42" t="s">
        <v>277</v>
      </c>
      <c r="P522" s="42" t="s">
        <v>28</v>
      </c>
      <c r="Q522" s="42" t="s">
        <v>833</v>
      </c>
    </row>
    <row r="523" spans="1:17" x14ac:dyDescent="0.25">
      <c r="A523">
        <v>519</v>
      </c>
      <c r="C523" t="s">
        <v>818</v>
      </c>
      <c r="G523" t="s">
        <v>818</v>
      </c>
      <c r="H523" t="s">
        <v>818</v>
      </c>
      <c r="I523" s="42" t="s">
        <v>654</v>
      </c>
      <c r="J523">
        <v>23.5</v>
      </c>
      <c r="K523">
        <v>33.5</v>
      </c>
      <c r="L523">
        <v>0</v>
      </c>
      <c r="M523">
        <v>6</v>
      </c>
      <c r="N523">
        <v>0</v>
      </c>
      <c r="O523" s="42" t="s">
        <v>71</v>
      </c>
      <c r="P523" s="42" t="s">
        <v>72</v>
      </c>
      <c r="Q523" s="42" t="s">
        <v>655</v>
      </c>
    </row>
    <row r="524" spans="1:17" x14ac:dyDescent="0.25">
      <c r="A524">
        <v>520</v>
      </c>
      <c r="C524" t="s">
        <v>818</v>
      </c>
      <c r="G524" t="s">
        <v>818</v>
      </c>
      <c r="H524" t="s">
        <v>818</v>
      </c>
      <c r="I524" s="42" t="s">
        <v>271</v>
      </c>
      <c r="J524">
        <v>20</v>
      </c>
      <c r="K524">
        <v>35</v>
      </c>
      <c r="L524">
        <v>0</v>
      </c>
      <c r="M524">
        <v>7</v>
      </c>
      <c r="N524">
        <v>7.2</v>
      </c>
      <c r="O524" s="42" t="s">
        <v>27</v>
      </c>
      <c r="P524" s="42" t="s">
        <v>32</v>
      </c>
      <c r="Q524" s="42" t="s">
        <v>273</v>
      </c>
    </row>
    <row r="525" spans="1:17" x14ac:dyDescent="0.25">
      <c r="A525">
        <v>521</v>
      </c>
      <c r="C525" t="s">
        <v>818</v>
      </c>
      <c r="G525" t="s">
        <v>818</v>
      </c>
      <c r="H525" t="s">
        <v>818</v>
      </c>
      <c r="I525" s="42" t="s">
        <v>705</v>
      </c>
      <c r="J525">
        <v>10</v>
      </c>
      <c r="K525">
        <v>19</v>
      </c>
      <c r="L525">
        <v>0</v>
      </c>
      <c r="M525">
        <v>7</v>
      </c>
      <c r="N525">
        <v>0</v>
      </c>
      <c r="O525" s="42" t="s">
        <v>95</v>
      </c>
      <c r="P525" s="42" t="s">
        <v>28</v>
      </c>
      <c r="Q525" s="42" t="s">
        <v>707</v>
      </c>
    </row>
    <row r="526" spans="1:17" x14ac:dyDescent="0.25">
      <c r="A526">
        <v>522</v>
      </c>
      <c r="C526" t="s">
        <v>818</v>
      </c>
      <c r="G526" t="s">
        <v>818</v>
      </c>
      <c r="H526" t="s">
        <v>818</v>
      </c>
      <c r="I526" s="42" t="s">
        <v>337</v>
      </c>
      <c r="J526">
        <v>24</v>
      </c>
      <c r="K526">
        <v>39</v>
      </c>
      <c r="L526">
        <v>44</v>
      </c>
      <c r="M526">
        <v>8.5</v>
      </c>
      <c r="N526">
        <v>20.5</v>
      </c>
      <c r="O526" s="42" t="s">
        <v>71</v>
      </c>
      <c r="P526" s="42" t="s">
        <v>72</v>
      </c>
      <c r="Q526" s="42" t="s">
        <v>338</v>
      </c>
    </row>
    <row r="527" spans="1:17" x14ac:dyDescent="0.25">
      <c r="A527">
        <v>523</v>
      </c>
      <c r="C527" t="s">
        <v>818</v>
      </c>
      <c r="G527" t="s">
        <v>818</v>
      </c>
      <c r="H527" t="s">
        <v>818</v>
      </c>
      <c r="I527" s="42" t="s">
        <v>1081</v>
      </c>
      <c r="J527">
        <v>19</v>
      </c>
      <c r="K527">
        <v>28.8</v>
      </c>
      <c r="L527">
        <v>0</v>
      </c>
      <c r="M527">
        <v>5</v>
      </c>
      <c r="N527">
        <v>5.2</v>
      </c>
      <c r="O527" s="42" t="s">
        <v>27</v>
      </c>
      <c r="P527" s="42" t="s">
        <v>32</v>
      </c>
      <c r="Q527" s="42"/>
    </row>
    <row r="528" spans="1:17" x14ac:dyDescent="0.25">
      <c r="A528">
        <v>524</v>
      </c>
      <c r="C528" t="s">
        <v>818</v>
      </c>
      <c r="G528" t="s">
        <v>818</v>
      </c>
      <c r="H528" t="s">
        <v>818</v>
      </c>
      <c r="I528" s="42" t="s">
        <v>733</v>
      </c>
      <c r="J528">
        <v>28</v>
      </c>
      <c r="K528">
        <v>40</v>
      </c>
      <c r="L528">
        <v>0</v>
      </c>
      <c r="M528">
        <v>4</v>
      </c>
      <c r="N528">
        <v>6</v>
      </c>
      <c r="O528" s="42" t="s">
        <v>490</v>
      </c>
      <c r="P528" s="42" t="s">
        <v>72</v>
      </c>
      <c r="Q528" s="42"/>
    </row>
    <row r="529" spans="1:17" x14ac:dyDescent="0.25">
      <c r="A529">
        <v>525</v>
      </c>
      <c r="C529" t="s">
        <v>818</v>
      </c>
      <c r="G529" t="s">
        <v>818</v>
      </c>
      <c r="H529" t="s">
        <v>818</v>
      </c>
      <c r="I529" s="42" t="s">
        <v>1096</v>
      </c>
      <c r="J529">
        <v>22</v>
      </c>
      <c r="K529">
        <v>32</v>
      </c>
      <c r="L529">
        <v>0</v>
      </c>
      <c r="M529">
        <v>4</v>
      </c>
      <c r="N529">
        <v>6.5</v>
      </c>
      <c r="O529" s="42" t="s">
        <v>490</v>
      </c>
      <c r="P529" s="42" t="s">
        <v>72</v>
      </c>
      <c r="Q529" s="42" t="s">
        <v>856</v>
      </c>
    </row>
    <row r="530" spans="1:17" x14ac:dyDescent="0.25">
      <c r="A530">
        <v>526</v>
      </c>
      <c r="C530" t="s">
        <v>818</v>
      </c>
      <c r="G530" t="s">
        <v>818</v>
      </c>
      <c r="H530" t="s">
        <v>818</v>
      </c>
      <c r="I530" s="42" t="s">
        <v>1139</v>
      </c>
      <c r="J530">
        <v>32</v>
      </c>
      <c r="K530">
        <v>44.5</v>
      </c>
      <c r="L530">
        <v>0</v>
      </c>
      <c r="M530">
        <v>10</v>
      </c>
      <c r="N530">
        <v>10.199999999999999</v>
      </c>
      <c r="O530" s="42" t="s">
        <v>27</v>
      </c>
      <c r="P530" s="42" t="s">
        <v>32</v>
      </c>
      <c r="Q530" s="42" t="s">
        <v>151</v>
      </c>
    </row>
    <row r="531" spans="1:17" x14ac:dyDescent="0.25">
      <c r="A531">
        <v>527</v>
      </c>
      <c r="C531" t="s">
        <v>818</v>
      </c>
      <c r="G531" t="s">
        <v>818</v>
      </c>
      <c r="H531" t="s">
        <v>818</v>
      </c>
      <c r="I531" s="42" t="s">
        <v>1200</v>
      </c>
      <c r="J531">
        <v>12</v>
      </c>
      <c r="K531">
        <v>22</v>
      </c>
      <c r="L531">
        <v>0</v>
      </c>
      <c r="M531">
        <v>6</v>
      </c>
      <c r="N531">
        <v>6.5</v>
      </c>
      <c r="O531" s="42" t="s">
        <v>27</v>
      </c>
      <c r="P531" s="42" t="s">
        <v>28</v>
      </c>
      <c r="Q531" s="42"/>
    </row>
    <row r="532" spans="1:17" x14ac:dyDescent="0.25">
      <c r="A532">
        <v>528</v>
      </c>
      <c r="C532" t="s">
        <v>818</v>
      </c>
      <c r="G532" t="s">
        <v>818</v>
      </c>
      <c r="H532" t="s">
        <v>818</v>
      </c>
      <c r="I532" s="42" t="s">
        <v>1222</v>
      </c>
      <c r="J532">
        <v>16.899999999999999</v>
      </c>
      <c r="K532">
        <v>27</v>
      </c>
      <c r="L532">
        <v>0</v>
      </c>
      <c r="M532">
        <v>5</v>
      </c>
      <c r="N532">
        <v>6</v>
      </c>
      <c r="O532" s="42" t="s">
        <v>27</v>
      </c>
      <c r="P532" s="42" t="s">
        <v>28</v>
      </c>
      <c r="Q532" s="42"/>
    </row>
    <row r="533" spans="1:17" x14ac:dyDescent="0.25">
      <c r="A533">
        <v>529</v>
      </c>
      <c r="C533" t="s">
        <v>818</v>
      </c>
      <c r="G533" t="s">
        <v>818</v>
      </c>
      <c r="H533" t="s">
        <v>818</v>
      </c>
      <c r="I533" s="42" t="s">
        <v>351</v>
      </c>
      <c r="J533">
        <v>28.5</v>
      </c>
      <c r="K533">
        <v>44.5</v>
      </c>
      <c r="L533">
        <v>0</v>
      </c>
      <c r="M533">
        <v>9</v>
      </c>
      <c r="N533">
        <v>0</v>
      </c>
      <c r="O533" s="42" t="s">
        <v>71</v>
      </c>
      <c r="P533" s="42" t="s">
        <v>72</v>
      </c>
      <c r="Q533" s="42" t="s">
        <v>352</v>
      </c>
    </row>
    <row r="534" spans="1:17" x14ac:dyDescent="0.25">
      <c r="A534">
        <v>530</v>
      </c>
      <c r="C534" t="s">
        <v>818</v>
      </c>
      <c r="G534" t="s">
        <v>818</v>
      </c>
      <c r="H534" t="s">
        <v>818</v>
      </c>
      <c r="I534" s="42" t="s">
        <v>1313</v>
      </c>
      <c r="J534">
        <v>9</v>
      </c>
      <c r="K534">
        <v>20</v>
      </c>
      <c r="L534">
        <v>0</v>
      </c>
      <c r="M534">
        <v>7</v>
      </c>
      <c r="N534">
        <v>7.2</v>
      </c>
      <c r="O534" s="42" t="s">
        <v>27</v>
      </c>
      <c r="P534" s="42" t="s">
        <v>28</v>
      </c>
      <c r="Q534" s="42"/>
    </row>
    <row r="535" spans="1:17" x14ac:dyDescent="0.25">
      <c r="A535">
        <v>531</v>
      </c>
      <c r="C535" t="s">
        <v>818</v>
      </c>
      <c r="G535" t="s">
        <v>818</v>
      </c>
      <c r="H535" t="s">
        <v>818</v>
      </c>
      <c r="I535" s="42" t="s">
        <v>1316</v>
      </c>
      <c r="J535">
        <v>22.22</v>
      </c>
      <c r="K535">
        <v>31.75</v>
      </c>
      <c r="L535">
        <v>0</v>
      </c>
      <c r="M535">
        <v>6</v>
      </c>
      <c r="N535">
        <v>7.5</v>
      </c>
      <c r="O535" s="42" t="s">
        <v>27</v>
      </c>
      <c r="P535" s="42" t="s">
        <v>28</v>
      </c>
      <c r="Q535" s="42"/>
    </row>
    <row r="536" spans="1:17" x14ac:dyDescent="0.25">
      <c r="A536">
        <v>532</v>
      </c>
      <c r="C536" t="s">
        <v>818</v>
      </c>
      <c r="G536" t="s">
        <v>818</v>
      </c>
      <c r="H536" t="s">
        <v>818</v>
      </c>
      <c r="I536" s="42" t="s">
        <v>1319</v>
      </c>
      <c r="J536">
        <v>24</v>
      </c>
      <c r="K536">
        <v>34</v>
      </c>
      <c r="L536">
        <v>0</v>
      </c>
      <c r="M536">
        <v>5</v>
      </c>
      <c r="N536">
        <v>5.2</v>
      </c>
      <c r="O536" s="42" t="s">
        <v>27</v>
      </c>
      <c r="P536" s="42" t="s">
        <v>28</v>
      </c>
      <c r="Q536" s="42"/>
    </row>
    <row r="537" spans="1:17" x14ac:dyDescent="0.25">
      <c r="A537">
        <v>533</v>
      </c>
      <c r="C537" t="s">
        <v>818</v>
      </c>
      <c r="G537" t="s">
        <v>818</v>
      </c>
      <c r="H537" t="s">
        <v>818</v>
      </c>
      <c r="I537" s="42" t="s">
        <v>1332</v>
      </c>
      <c r="J537">
        <v>36</v>
      </c>
      <c r="K537">
        <v>48</v>
      </c>
      <c r="L537">
        <v>0</v>
      </c>
      <c r="M537">
        <v>11</v>
      </c>
      <c r="N537">
        <v>12.5</v>
      </c>
      <c r="O537" s="42" t="s">
        <v>27</v>
      </c>
      <c r="P537" s="42" t="s">
        <v>28</v>
      </c>
      <c r="Q537" s="42"/>
    </row>
    <row r="538" spans="1:17" x14ac:dyDescent="0.25">
      <c r="A538">
        <v>534</v>
      </c>
      <c r="C538" t="s">
        <v>818</v>
      </c>
      <c r="G538" t="s">
        <v>818</v>
      </c>
      <c r="H538" t="s">
        <v>818</v>
      </c>
      <c r="I538" s="42" t="s">
        <v>1414</v>
      </c>
      <c r="J538">
        <v>27</v>
      </c>
      <c r="K538">
        <v>38</v>
      </c>
      <c r="L538">
        <v>0</v>
      </c>
      <c r="M538">
        <v>5.5</v>
      </c>
      <c r="N538">
        <v>7.5</v>
      </c>
      <c r="O538" s="42" t="s">
        <v>27</v>
      </c>
      <c r="P538" s="42" t="s">
        <v>32</v>
      </c>
      <c r="Q538" s="42" t="s">
        <v>342</v>
      </c>
    </row>
    <row r="539" spans="1:17" x14ac:dyDescent="0.25">
      <c r="A539">
        <v>535</v>
      </c>
      <c r="C539" t="s">
        <v>818</v>
      </c>
      <c r="G539" t="s">
        <v>818</v>
      </c>
      <c r="H539" t="s">
        <v>818</v>
      </c>
      <c r="I539" s="42" t="s">
        <v>1735</v>
      </c>
      <c r="J539">
        <v>28</v>
      </c>
      <c r="K539">
        <v>42</v>
      </c>
      <c r="L539">
        <v>0</v>
      </c>
      <c r="M539">
        <v>12.5</v>
      </c>
      <c r="N539">
        <v>0</v>
      </c>
      <c r="O539" s="42" t="s">
        <v>71</v>
      </c>
      <c r="P539" s="42" t="s">
        <v>72</v>
      </c>
      <c r="Q539" s="42"/>
    </row>
    <row r="540" spans="1:17" x14ac:dyDescent="0.25">
      <c r="A540">
        <v>536</v>
      </c>
      <c r="C540" t="s">
        <v>818</v>
      </c>
      <c r="G540" t="s">
        <v>818</v>
      </c>
      <c r="H540" t="s">
        <v>818</v>
      </c>
      <c r="I540" s="42" t="s">
        <v>1736</v>
      </c>
      <c r="J540">
        <v>31.5</v>
      </c>
      <c r="K540">
        <v>44</v>
      </c>
      <c r="L540">
        <v>0</v>
      </c>
      <c r="M540">
        <v>6.5</v>
      </c>
      <c r="N540">
        <v>0</v>
      </c>
      <c r="O540" s="42" t="s">
        <v>71</v>
      </c>
      <c r="P540" s="42" t="s">
        <v>72</v>
      </c>
      <c r="Q540" s="42"/>
    </row>
    <row r="541" spans="1:17" x14ac:dyDescent="0.25">
      <c r="A541">
        <v>537</v>
      </c>
      <c r="C541" t="s">
        <v>818</v>
      </c>
      <c r="G541" t="s">
        <v>818</v>
      </c>
      <c r="H541" t="s">
        <v>818</v>
      </c>
      <c r="I541" s="42" t="s">
        <v>1780</v>
      </c>
      <c r="J541">
        <v>31</v>
      </c>
      <c r="K541">
        <v>45.5</v>
      </c>
      <c r="L541">
        <v>0</v>
      </c>
      <c r="M541">
        <v>10</v>
      </c>
      <c r="N541">
        <v>0</v>
      </c>
      <c r="O541" s="42" t="s">
        <v>71</v>
      </c>
      <c r="P541" s="42" t="s">
        <v>72</v>
      </c>
      <c r="Q541" s="42"/>
    </row>
    <row r="542" spans="1:17" x14ac:dyDescent="0.25">
      <c r="A542">
        <v>538</v>
      </c>
      <c r="C542" t="s">
        <v>818</v>
      </c>
      <c r="G542" t="s">
        <v>818</v>
      </c>
      <c r="H542" t="s">
        <v>818</v>
      </c>
      <c r="I542" s="42" t="s">
        <v>1826</v>
      </c>
      <c r="J542">
        <v>52</v>
      </c>
      <c r="K542">
        <v>66</v>
      </c>
      <c r="L542">
        <v>0</v>
      </c>
      <c r="M542">
        <v>5.5</v>
      </c>
      <c r="N542">
        <v>0</v>
      </c>
      <c r="O542" s="42" t="s">
        <v>71</v>
      </c>
      <c r="P542" s="42" t="s">
        <v>72</v>
      </c>
      <c r="Q542" s="42" t="s">
        <v>179</v>
      </c>
    </row>
    <row r="543" spans="1:17" x14ac:dyDescent="0.25">
      <c r="A543">
        <v>539</v>
      </c>
      <c r="C543" t="s">
        <v>818</v>
      </c>
      <c r="G543" t="s">
        <v>818</v>
      </c>
      <c r="H543" t="s">
        <v>818</v>
      </c>
      <c r="I543" s="42" t="s">
        <v>2938</v>
      </c>
      <c r="J543">
        <v>25</v>
      </c>
      <c r="K543">
        <v>34.5</v>
      </c>
      <c r="L543">
        <v>0</v>
      </c>
      <c r="M543">
        <v>5.8</v>
      </c>
      <c r="N543">
        <v>8</v>
      </c>
      <c r="O543" s="42" t="s">
        <v>490</v>
      </c>
      <c r="P543" s="42" t="s">
        <v>72</v>
      </c>
      <c r="Q543" s="42"/>
    </row>
    <row r="544" spans="1:17" x14ac:dyDescent="0.25">
      <c r="A544">
        <v>540</v>
      </c>
      <c r="C544" t="s">
        <v>818</v>
      </c>
      <c r="G544" t="s">
        <v>818</v>
      </c>
      <c r="H544" t="s">
        <v>818</v>
      </c>
      <c r="I544" s="42" t="s">
        <v>2941</v>
      </c>
      <c r="J544">
        <v>25.5</v>
      </c>
      <c r="K544">
        <v>37.5</v>
      </c>
      <c r="L544">
        <v>41.5</v>
      </c>
      <c r="M544">
        <v>4.2</v>
      </c>
      <c r="N544">
        <v>7.5</v>
      </c>
      <c r="O544" s="42" t="s">
        <v>86</v>
      </c>
      <c r="P544" s="42" t="s">
        <v>72</v>
      </c>
      <c r="Q544" s="42"/>
    </row>
    <row r="545" spans="1:17" x14ac:dyDescent="0.25">
      <c r="A545">
        <v>541</v>
      </c>
      <c r="C545" t="s">
        <v>818</v>
      </c>
      <c r="G545" t="s">
        <v>818</v>
      </c>
      <c r="H545" t="s">
        <v>818</v>
      </c>
      <c r="I545" s="42" t="s">
        <v>2943</v>
      </c>
      <c r="J545">
        <v>27.7</v>
      </c>
      <c r="K545">
        <v>39.4</v>
      </c>
      <c r="L545">
        <v>0</v>
      </c>
      <c r="M545">
        <v>20.25</v>
      </c>
      <c r="N545">
        <v>0</v>
      </c>
      <c r="O545" s="42" t="s">
        <v>71</v>
      </c>
      <c r="P545" s="42" t="s">
        <v>72</v>
      </c>
      <c r="Q545" s="42"/>
    </row>
    <row r="546" spans="1:17" x14ac:dyDescent="0.25">
      <c r="A546">
        <v>542</v>
      </c>
      <c r="C546" t="s">
        <v>818</v>
      </c>
      <c r="G546" t="s">
        <v>818</v>
      </c>
      <c r="H546" t="s">
        <v>818</v>
      </c>
      <c r="I546" s="42" t="s">
        <v>2944</v>
      </c>
      <c r="J546">
        <v>28</v>
      </c>
      <c r="K546">
        <v>48</v>
      </c>
      <c r="L546">
        <v>0</v>
      </c>
      <c r="M546">
        <v>9</v>
      </c>
      <c r="N546">
        <v>10</v>
      </c>
      <c r="O546" s="42" t="s">
        <v>297</v>
      </c>
      <c r="P546" s="42" t="s">
        <v>72</v>
      </c>
      <c r="Q546" s="42"/>
    </row>
    <row r="547" spans="1:17" x14ac:dyDescent="0.25">
      <c r="A547">
        <v>543</v>
      </c>
      <c r="C547" t="s">
        <v>818</v>
      </c>
      <c r="G547" t="s">
        <v>818</v>
      </c>
      <c r="H547" t="s">
        <v>818</v>
      </c>
      <c r="I547" s="42" t="s">
        <v>2945</v>
      </c>
      <c r="J547">
        <v>29.85</v>
      </c>
      <c r="K547">
        <v>49.4</v>
      </c>
      <c r="L547">
        <v>0</v>
      </c>
      <c r="M547">
        <v>10.01</v>
      </c>
      <c r="N547">
        <v>12.5</v>
      </c>
      <c r="O547" s="42" t="s">
        <v>71</v>
      </c>
      <c r="P547" s="42" t="s">
        <v>72</v>
      </c>
      <c r="Q547" s="42"/>
    </row>
    <row r="548" spans="1:17" x14ac:dyDescent="0.25">
      <c r="A548">
        <v>544</v>
      </c>
      <c r="C548" t="s">
        <v>818</v>
      </c>
      <c r="G548" t="s">
        <v>818</v>
      </c>
      <c r="H548" t="s">
        <v>818</v>
      </c>
      <c r="I548" s="42" t="s">
        <v>2948</v>
      </c>
      <c r="J548">
        <v>32</v>
      </c>
      <c r="K548">
        <v>44.3</v>
      </c>
      <c r="L548">
        <v>0</v>
      </c>
      <c r="M548">
        <v>7.15</v>
      </c>
      <c r="N548">
        <v>0</v>
      </c>
      <c r="O548" s="42" t="s">
        <v>71</v>
      </c>
      <c r="P548" s="42" t="s">
        <v>72</v>
      </c>
      <c r="Q548" s="42"/>
    </row>
    <row r="549" spans="1:17" x14ac:dyDescent="0.25">
      <c r="A549">
        <v>545</v>
      </c>
      <c r="C549" t="s">
        <v>818</v>
      </c>
      <c r="F549">
        <v>4</v>
      </c>
      <c r="G549" t="s">
        <v>818</v>
      </c>
      <c r="H549" t="s">
        <v>818</v>
      </c>
      <c r="I549" s="42" t="s">
        <v>561</v>
      </c>
      <c r="J549">
        <v>19.8</v>
      </c>
      <c r="K549">
        <v>39.700000000000003</v>
      </c>
      <c r="L549">
        <v>0</v>
      </c>
      <c r="M549">
        <v>6.35</v>
      </c>
      <c r="N549">
        <v>6.55</v>
      </c>
      <c r="O549" s="42" t="s">
        <v>27</v>
      </c>
      <c r="P549" s="42" t="s">
        <v>32</v>
      </c>
      <c r="Q549" s="42" t="s">
        <v>1413</v>
      </c>
    </row>
    <row r="550" spans="1:17" x14ac:dyDescent="0.25">
      <c r="A550">
        <v>546</v>
      </c>
      <c r="C550" t="s">
        <v>818</v>
      </c>
      <c r="F550">
        <v>7</v>
      </c>
      <c r="G550" t="s">
        <v>818</v>
      </c>
      <c r="H550" t="s">
        <v>818</v>
      </c>
      <c r="I550" s="42" t="s">
        <v>527</v>
      </c>
      <c r="J550">
        <v>27</v>
      </c>
      <c r="K550">
        <v>37</v>
      </c>
      <c r="L550">
        <v>0</v>
      </c>
      <c r="M550">
        <v>3.5</v>
      </c>
      <c r="N550">
        <v>7</v>
      </c>
      <c r="O550" s="42" t="s">
        <v>45</v>
      </c>
      <c r="P550" s="42" t="s">
        <v>32</v>
      </c>
      <c r="Q550" s="42" t="s">
        <v>529</v>
      </c>
    </row>
    <row r="551" spans="1:17" x14ac:dyDescent="0.25">
      <c r="A551">
        <v>547</v>
      </c>
      <c r="C551" t="s">
        <v>818</v>
      </c>
      <c r="F551">
        <v>9</v>
      </c>
      <c r="G551" t="s">
        <v>818</v>
      </c>
      <c r="H551" t="s">
        <v>818</v>
      </c>
      <c r="I551" s="42" t="s">
        <v>888</v>
      </c>
      <c r="J551">
        <v>25</v>
      </c>
      <c r="K551">
        <v>35</v>
      </c>
      <c r="L551">
        <v>0</v>
      </c>
      <c r="M551">
        <v>3.2</v>
      </c>
      <c r="N551">
        <v>6.4</v>
      </c>
      <c r="O551" s="42" t="s">
        <v>490</v>
      </c>
      <c r="P551" s="42" t="s">
        <v>72</v>
      </c>
      <c r="Q551" s="42" t="s">
        <v>889</v>
      </c>
    </row>
    <row r="552" spans="1:17" x14ac:dyDescent="0.25">
      <c r="A552">
        <v>548</v>
      </c>
      <c r="C552" t="s">
        <v>818</v>
      </c>
      <c r="F552">
        <v>12</v>
      </c>
      <c r="G552" t="s">
        <v>818</v>
      </c>
      <c r="H552" t="s">
        <v>818</v>
      </c>
      <c r="I552" s="42" t="s">
        <v>144</v>
      </c>
      <c r="J552">
        <v>25</v>
      </c>
      <c r="K552">
        <v>37.5</v>
      </c>
      <c r="L552">
        <v>41</v>
      </c>
      <c r="M552">
        <v>4</v>
      </c>
      <c r="N552">
        <v>7.4</v>
      </c>
      <c r="O552" s="42" t="s">
        <v>86</v>
      </c>
      <c r="P552" s="42" t="s">
        <v>72</v>
      </c>
      <c r="Q552" s="42" t="s">
        <v>145</v>
      </c>
    </row>
    <row r="553" spans="1:17" x14ac:dyDescent="0.25">
      <c r="A553">
        <v>549</v>
      </c>
      <c r="C553" t="s">
        <v>818</v>
      </c>
      <c r="F553">
        <v>18</v>
      </c>
      <c r="G553" t="s">
        <v>818</v>
      </c>
      <c r="H553" t="s">
        <v>818</v>
      </c>
      <c r="I553" s="42" t="s">
        <v>535</v>
      </c>
      <c r="J553">
        <v>28.6</v>
      </c>
      <c r="K553">
        <v>37.5</v>
      </c>
      <c r="L553">
        <v>0</v>
      </c>
      <c r="M553">
        <v>5.0999999999999996</v>
      </c>
      <c r="N553">
        <v>0</v>
      </c>
      <c r="O553" s="42" t="s">
        <v>95</v>
      </c>
      <c r="P553" s="42" t="s">
        <v>32</v>
      </c>
      <c r="Q553" s="42" t="s">
        <v>2282</v>
      </c>
    </row>
    <row r="554" spans="1:17" x14ac:dyDescent="0.25">
      <c r="A554">
        <v>550</v>
      </c>
      <c r="C554" t="s">
        <v>818</v>
      </c>
      <c r="F554">
        <v>41</v>
      </c>
      <c r="G554" t="s">
        <v>818</v>
      </c>
      <c r="H554" t="s">
        <v>818</v>
      </c>
      <c r="I554" s="42" t="s">
        <v>843</v>
      </c>
      <c r="J554">
        <v>25</v>
      </c>
      <c r="K554">
        <v>36</v>
      </c>
      <c r="L554">
        <v>0</v>
      </c>
      <c r="M554">
        <v>5</v>
      </c>
      <c r="N554">
        <v>0</v>
      </c>
      <c r="O554" s="42" t="s">
        <v>95</v>
      </c>
      <c r="P554" s="42" t="s">
        <v>32</v>
      </c>
      <c r="Q554" s="42" t="s">
        <v>2168</v>
      </c>
    </row>
    <row r="555" spans="1:17" x14ac:dyDescent="0.25">
      <c r="A555">
        <v>551</v>
      </c>
      <c r="C555" t="s">
        <v>818</v>
      </c>
      <c r="F555">
        <v>46</v>
      </c>
      <c r="G555" t="s">
        <v>818</v>
      </c>
      <c r="H555" t="s">
        <v>818</v>
      </c>
      <c r="I555" s="42" t="s">
        <v>259</v>
      </c>
      <c r="J555">
        <v>25</v>
      </c>
      <c r="K555">
        <v>38.5</v>
      </c>
      <c r="L555">
        <v>45</v>
      </c>
      <c r="M555">
        <v>6</v>
      </c>
      <c r="N555">
        <v>10</v>
      </c>
      <c r="O555" s="42" t="s">
        <v>86</v>
      </c>
      <c r="P555" s="42" t="s">
        <v>72</v>
      </c>
      <c r="Q555" s="42" t="s">
        <v>1981</v>
      </c>
    </row>
    <row r="556" spans="1:17" x14ac:dyDescent="0.25">
      <c r="A556">
        <v>552</v>
      </c>
      <c r="C556" t="s">
        <v>818</v>
      </c>
      <c r="F556">
        <v>49</v>
      </c>
      <c r="G556" t="s">
        <v>818</v>
      </c>
      <c r="H556" t="s">
        <v>818</v>
      </c>
      <c r="I556" s="42" t="s">
        <v>462</v>
      </c>
      <c r="J556">
        <v>29.4</v>
      </c>
      <c r="K556">
        <v>47</v>
      </c>
      <c r="L556">
        <v>0</v>
      </c>
      <c r="M556">
        <v>6</v>
      </c>
      <c r="N556">
        <v>7</v>
      </c>
      <c r="O556" s="42" t="s">
        <v>27</v>
      </c>
      <c r="P556" s="42" t="s">
        <v>32</v>
      </c>
      <c r="Q556" s="42" t="s">
        <v>464</v>
      </c>
    </row>
    <row r="557" spans="1:17" x14ac:dyDescent="0.25">
      <c r="A557">
        <v>553</v>
      </c>
      <c r="C557" t="s">
        <v>818</v>
      </c>
      <c r="F557">
        <v>51</v>
      </c>
      <c r="G557" t="s">
        <v>818</v>
      </c>
      <c r="H557" t="s">
        <v>818</v>
      </c>
      <c r="I557" s="42" t="s">
        <v>589</v>
      </c>
      <c r="J557">
        <v>30</v>
      </c>
      <c r="K557">
        <v>42.5</v>
      </c>
      <c r="L557">
        <v>49</v>
      </c>
      <c r="M557">
        <v>3.4</v>
      </c>
      <c r="N557">
        <v>10.9</v>
      </c>
      <c r="O557" s="42" t="s">
        <v>86</v>
      </c>
      <c r="P557" s="42" t="s">
        <v>72</v>
      </c>
      <c r="Q557" s="42" t="s">
        <v>588</v>
      </c>
    </row>
    <row r="558" spans="1:17" x14ac:dyDescent="0.25">
      <c r="A558">
        <v>554</v>
      </c>
      <c r="C558" t="s">
        <v>818</v>
      </c>
      <c r="F558">
        <v>52</v>
      </c>
      <c r="G558" t="s">
        <v>818</v>
      </c>
      <c r="H558" t="s">
        <v>818</v>
      </c>
      <c r="I558" s="42" t="s">
        <v>473</v>
      </c>
      <c r="J558">
        <v>19</v>
      </c>
      <c r="K558">
        <v>29</v>
      </c>
      <c r="L558">
        <v>0</v>
      </c>
      <c r="M558">
        <v>7</v>
      </c>
      <c r="N558">
        <v>8</v>
      </c>
      <c r="O558" s="42" t="s">
        <v>27</v>
      </c>
      <c r="P558" s="42" t="s">
        <v>32</v>
      </c>
      <c r="Q558" s="42" t="s">
        <v>475</v>
      </c>
    </row>
    <row r="559" spans="1:17" x14ac:dyDescent="0.25">
      <c r="A559">
        <v>555</v>
      </c>
      <c r="C559" t="s">
        <v>818</v>
      </c>
      <c r="F559">
        <v>52</v>
      </c>
      <c r="G559" t="s">
        <v>818</v>
      </c>
      <c r="H559" t="s">
        <v>818</v>
      </c>
      <c r="I559" s="42" t="s">
        <v>1341</v>
      </c>
      <c r="J559">
        <v>25</v>
      </c>
      <c r="K559">
        <v>34</v>
      </c>
      <c r="L559">
        <v>0</v>
      </c>
      <c r="M559">
        <v>5</v>
      </c>
      <c r="N559">
        <v>0</v>
      </c>
      <c r="O559" s="42" t="s">
        <v>365</v>
      </c>
      <c r="P559" s="42" t="s">
        <v>72</v>
      </c>
      <c r="Q559" s="42" t="s">
        <v>1342</v>
      </c>
    </row>
    <row r="560" spans="1:17" x14ac:dyDescent="0.25">
      <c r="A560">
        <v>556</v>
      </c>
      <c r="C560" t="s">
        <v>818</v>
      </c>
      <c r="F560">
        <v>56</v>
      </c>
      <c r="G560" t="s">
        <v>818</v>
      </c>
      <c r="I560" s="42" t="s">
        <v>111</v>
      </c>
      <c r="J560">
        <v>23</v>
      </c>
      <c r="K560">
        <v>35</v>
      </c>
      <c r="L560">
        <v>0</v>
      </c>
      <c r="M560">
        <v>6.5</v>
      </c>
      <c r="N560">
        <v>7</v>
      </c>
      <c r="O560" s="42" t="s">
        <v>27</v>
      </c>
      <c r="P560" s="42" t="s">
        <v>32</v>
      </c>
      <c r="Q560" s="42" t="s">
        <v>1437</v>
      </c>
    </row>
    <row r="561" spans="1:17" x14ac:dyDescent="0.25">
      <c r="A561">
        <v>557</v>
      </c>
      <c r="C561" t="s">
        <v>818</v>
      </c>
      <c r="F561">
        <v>56</v>
      </c>
      <c r="G561" t="s">
        <v>818</v>
      </c>
      <c r="H561" t="s">
        <v>818</v>
      </c>
      <c r="I561" s="42" t="s">
        <v>898</v>
      </c>
      <c r="J561">
        <v>26</v>
      </c>
      <c r="K561">
        <v>35.5</v>
      </c>
      <c r="L561">
        <v>0</v>
      </c>
      <c r="M561">
        <v>6.35</v>
      </c>
      <c r="N561">
        <v>6.55</v>
      </c>
      <c r="O561" s="42" t="s">
        <v>27</v>
      </c>
      <c r="P561" s="42" t="s">
        <v>32</v>
      </c>
      <c r="Q561" s="42" t="s">
        <v>899</v>
      </c>
    </row>
    <row r="562" spans="1:17" x14ac:dyDescent="0.25">
      <c r="A562">
        <v>558</v>
      </c>
      <c r="C562" t="s">
        <v>818</v>
      </c>
      <c r="F562">
        <v>56</v>
      </c>
      <c r="G562" t="s">
        <v>818</v>
      </c>
      <c r="H562" t="s">
        <v>818</v>
      </c>
      <c r="I562" s="42" t="s">
        <v>643</v>
      </c>
      <c r="J562">
        <v>30</v>
      </c>
      <c r="K562">
        <v>42</v>
      </c>
      <c r="L562">
        <v>44</v>
      </c>
      <c r="M562">
        <v>8.5</v>
      </c>
      <c r="N562">
        <v>15</v>
      </c>
      <c r="O562" s="42" t="s">
        <v>86</v>
      </c>
      <c r="P562" s="42" t="s">
        <v>72</v>
      </c>
      <c r="Q562" s="42" t="s">
        <v>2074</v>
      </c>
    </row>
    <row r="563" spans="1:17" x14ac:dyDescent="0.25">
      <c r="A563">
        <v>559</v>
      </c>
      <c r="C563" t="s">
        <v>818</v>
      </c>
      <c r="F563">
        <v>57</v>
      </c>
      <c r="G563" t="s">
        <v>818</v>
      </c>
      <c r="I563" s="42" t="s">
        <v>957</v>
      </c>
      <c r="J563">
        <v>29.37</v>
      </c>
      <c r="K563">
        <v>46.83</v>
      </c>
      <c r="L563">
        <v>0</v>
      </c>
      <c r="M563">
        <v>6.3</v>
      </c>
      <c r="N563">
        <v>7</v>
      </c>
      <c r="O563" s="42" t="s">
        <v>27</v>
      </c>
      <c r="P563" s="42" t="s">
        <v>32</v>
      </c>
      <c r="Q563" s="42" t="s">
        <v>53</v>
      </c>
    </row>
    <row r="564" spans="1:17" x14ac:dyDescent="0.25">
      <c r="A564">
        <v>560</v>
      </c>
      <c r="C564" t="s">
        <v>818</v>
      </c>
      <c r="F564">
        <v>57</v>
      </c>
      <c r="G564" t="s">
        <v>818</v>
      </c>
      <c r="H564" t="s">
        <v>818</v>
      </c>
      <c r="I564" s="42" t="s">
        <v>914</v>
      </c>
      <c r="J564">
        <v>19</v>
      </c>
      <c r="K564">
        <v>38</v>
      </c>
      <c r="L564">
        <v>0</v>
      </c>
      <c r="M564">
        <v>7</v>
      </c>
      <c r="N564">
        <v>7.8</v>
      </c>
      <c r="O564" s="42" t="s">
        <v>27</v>
      </c>
      <c r="P564" s="42" t="s">
        <v>32</v>
      </c>
      <c r="Q564" s="42" t="s">
        <v>915</v>
      </c>
    </row>
    <row r="565" spans="1:17" x14ac:dyDescent="0.25">
      <c r="A565">
        <v>561</v>
      </c>
      <c r="C565" t="s">
        <v>818</v>
      </c>
      <c r="F565">
        <v>58</v>
      </c>
      <c r="G565" t="s">
        <v>818</v>
      </c>
      <c r="I565" s="42" t="s">
        <v>904</v>
      </c>
      <c r="J565">
        <v>24</v>
      </c>
      <c r="K565">
        <v>36.5</v>
      </c>
      <c r="L565">
        <v>0</v>
      </c>
      <c r="M565">
        <v>12</v>
      </c>
      <c r="N565">
        <v>0</v>
      </c>
      <c r="O565" s="42" t="s">
        <v>71</v>
      </c>
      <c r="P565" s="42" t="s">
        <v>72</v>
      </c>
      <c r="Q565" s="42" t="s">
        <v>151</v>
      </c>
    </row>
    <row r="566" spans="1:17" x14ac:dyDescent="0.25">
      <c r="A566">
        <v>562</v>
      </c>
      <c r="C566" t="s">
        <v>818</v>
      </c>
      <c r="F566">
        <v>59</v>
      </c>
      <c r="G566" t="s">
        <v>818</v>
      </c>
      <c r="H566" t="s">
        <v>818</v>
      </c>
      <c r="I566" s="42" t="s">
        <v>869</v>
      </c>
      <c r="J566">
        <v>23</v>
      </c>
      <c r="K566">
        <v>34</v>
      </c>
      <c r="L566">
        <v>0</v>
      </c>
      <c r="M566">
        <v>6.5</v>
      </c>
      <c r="N566">
        <v>0</v>
      </c>
      <c r="O566" s="42" t="s">
        <v>95</v>
      </c>
      <c r="P566" s="42" t="s">
        <v>32</v>
      </c>
      <c r="Q566" s="42" t="s">
        <v>870</v>
      </c>
    </row>
    <row r="567" spans="1:17" x14ac:dyDescent="0.25">
      <c r="A567">
        <v>563</v>
      </c>
      <c r="C567" t="s">
        <v>818</v>
      </c>
      <c r="F567">
        <v>59</v>
      </c>
      <c r="G567" t="s">
        <v>818</v>
      </c>
      <c r="H567" t="s">
        <v>818</v>
      </c>
      <c r="I567" s="42" t="s">
        <v>890</v>
      </c>
      <c r="J567">
        <v>26</v>
      </c>
      <c r="K567">
        <v>35</v>
      </c>
      <c r="L567">
        <v>0</v>
      </c>
      <c r="M567">
        <v>6</v>
      </c>
      <c r="N567">
        <v>6.2</v>
      </c>
      <c r="O567" s="42" t="s">
        <v>27</v>
      </c>
      <c r="P567" s="42" t="s">
        <v>32</v>
      </c>
      <c r="Q567" s="42" t="s">
        <v>189</v>
      </c>
    </row>
    <row r="568" spans="1:17" x14ac:dyDescent="0.25">
      <c r="A568">
        <v>564</v>
      </c>
      <c r="C568" t="s">
        <v>818</v>
      </c>
      <c r="F568">
        <v>59</v>
      </c>
      <c r="G568" t="s">
        <v>818</v>
      </c>
      <c r="H568" t="s">
        <v>818</v>
      </c>
      <c r="I568" s="42" t="s">
        <v>927</v>
      </c>
      <c r="J568">
        <v>28</v>
      </c>
      <c r="K568">
        <v>41</v>
      </c>
      <c r="L568">
        <v>0</v>
      </c>
      <c r="M568">
        <v>6.5</v>
      </c>
      <c r="N568">
        <v>0</v>
      </c>
      <c r="O568" s="42" t="s">
        <v>95</v>
      </c>
      <c r="P568" s="42" t="s">
        <v>32</v>
      </c>
      <c r="Q568" s="42" t="s">
        <v>93</v>
      </c>
    </row>
    <row r="569" spans="1:17" x14ac:dyDescent="0.25">
      <c r="A569">
        <v>565</v>
      </c>
      <c r="C569" t="s">
        <v>818</v>
      </c>
      <c r="F569">
        <v>59</v>
      </c>
      <c r="G569" t="s">
        <v>818</v>
      </c>
      <c r="H569" t="s">
        <v>818</v>
      </c>
      <c r="I569" s="42" t="s">
        <v>992</v>
      </c>
      <c r="J569">
        <v>26</v>
      </c>
      <c r="K569">
        <v>38</v>
      </c>
      <c r="L569">
        <v>40</v>
      </c>
      <c r="M569">
        <v>8.5</v>
      </c>
      <c r="N569">
        <v>17.7</v>
      </c>
      <c r="O569" s="42" t="s">
        <v>86</v>
      </c>
      <c r="P569" s="42" t="s">
        <v>72</v>
      </c>
      <c r="Q569" s="42" t="s">
        <v>993</v>
      </c>
    </row>
    <row r="570" spans="1:17" x14ac:dyDescent="0.25">
      <c r="A570">
        <v>566</v>
      </c>
      <c r="C570" t="s">
        <v>818</v>
      </c>
      <c r="F570">
        <v>59</v>
      </c>
      <c r="G570" t="s">
        <v>818</v>
      </c>
      <c r="H570" t="s">
        <v>818</v>
      </c>
      <c r="I570" s="42" t="s">
        <v>1012</v>
      </c>
      <c r="J570">
        <v>22.3</v>
      </c>
      <c r="K570">
        <v>32.200000000000003</v>
      </c>
      <c r="L570">
        <v>0</v>
      </c>
      <c r="M570">
        <v>5.4</v>
      </c>
      <c r="N570">
        <v>6.5</v>
      </c>
      <c r="O570" s="42" t="s">
        <v>27</v>
      </c>
      <c r="P570" s="42" t="s">
        <v>32</v>
      </c>
      <c r="Q570" s="42" t="s">
        <v>1013</v>
      </c>
    </row>
    <row r="571" spans="1:17" x14ac:dyDescent="0.25">
      <c r="A571">
        <v>567</v>
      </c>
      <c r="C571" t="s">
        <v>818</v>
      </c>
      <c r="F571">
        <v>59</v>
      </c>
      <c r="G571" t="s">
        <v>818</v>
      </c>
      <c r="H571" t="s">
        <v>818</v>
      </c>
      <c r="I571" s="42" t="s">
        <v>1054</v>
      </c>
      <c r="J571">
        <v>32.700000000000003</v>
      </c>
      <c r="K571">
        <v>42.7</v>
      </c>
      <c r="L571">
        <v>0</v>
      </c>
      <c r="M571">
        <v>6.5</v>
      </c>
      <c r="N571">
        <v>0</v>
      </c>
      <c r="O571" s="42" t="s">
        <v>95</v>
      </c>
      <c r="P571" s="42" t="s">
        <v>32</v>
      </c>
      <c r="Q571" s="42" t="s">
        <v>612</v>
      </c>
    </row>
    <row r="572" spans="1:17" x14ac:dyDescent="0.25">
      <c r="A572">
        <v>568</v>
      </c>
      <c r="C572" t="s">
        <v>818</v>
      </c>
      <c r="F572">
        <v>60</v>
      </c>
      <c r="G572" t="s">
        <v>818</v>
      </c>
      <c r="H572" t="s">
        <v>818</v>
      </c>
      <c r="I572" s="42" t="s">
        <v>850</v>
      </c>
      <c r="J572">
        <v>22</v>
      </c>
      <c r="K572">
        <v>31</v>
      </c>
      <c r="L572">
        <v>0</v>
      </c>
      <c r="M572">
        <v>6.5</v>
      </c>
      <c r="N572">
        <v>0</v>
      </c>
      <c r="O572" s="42" t="s">
        <v>71</v>
      </c>
      <c r="P572" s="42" t="s">
        <v>72</v>
      </c>
      <c r="Q572" s="42" t="s">
        <v>851</v>
      </c>
    </row>
    <row r="573" spans="1:17" x14ac:dyDescent="0.25">
      <c r="A573">
        <v>569</v>
      </c>
      <c r="C573" t="s">
        <v>818</v>
      </c>
      <c r="F573">
        <v>60</v>
      </c>
      <c r="G573" t="s">
        <v>818</v>
      </c>
      <c r="H573" t="s">
        <v>818</v>
      </c>
      <c r="I573" s="42" t="s">
        <v>85</v>
      </c>
      <c r="J573">
        <v>25</v>
      </c>
      <c r="K573">
        <v>33</v>
      </c>
      <c r="L573">
        <v>37.5</v>
      </c>
      <c r="M573">
        <v>6.7</v>
      </c>
      <c r="N573">
        <v>9</v>
      </c>
      <c r="O573" s="42" t="s">
        <v>86</v>
      </c>
      <c r="P573" s="42" t="s">
        <v>72</v>
      </c>
      <c r="Q573" s="42" t="s">
        <v>2148</v>
      </c>
    </row>
    <row r="574" spans="1:17" x14ac:dyDescent="0.25">
      <c r="A574">
        <v>570</v>
      </c>
      <c r="C574" t="s">
        <v>818</v>
      </c>
      <c r="F574">
        <v>60</v>
      </c>
      <c r="G574" t="s">
        <v>818</v>
      </c>
      <c r="H574" t="s">
        <v>818</v>
      </c>
      <c r="I574" s="42" t="s">
        <v>1006</v>
      </c>
      <c r="J574">
        <v>19</v>
      </c>
      <c r="K574">
        <v>29</v>
      </c>
      <c r="L574">
        <v>0</v>
      </c>
      <c r="M574">
        <v>4.4000000000000004</v>
      </c>
      <c r="N574">
        <v>6</v>
      </c>
      <c r="O574" s="42" t="s">
        <v>27</v>
      </c>
      <c r="P574" s="42" t="s">
        <v>32</v>
      </c>
      <c r="Q574" s="42" t="s">
        <v>1007</v>
      </c>
    </row>
    <row r="575" spans="1:17" x14ac:dyDescent="0.25">
      <c r="A575">
        <v>571</v>
      </c>
      <c r="C575" t="s">
        <v>818</v>
      </c>
      <c r="F575">
        <v>60</v>
      </c>
      <c r="G575" t="s">
        <v>818</v>
      </c>
      <c r="H575" t="s">
        <v>818</v>
      </c>
      <c r="I575" s="42" t="s">
        <v>1093</v>
      </c>
      <c r="J575">
        <v>25</v>
      </c>
      <c r="K575">
        <v>35</v>
      </c>
      <c r="L575">
        <v>40</v>
      </c>
      <c r="M575">
        <v>8.3000000000000007</v>
      </c>
      <c r="N575">
        <v>10</v>
      </c>
      <c r="O575" s="42" t="s">
        <v>86</v>
      </c>
      <c r="P575" s="42" t="s">
        <v>72</v>
      </c>
      <c r="Q575" s="42" t="s">
        <v>2130</v>
      </c>
    </row>
    <row r="576" spans="1:17" x14ac:dyDescent="0.25">
      <c r="A576">
        <v>572</v>
      </c>
      <c r="C576" t="s">
        <v>818</v>
      </c>
      <c r="F576">
        <v>61</v>
      </c>
      <c r="G576" t="s">
        <v>818</v>
      </c>
      <c r="I576" s="42" t="s">
        <v>205</v>
      </c>
      <c r="J576">
        <v>30</v>
      </c>
      <c r="K576">
        <v>43</v>
      </c>
      <c r="L576">
        <v>0</v>
      </c>
      <c r="M576">
        <v>6</v>
      </c>
      <c r="N576">
        <v>0</v>
      </c>
      <c r="O576" s="42" t="s">
        <v>95</v>
      </c>
      <c r="P576" s="42" t="s">
        <v>32</v>
      </c>
      <c r="Q576" s="42" t="s">
        <v>3050</v>
      </c>
    </row>
    <row r="577" spans="1:17" x14ac:dyDescent="0.25">
      <c r="A577">
        <v>573</v>
      </c>
      <c r="C577" t="s">
        <v>818</v>
      </c>
      <c r="F577">
        <v>62</v>
      </c>
      <c r="I577" s="42" t="s">
        <v>1380</v>
      </c>
      <c r="J577">
        <v>27</v>
      </c>
      <c r="K577">
        <v>35</v>
      </c>
      <c r="L577">
        <v>0</v>
      </c>
      <c r="M577">
        <v>4</v>
      </c>
      <c r="N577">
        <v>0</v>
      </c>
      <c r="O577" s="42" t="s">
        <v>365</v>
      </c>
      <c r="P577" s="42" t="s">
        <v>72</v>
      </c>
      <c r="Q577" s="42" t="s">
        <v>1381</v>
      </c>
    </row>
    <row r="578" spans="1:17" x14ac:dyDescent="0.25">
      <c r="A578">
        <v>574</v>
      </c>
      <c r="C578" t="s">
        <v>818</v>
      </c>
      <c r="F578">
        <v>62</v>
      </c>
      <c r="G578" t="s">
        <v>818</v>
      </c>
      <c r="H578" t="s">
        <v>818</v>
      </c>
      <c r="I578" s="42" t="s">
        <v>470</v>
      </c>
      <c r="J578">
        <v>19</v>
      </c>
      <c r="K578">
        <v>28</v>
      </c>
      <c r="L578">
        <v>0</v>
      </c>
      <c r="M578">
        <v>5</v>
      </c>
      <c r="N578">
        <v>6</v>
      </c>
      <c r="O578" s="42" t="s">
        <v>27</v>
      </c>
      <c r="P578" s="42" t="s">
        <v>32</v>
      </c>
      <c r="Q578" s="42" t="s">
        <v>472</v>
      </c>
    </row>
    <row r="579" spans="1:17" x14ac:dyDescent="0.25">
      <c r="A579">
        <v>575</v>
      </c>
      <c r="C579" t="s">
        <v>818</v>
      </c>
      <c r="F579">
        <v>62</v>
      </c>
      <c r="G579" t="s">
        <v>818</v>
      </c>
      <c r="H579" t="s">
        <v>818</v>
      </c>
      <c r="I579" s="42" t="s">
        <v>947</v>
      </c>
      <c r="J579">
        <v>31</v>
      </c>
      <c r="K579">
        <v>43.5</v>
      </c>
      <c r="L579">
        <v>48</v>
      </c>
      <c r="M579">
        <v>4</v>
      </c>
      <c r="N579">
        <v>8.3000000000000007</v>
      </c>
      <c r="O579" s="42" t="s">
        <v>86</v>
      </c>
      <c r="P579" s="42" t="s">
        <v>72</v>
      </c>
      <c r="Q579" s="42" t="s">
        <v>946</v>
      </c>
    </row>
    <row r="580" spans="1:17" x14ac:dyDescent="0.25">
      <c r="A580">
        <v>576</v>
      </c>
      <c r="C580" t="s">
        <v>818</v>
      </c>
      <c r="F580">
        <v>62</v>
      </c>
      <c r="G580" t="s">
        <v>818</v>
      </c>
      <c r="H580" t="s">
        <v>818</v>
      </c>
      <c r="I580" s="42" t="s">
        <v>994</v>
      </c>
      <c r="J580">
        <v>32</v>
      </c>
      <c r="K580">
        <v>44</v>
      </c>
      <c r="L580">
        <v>45</v>
      </c>
      <c r="M580">
        <v>8.5</v>
      </c>
      <c r="N580">
        <v>18.7</v>
      </c>
      <c r="O580" s="42" t="s">
        <v>86</v>
      </c>
      <c r="P580" s="42" t="s">
        <v>72</v>
      </c>
      <c r="Q580" s="42" t="s">
        <v>2075</v>
      </c>
    </row>
    <row r="581" spans="1:17" x14ac:dyDescent="0.25">
      <c r="A581">
        <v>577</v>
      </c>
      <c r="C581" t="s">
        <v>818</v>
      </c>
      <c r="F581">
        <v>62</v>
      </c>
      <c r="G581" t="s">
        <v>818</v>
      </c>
      <c r="H581" t="s">
        <v>818</v>
      </c>
      <c r="I581" s="42" t="s">
        <v>672</v>
      </c>
      <c r="J581">
        <v>36</v>
      </c>
      <c r="K581">
        <v>48</v>
      </c>
      <c r="L581">
        <v>0</v>
      </c>
      <c r="M581">
        <v>6.7</v>
      </c>
      <c r="N581">
        <v>0</v>
      </c>
      <c r="O581" s="42" t="s">
        <v>71</v>
      </c>
      <c r="P581" s="42" t="s">
        <v>72</v>
      </c>
      <c r="Q581" s="42" t="s">
        <v>2169</v>
      </c>
    </row>
    <row r="582" spans="1:17" x14ac:dyDescent="0.25">
      <c r="A582">
        <v>578</v>
      </c>
      <c r="C582" t="s">
        <v>818</v>
      </c>
      <c r="F582">
        <v>63</v>
      </c>
      <c r="G582" t="s">
        <v>818</v>
      </c>
      <c r="H582" t="s">
        <v>818</v>
      </c>
      <c r="I582" s="42" t="s">
        <v>634</v>
      </c>
      <c r="J582">
        <v>31</v>
      </c>
      <c r="K582">
        <v>43</v>
      </c>
      <c r="L582">
        <v>0</v>
      </c>
      <c r="M582">
        <v>15</v>
      </c>
      <c r="N582">
        <v>0</v>
      </c>
      <c r="O582" s="42" t="s">
        <v>71</v>
      </c>
      <c r="P582" s="42" t="s">
        <v>72</v>
      </c>
      <c r="Q582" s="42" t="s">
        <v>1737</v>
      </c>
    </row>
    <row r="583" spans="1:17" x14ac:dyDescent="0.25">
      <c r="A583">
        <v>579</v>
      </c>
      <c r="C583" t="s">
        <v>818</v>
      </c>
      <c r="F583">
        <v>63</v>
      </c>
      <c r="G583" t="s">
        <v>818</v>
      </c>
      <c r="H583" t="s">
        <v>818</v>
      </c>
      <c r="I583" s="42" t="s">
        <v>999</v>
      </c>
      <c r="J583">
        <v>20.5</v>
      </c>
      <c r="K583">
        <v>34.200000000000003</v>
      </c>
      <c r="L583">
        <v>0</v>
      </c>
      <c r="M583">
        <v>7</v>
      </c>
      <c r="N583">
        <v>7.5</v>
      </c>
      <c r="O583" s="42" t="s">
        <v>27</v>
      </c>
      <c r="P583" s="42" t="s">
        <v>32</v>
      </c>
      <c r="Q583" s="42" t="s">
        <v>188</v>
      </c>
    </row>
    <row r="584" spans="1:17" x14ac:dyDescent="0.25">
      <c r="A584">
        <v>580</v>
      </c>
      <c r="C584" t="s">
        <v>818</v>
      </c>
      <c r="F584">
        <v>63</v>
      </c>
      <c r="G584" t="s">
        <v>818</v>
      </c>
      <c r="H584" t="s">
        <v>818</v>
      </c>
      <c r="I584" s="42" t="s">
        <v>717</v>
      </c>
      <c r="J584">
        <v>25</v>
      </c>
      <c r="K584">
        <v>35.4</v>
      </c>
      <c r="L584">
        <v>0</v>
      </c>
      <c r="M584">
        <v>6.5</v>
      </c>
      <c r="N584">
        <v>0</v>
      </c>
      <c r="O584" s="42" t="s">
        <v>95</v>
      </c>
      <c r="P584" s="42" t="s">
        <v>32</v>
      </c>
      <c r="Q584" s="42" t="s">
        <v>719</v>
      </c>
    </row>
    <row r="585" spans="1:17" x14ac:dyDescent="0.25">
      <c r="A585">
        <v>581</v>
      </c>
      <c r="C585" t="s">
        <v>818</v>
      </c>
      <c r="E585" t="s">
        <v>818</v>
      </c>
      <c r="I585" s="42" t="s">
        <v>673</v>
      </c>
      <c r="J585">
        <v>35.5</v>
      </c>
      <c r="K585">
        <v>48</v>
      </c>
      <c r="L585">
        <v>0</v>
      </c>
      <c r="M585">
        <v>6.7</v>
      </c>
      <c r="N585">
        <v>0</v>
      </c>
      <c r="O585" s="42" t="s">
        <v>71</v>
      </c>
      <c r="P585" s="42" t="s">
        <v>72</v>
      </c>
      <c r="Q585" s="42" t="s">
        <v>2190</v>
      </c>
    </row>
    <row r="586" spans="1:17" x14ac:dyDescent="0.25">
      <c r="A586">
        <v>582</v>
      </c>
      <c r="C586" t="s">
        <v>818</v>
      </c>
      <c r="E586" t="s">
        <v>818</v>
      </c>
      <c r="I586" s="42" t="s">
        <v>651</v>
      </c>
      <c r="J586">
        <v>24.4</v>
      </c>
      <c r="K586">
        <v>35</v>
      </c>
      <c r="L586">
        <v>0</v>
      </c>
      <c r="M586">
        <v>6</v>
      </c>
      <c r="N586">
        <v>0</v>
      </c>
      <c r="O586" s="42" t="s">
        <v>95</v>
      </c>
      <c r="P586" s="42" t="s">
        <v>32</v>
      </c>
      <c r="Q586" s="42"/>
    </row>
    <row r="587" spans="1:17" x14ac:dyDescent="0.25">
      <c r="A587">
        <v>583</v>
      </c>
      <c r="C587" t="s">
        <v>818</v>
      </c>
      <c r="E587" t="s">
        <v>818</v>
      </c>
      <c r="I587" s="42" t="s">
        <v>476</v>
      </c>
      <c r="J587">
        <v>18.5</v>
      </c>
      <c r="K587">
        <v>29</v>
      </c>
      <c r="L587">
        <v>0</v>
      </c>
      <c r="M587">
        <v>7</v>
      </c>
      <c r="N587">
        <v>7.2</v>
      </c>
      <c r="O587" s="42" t="s">
        <v>27</v>
      </c>
      <c r="P587" s="42" t="s">
        <v>32</v>
      </c>
      <c r="Q587" s="42" t="s">
        <v>1861</v>
      </c>
    </row>
    <row r="588" spans="1:17" x14ac:dyDescent="0.25">
      <c r="A588">
        <v>584</v>
      </c>
      <c r="C588" t="s">
        <v>818</v>
      </c>
      <c r="E588" t="s">
        <v>818</v>
      </c>
      <c r="I588" s="42" t="s">
        <v>2289</v>
      </c>
      <c r="J588">
        <v>19.8</v>
      </c>
      <c r="K588">
        <v>30</v>
      </c>
      <c r="L588">
        <v>0</v>
      </c>
      <c r="M588">
        <v>5</v>
      </c>
      <c r="N588">
        <v>0</v>
      </c>
      <c r="O588" s="42" t="s">
        <v>27</v>
      </c>
      <c r="P588" s="42" t="s">
        <v>32</v>
      </c>
      <c r="Q588" s="42" t="s">
        <v>2290</v>
      </c>
    </row>
    <row r="589" spans="1:17" x14ac:dyDescent="0.25">
      <c r="A589">
        <v>585</v>
      </c>
      <c r="C589" t="s">
        <v>818</v>
      </c>
      <c r="E589" t="s">
        <v>818</v>
      </c>
      <c r="I589" s="42" t="s">
        <v>2299</v>
      </c>
      <c r="J589">
        <v>18.899999999999999</v>
      </c>
      <c r="K589">
        <v>30</v>
      </c>
      <c r="L589">
        <v>0</v>
      </c>
      <c r="M589">
        <v>5</v>
      </c>
      <c r="N589">
        <v>0</v>
      </c>
      <c r="O589" s="42" t="s">
        <v>27</v>
      </c>
      <c r="P589" s="42" t="s">
        <v>32</v>
      </c>
      <c r="Q589" s="42" t="s">
        <v>2300</v>
      </c>
    </row>
    <row r="590" spans="1:17" x14ac:dyDescent="0.25">
      <c r="A590">
        <v>586</v>
      </c>
      <c r="C590" t="s">
        <v>818</v>
      </c>
      <c r="E590" t="s">
        <v>818</v>
      </c>
      <c r="I590" s="42" t="s">
        <v>2967</v>
      </c>
      <c r="J590">
        <v>27.2</v>
      </c>
      <c r="K590">
        <v>41.4</v>
      </c>
      <c r="L590">
        <v>0</v>
      </c>
      <c r="M590">
        <v>7.8</v>
      </c>
      <c r="N590">
        <v>0</v>
      </c>
      <c r="O590" s="42" t="s">
        <v>71</v>
      </c>
      <c r="P590" s="42" t="s">
        <v>72</v>
      </c>
      <c r="Q590" s="42" t="s">
        <v>2968</v>
      </c>
    </row>
    <row r="591" spans="1:17" x14ac:dyDescent="0.25">
      <c r="A591">
        <v>587</v>
      </c>
      <c r="C591" t="s">
        <v>818</v>
      </c>
      <c r="E591" t="s">
        <v>818</v>
      </c>
      <c r="I591" s="42" t="s">
        <v>2971</v>
      </c>
      <c r="J591">
        <v>28</v>
      </c>
      <c r="K591">
        <v>50</v>
      </c>
      <c r="L591">
        <v>0</v>
      </c>
      <c r="M591">
        <v>8</v>
      </c>
      <c r="N591">
        <v>0</v>
      </c>
      <c r="O591" s="42" t="s">
        <v>71</v>
      </c>
      <c r="P591" s="42" t="s">
        <v>72</v>
      </c>
      <c r="Q591" s="42"/>
    </row>
    <row r="592" spans="1:17" x14ac:dyDescent="0.25">
      <c r="A592">
        <v>588</v>
      </c>
      <c r="C592" t="s">
        <v>818</v>
      </c>
      <c r="E592" t="s">
        <v>818</v>
      </c>
      <c r="G592" t="s">
        <v>818</v>
      </c>
      <c r="I592" s="42" t="s">
        <v>471</v>
      </c>
      <c r="J592">
        <v>18</v>
      </c>
      <c r="K592">
        <v>28</v>
      </c>
      <c r="L592">
        <v>0</v>
      </c>
      <c r="M592">
        <v>5</v>
      </c>
      <c r="N592">
        <v>6</v>
      </c>
      <c r="O592" s="42" t="s">
        <v>27</v>
      </c>
      <c r="P592" s="42" t="s">
        <v>32</v>
      </c>
      <c r="Q592" s="42" t="s">
        <v>257</v>
      </c>
    </row>
    <row r="593" spans="1:17" x14ac:dyDescent="0.25">
      <c r="A593">
        <v>589</v>
      </c>
      <c r="C593" t="s">
        <v>818</v>
      </c>
      <c r="E593" t="s">
        <v>818</v>
      </c>
      <c r="G593" t="s">
        <v>818</v>
      </c>
      <c r="I593" s="42" t="s">
        <v>513</v>
      </c>
      <c r="J593">
        <v>17.149999999999999</v>
      </c>
      <c r="K593">
        <v>35.9</v>
      </c>
      <c r="L593">
        <v>0</v>
      </c>
      <c r="M593">
        <v>6.7</v>
      </c>
      <c r="N593">
        <v>0</v>
      </c>
      <c r="O593" s="42" t="s">
        <v>95</v>
      </c>
      <c r="P593" s="42" t="s">
        <v>28</v>
      </c>
      <c r="Q593" s="42" t="s">
        <v>515</v>
      </c>
    </row>
    <row r="594" spans="1:17" x14ac:dyDescent="0.25">
      <c r="A594">
        <v>590</v>
      </c>
      <c r="C594" t="s">
        <v>818</v>
      </c>
      <c r="E594" t="s">
        <v>818</v>
      </c>
      <c r="G594" t="s">
        <v>818</v>
      </c>
      <c r="I594" s="42" t="s">
        <v>530</v>
      </c>
      <c r="J594">
        <v>27.5</v>
      </c>
      <c r="K594">
        <v>37</v>
      </c>
      <c r="L594">
        <v>0</v>
      </c>
      <c r="M594">
        <v>6.9</v>
      </c>
      <c r="N594">
        <v>0</v>
      </c>
      <c r="O594" s="42" t="s">
        <v>95</v>
      </c>
      <c r="P594" s="42" t="s">
        <v>32</v>
      </c>
      <c r="Q594" s="42" t="s">
        <v>531</v>
      </c>
    </row>
    <row r="595" spans="1:17" x14ac:dyDescent="0.25">
      <c r="A595">
        <v>591</v>
      </c>
      <c r="C595" t="s">
        <v>818</v>
      </c>
      <c r="E595" t="s">
        <v>818</v>
      </c>
      <c r="G595" t="s">
        <v>818</v>
      </c>
      <c r="I595" s="42" t="s">
        <v>547</v>
      </c>
      <c r="J595">
        <v>28.6</v>
      </c>
      <c r="K595">
        <v>38</v>
      </c>
      <c r="L595">
        <v>0</v>
      </c>
      <c r="M595">
        <v>6</v>
      </c>
      <c r="N595">
        <v>0</v>
      </c>
      <c r="O595" s="42" t="s">
        <v>95</v>
      </c>
      <c r="P595" s="42" t="s">
        <v>32</v>
      </c>
      <c r="Q595" s="42" t="s">
        <v>548</v>
      </c>
    </row>
    <row r="596" spans="1:17" x14ac:dyDescent="0.25">
      <c r="A596">
        <v>592</v>
      </c>
      <c r="C596" t="s">
        <v>818</v>
      </c>
      <c r="E596" t="s">
        <v>818</v>
      </c>
      <c r="G596" t="s">
        <v>818</v>
      </c>
      <c r="I596" s="42" t="s">
        <v>1969</v>
      </c>
      <c r="J596">
        <v>22.7</v>
      </c>
      <c r="K596">
        <v>34.200000000000003</v>
      </c>
      <c r="L596">
        <v>0</v>
      </c>
      <c r="M596">
        <v>6.35</v>
      </c>
      <c r="N596">
        <v>0</v>
      </c>
      <c r="O596" s="42" t="s">
        <v>71</v>
      </c>
      <c r="P596" s="42" t="s">
        <v>72</v>
      </c>
      <c r="Q596" s="42" t="s">
        <v>2047</v>
      </c>
    </row>
    <row r="597" spans="1:17" x14ac:dyDescent="0.25">
      <c r="A597">
        <v>593</v>
      </c>
      <c r="C597" t="s">
        <v>818</v>
      </c>
      <c r="E597" t="s">
        <v>818</v>
      </c>
      <c r="G597" t="s">
        <v>818</v>
      </c>
      <c r="I597" s="42" t="s">
        <v>1970</v>
      </c>
      <c r="J597">
        <v>22.7</v>
      </c>
      <c r="K597">
        <v>34.200000000000003</v>
      </c>
      <c r="L597">
        <v>38</v>
      </c>
      <c r="M597">
        <v>3.2</v>
      </c>
      <c r="N597">
        <v>7.7</v>
      </c>
      <c r="O597" s="42" t="s">
        <v>86</v>
      </c>
      <c r="P597" s="42" t="s">
        <v>72</v>
      </c>
      <c r="Q597" s="42" t="s">
        <v>2047</v>
      </c>
    </row>
    <row r="598" spans="1:17" x14ac:dyDescent="0.25">
      <c r="A598">
        <v>594</v>
      </c>
      <c r="C598" t="s">
        <v>818</v>
      </c>
      <c r="E598" t="s">
        <v>818</v>
      </c>
      <c r="G598" t="s">
        <v>818</v>
      </c>
      <c r="I598" s="42" t="s">
        <v>485</v>
      </c>
      <c r="J598">
        <v>19.5</v>
      </c>
      <c r="K598">
        <v>32</v>
      </c>
      <c r="L598">
        <v>0</v>
      </c>
      <c r="M598">
        <v>5</v>
      </c>
      <c r="N598">
        <v>5.5</v>
      </c>
      <c r="O598" s="42" t="s">
        <v>27</v>
      </c>
      <c r="P598" s="42" t="s">
        <v>32</v>
      </c>
      <c r="Q598" s="42" t="s">
        <v>1864</v>
      </c>
    </row>
    <row r="599" spans="1:17" x14ac:dyDescent="0.25">
      <c r="A599">
        <v>595</v>
      </c>
      <c r="C599" t="s">
        <v>818</v>
      </c>
      <c r="E599" t="s">
        <v>818</v>
      </c>
      <c r="G599" t="s">
        <v>818</v>
      </c>
      <c r="I599" s="42" t="s">
        <v>532</v>
      </c>
      <c r="J599">
        <v>27</v>
      </c>
      <c r="K599">
        <v>37</v>
      </c>
      <c r="L599">
        <v>0</v>
      </c>
      <c r="M599">
        <v>7</v>
      </c>
      <c r="N599">
        <v>0</v>
      </c>
      <c r="O599" s="42" t="s">
        <v>95</v>
      </c>
      <c r="P599" s="42" t="s">
        <v>32</v>
      </c>
      <c r="Q599" s="42"/>
    </row>
    <row r="600" spans="1:17" x14ac:dyDescent="0.25">
      <c r="A600">
        <v>596</v>
      </c>
      <c r="C600" t="s">
        <v>818</v>
      </c>
      <c r="E600" t="s">
        <v>818</v>
      </c>
      <c r="G600" t="s">
        <v>818</v>
      </c>
      <c r="I600" s="42" t="s">
        <v>504</v>
      </c>
      <c r="J600">
        <v>22.2</v>
      </c>
      <c r="K600">
        <v>35</v>
      </c>
      <c r="L600">
        <v>0</v>
      </c>
      <c r="M600">
        <v>7</v>
      </c>
      <c r="N600">
        <v>7.2</v>
      </c>
      <c r="O600" s="42" t="s">
        <v>27</v>
      </c>
      <c r="P600" s="42" t="s">
        <v>28</v>
      </c>
      <c r="Q600" s="42" t="s">
        <v>1441</v>
      </c>
    </row>
    <row r="601" spans="1:17" x14ac:dyDescent="0.25">
      <c r="A601">
        <v>597</v>
      </c>
      <c r="C601" t="s">
        <v>818</v>
      </c>
      <c r="E601" t="s">
        <v>818</v>
      </c>
      <c r="G601" t="s">
        <v>818</v>
      </c>
      <c r="I601" s="42" t="s">
        <v>1105</v>
      </c>
      <c r="J601">
        <v>28.5</v>
      </c>
      <c r="K601">
        <v>45</v>
      </c>
      <c r="L601">
        <v>0</v>
      </c>
      <c r="M601">
        <v>9</v>
      </c>
      <c r="N601">
        <v>0</v>
      </c>
      <c r="O601" s="42" t="s">
        <v>71</v>
      </c>
      <c r="P601" s="42" t="s">
        <v>72</v>
      </c>
      <c r="Q601" s="42" t="s">
        <v>1442</v>
      </c>
    </row>
    <row r="602" spans="1:17" x14ac:dyDescent="0.25">
      <c r="A602">
        <v>598</v>
      </c>
      <c r="C602" t="s">
        <v>818</v>
      </c>
      <c r="E602" t="s">
        <v>818</v>
      </c>
      <c r="G602" t="s">
        <v>818</v>
      </c>
      <c r="I602" s="42" t="s">
        <v>662</v>
      </c>
      <c r="J602">
        <v>25</v>
      </c>
      <c r="K602">
        <v>37</v>
      </c>
      <c r="L602">
        <v>0</v>
      </c>
      <c r="M602">
        <v>6.7</v>
      </c>
      <c r="N602">
        <v>0</v>
      </c>
      <c r="O602" s="42" t="s">
        <v>95</v>
      </c>
      <c r="P602" s="42" t="s">
        <v>32</v>
      </c>
      <c r="Q602" s="42" t="s">
        <v>2170</v>
      </c>
    </row>
    <row r="603" spans="1:17" x14ac:dyDescent="0.25">
      <c r="A603">
        <v>599</v>
      </c>
      <c r="C603" t="s">
        <v>818</v>
      </c>
      <c r="E603" t="s">
        <v>818</v>
      </c>
      <c r="G603" t="s">
        <v>818</v>
      </c>
      <c r="I603" s="42" t="s">
        <v>466</v>
      </c>
      <c r="J603">
        <v>18</v>
      </c>
      <c r="K603">
        <v>36</v>
      </c>
      <c r="L603">
        <v>0</v>
      </c>
      <c r="M603">
        <v>6.8</v>
      </c>
      <c r="N603">
        <v>0</v>
      </c>
      <c r="O603" s="42" t="s">
        <v>95</v>
      </c>
      <c r="P603" s="42" t="s">
        <v>28</v>
      </c>
      <c r="Q603" s="42" t="s">
        <v>2319</v>
      </c>
    </row>
    <row r="604" spans="1:17" x14ac:dyDescent="0.25">
      <c r="A604">
        <v>600</v>
      </c>
      <c r="C604" t="s">
        <v>818</v>
      </c>
      <c r="E604" t="s">
        <v>818</v>
      </c>
      <c r="G604" t="s">
        <v>818</v>
      </c>
      <c r="I604" s="42" t="s">
        <v>752</v>
      </c>
      <c r="J604">
        <v>9</v>
      </c>
      <c r="K604">
        <v>22</v>
      </c>
      <c r="L604">
        <v>0</v>
      </c>
      <c r="M604">
        <v>7</v>
      </c>
      <c r="N604">
        <v>7.2</v>
      </c>
      <c r="O604" s="42" t="s">
        <v>27</v>
      </c>
      <c r="P604" s="42" t="s">
        <v>28</v>
      </c>
      <c r="Q604" s="42" t="s">
        <v>1813</v>
      </c>
    </row>
    <row r="605" spans="1:17" x14ac:dyDescent="0.25">
      <c r="A605">
        <v>601</v>
      </c>
      <c r="C605" t="s">
        <v>818</v>
      </c>
      <c r="E605" t="s">
        <v>818</v>
      </c>
      <c r="G605" t="s">
        <v>818</v>
      </c>
      <c r="I605" s="42" t="s">
        <v>656</v>
      </c>
      <c r="J605">
        <v>23</v>
      </c>
      <c r="K605">
        <v>33.5</v>
      </c>
      <c r="L605">
        <v>0</v>
      </c>
      <c r="M605">
        <v>6</v>
      </c>
      <c r="N605">
        <v>0</v>
      </c>
      <c r="O605" s="42" t="s">
        <v>71</v>
      </c>
      <c r="P605" s="42" t="s">
        <v>72</v>
      </c>
      <c r="Q605" s="42" t="s">
        <v>1065</v>
      </c>
    </row>
    <row r="606" spans="1:17" x14ac:dyDescent="0.25">
      <c r="A606">
        <v>602</v>
      </c>
      <c r="C606" t="s">
        <v>818</v>
      </c>
      <c r="E606" t="s">
        <v>818</v>
      </c>
      <c r="G606" t="s">
        <v>818</v>
      </c>
      <c r="I606" s="42" t="s">
        <v>1288</v>
      </c>
      <c r="J606">
        <v>25.5</v>
      </c>
      <c r="K606">
        <v>44.5</v>
      </c>
      <c r="L606">
        <v>0</v>
      </c>
      <c r="M606">
        <v>8.5</v>
      </c>
      <c r="N606">
        <v>0</v>
      </c>
      <c r="O606" s="42" t="s">
        <v>71</v>
      </c>
      <c r="P606" s="42" t="s">
        <v>72</v>
      </c>
      <c r="Q606" s="42"/>
    </row>
    <row r="607" spans="1:17" x14ac:dyDescent="0.25">
      <c r="A607">
        <v>603</v>
      </c>
      <c r="C607" t="s">
        <v>818</v>
      </c>
      <c r="E607" t="s">
        <v>818</v>
      </c>
      <c r="G607" t="s">
        <v>818</v>
      </c>
      <c r="I607" s="42" t="s">
        <v>743</v>
      </c>
      <c r="J607">
        <v>33</v>
      </c>
      <c r="K607">
        <v>40</v>
      </c>
      <c r="L607">
        <v>0</v>
      </c>
      <c r="M607">
        <v>3.5</v>
      </c>
      <c r="N607">
        <v>0</v>
      </c>
      <c r="O607" s="42" t="s">
        <v>365</v>
      </c>
      <c r="P607" s="42" t="s">
        <v>32</v>
      </c>
      <c r="Q607" s="42" t="s">
        <v>1376</v>
      </c>
    </row>
    <row r="608" spans="1:17" x14ac:dyDescent="0.25">
      <c r="A608">
        <v>604</v>
      </c>
      <c r="C608" t="s">
        <v>818</v>
      </c>
      <c r="E608" t="s">
        <v>818</v>
      </c>
      <c r="G608" t="s">
        <v>818</v>
      </c>
      <c r="I608" s="42" t="s">
        <v>2117</v>
      </c>
      <c r="J608">
        <v>27.5</v>
      </c>
      <c r="K608">
        <v>42.5</v>
      </c>
      <c r="L608">
        <v>0</v>
      </c>
      <c r="M608">
        <v>8</v>
      </c>
      <c r="N608">
        <v>0</v>
      </c>
      <c r="O608" s="42" t="s">
        <v>71</v>
      </c>
      <c r="P608" s="42" t="s">
        <v>72</v>
      </c>
      <c r="Q608" s="42" t="s">
        <v>2118</v>
      </c>
    </row>
    <row r="609" spans="1:17" x14ac:dyDescent="0.25">
      <c r="A609">
        <v>605</v>
      </c>
      <c r="C609" t="s">
        <v>818</v>
      </c>
      <c r="E609" t="s">
        <v>818</v>
      </c>
      <c r="G609" t="s">
        <v>818</v>
      </c>
      <c r="I609" s="42" t="s">
        <v>2283</v>
      </c>
      <c r="J609">
        <v>27.5</v>
      </c>
      <c r="K609">
        <v>40</v>
      </c>
      <c r="L609">
        <v>0</v>
      </c>
      <c r="M609">
        <v>8</v>
      </c>
      <c r="N609">
        <v>5.5</v>
      </c>
      <c r="O609" s="42" t="s">
        <v>27</v>
      </c>
      <c r="P609" s="42" t="s">
        <v>32</v>
      </c>
      <c r="Q609" s="42" t="s">
        <v>2284</v>
      </c>
    </row>
    <row r="610" spans="1:17" x14ac:dyDescent="0.25">
      <c r="A610">
        <v>606</v>
      </c>
      <c r="C610" t="s">
        <v>818</v>
      </c>
      <c r="E610" t="s">
        <v>818</v>
      </c>
      <c r="G610" t="s">
        <v>818</v>
      </c>
      <c r="I610" s="42" t="s">
        <v>2332</v>
      </c>
      <c r="J610">
        <v>32</v>
      </c>
      <c r="K610">
        <v>40</v>
      </c>
      <c r="L610">
        <v>0</v>
      </c>
      <c r="M610">
        <v>5</v>
      </c>
      <c r="N610">
        <v>0</v>
      </c>
      <c r="O610" s="42" t="s">
        <v>365</v>
      </c>
      <c r="P610" s="42" t="s">
        <v>32</v>
      </c>
      <c r="Q610" s="42" t="s">
        <v>1441</v>
      </c>
    </row>
    <row r="611" spans="1:17" x14ac:dyDescent="0.25">
      <c r="A611">
        <v>607</v>
      </c>
      <c r="C611" t="s">
        <v>818</v>
      </c>
      <c r="E611" t="s">
        <v>818</v>
      </c>
      <c r="G611" t="s">
        <v>818</v>
      </c>
      <c r="I611" s="42" t="s">
        <v>2952</v>
      </c>
      <c r="J611">
        <v>22.23</v>
      </c>
      <c r="K611">
        <v>34.520000000000003</v>
      </c>
      <c r="L611">
        <v>0</v>
      </c>
      <c r="M611">
        <v>6.76</v>
      </c>
      <c r="N611">
        <v>0</v>
      </c>
      <c r="O611" s="42" t="s">
        <v>71</v>
      </c>
      <c r="P611" s="42" t="s">
        <v>72</v>
      </c>
      <c r="Q611" s="42"/>
    </row>
    <row r="612" spans="1:17" x14ac:dyDescent="0.25">
      <c r="A612">
        <v>608</v>
      </c>
      <c r="C612" t="s">
        <v>818</v>
      </c>
      <c r="E612" t="s">
        <v>818</v>
      </c>
      <c r="G612" t="s">
        <v>818</v>
      </c>
      <c r="I612" s="42" t="s">
        <v>2963</v>
      </c>
      <c r="J612">
        <v>24.8</v>
      </c>
      <c r="K612">
        <v>37.65</v>
      </c>
      <c r="L612">
        <v>0</v>
      </c>
      <c r="M612">
        <v>6.5</v>
      </c>
      <c r="N612">
        <v>0</v>
      </c>
      <c r="O612" s="42" t="s">
        <v>71</v>
      </c>
      <c r="P612" s="42" t="s">
        <v>72</v>
      </c>
      <c r="Q612" s="42"/>
    </row>
    <row r="613" spans="1:17" x14ac:dyDescent="0.25">
      <c r="A613">
        <v>609</v>
      </c>
      <c r="C613" t="s">
        <v>818</v>
      </c>
      <c r="E613" t="s">
        <v>818</v>
      </c>
      <c r="G613" t="s">
        <v>818</v>
      </c>
      <c r="I613" s="42" t="s">
        <v>2964</v>
      </c>
      <c r="J613">
        <v>25</v>
      </c>
      <c r="K613">
        <v>38</v>
      </c>
      <c r="L613">
        <v>0</v>
      </c>
      <c r="M613">
        <v>7</v>
      </c>
      <c r="N613">
        <v>8</v>
      </c>
      <c r="O613" s="42" t="s">
        <v>297</v>
      </c>
      <c r="P613" s="42" t="s">
        <v>72</v>
      </c>
      <c r="Q613" s="42"/>
    </row>
    <row r="614" spans="1:17" x14ac:dyDescent="0.25">
      <c r="A614">
        <v>610</v>
      </c>
      <c r="C614" t="s">
        <v>818</v>
      </c>
      <c r="E614" t="s">
        <v>818</v>
      </c>
      <c r="G614" t="s">
        <v>818</v>
      </c>
      <c r="I614" s="42" t="s">
        <v>2965</v>
      </c>
      <c r="J614">
        <v>25.4</v>
      </c>
      <c r="K614">
        <v>39.6</v>
      </c>
      <c r="L614">
        <v>0</v>
      </c>
      <c r="M614">
        <v>8.5</v>
      </c>
      <c r="N614">
        <v>0</v>
      </c>
      <c r="O614" s="42" t="s">
        <v>71</v>
      </c>
      <c r="P614" s="42" t="s">
        <v>72</v>
      </c>
      <c r="Q614" s="42"/>
    </row>
    <row r="615" spans="1:17" x14ac:dyDescent="0.25">
      <c r="A615">
        <v>611</v>
      </c>
      <c r="C615" t="s">
        <v>818</v>
      </c>
      <c r="E615" t="s">
        <v>818</v>
      </c>
      <c r="G615" t="s">
        <v>818</v>
      </c>
      <c r="I615" s="42" t="s">
        <v>2966</v>
      </c>
      <c r="J615">
        <v>25.4</v>
      </c>
      <c r="K615">
        <v>41.6</v>
      </c>
      <c r="L615">
        <v>0</v>
      </c>
      <c r="M615">
        <v>8.5</v>
      </c>
      <c r="N615">
        <v>0</v>
      </c>
      <c r="O615" s="42" t="s">
        <v>71</v>
      </c>
      <c r="P615" s="42" t="s">
        <v>72</v>
      </c>
      <c r="Q615" s="42"/>
    </row>
    <row r="616" spans="1:17" x14ac:dyDescent="0.25">
      <c r="A616">
        <v>612</v>
      </c>
      <c r="C616" t="s">
        <v>818</v>
      </c>
      <c r="E616" t="s">
        <v>818</v>
      </c>
      <c r="G616" t="s">
        <v>818</v>
      </c>
      <c r="I616" s="42" t="s">
        <v>2969</v>
      </c>
      <c r="J616">
        <v>27.7</v>
      </c>
      <c r="K616">
        <v>41.8</v>
      </c>
      <c r="L616">
        <v>0</v>
      </c>
      <c r="M616">
        <v>8.5</v>
      </c>
      <c r="N616">
        <v>0</v>
      </c>
      <c r="O616" s="42" t="s">
        <v>71</v>
      </c>
      <c r="P616" s="42" t="s">
        <v>72</v>
      </c>
      <c r="Q616" s="42"/>
    </row>
    <row r="617" spans="1:17" x14ac:dyDescent="0.25">
      <c r="A617">
        <v>613</v>
      </c>
      <c r="C617" t="s">
        <v>818</v>
      </c>
      <c r="E617" t="s">
        <v>818</v>
      </c>
      <c r="G617" t="s">
        <v>818</v>
      </c>
      <c r="H617" t="s">
        <v>818</v>
      </c>
      <c r="I617" s="42" t="s">
        <v>60</v>
      </c>
      <c r="J617">
        <v>19.05</v>
      </c>
      <c r="K617">
        <v>30</v>
      </c>
      <c r="L617">
        <v>0</v>
      </c>
      <c r="M617">
        <v>7</v>
      </c>
      <c r="N617">
        <v>8</v>
      </c>
      <c r="O617" s="42" t="s">
        <v>27</v>
      </c>
      <c r="P617" s="42" t="s">
        <v>28</v>
      </c>
      <c r="Q617" s="42" t="s">
        <v>61</v>
      </c>
    </row>
    <row r="618" spans="1:17" x14ac:dyDescent="0.25">
      <c r="A618">
        <v>614</v>
      </c>
      <c r="C618" t="s">
        <v>818</v>
      </c>
      <c r="E618" t="s">
        <v>818</v>
      </c>
      <c r="G618" t="s">
        <v>818</v>
      </c>
      <c r="H618" t="s">
        <v>818</v>
      </c>
      <c r="I618" s="42" t="s">
        <v>481</v>
      </c>
      <c r="J618">
        <v>20.55</v>
      </c>
      <c r="K618">
        <v>31.97</v>
      </c>
      <c r="L618">
        <v>0</v>
      </c>
      <c r="M618">
        <v>6.35</v>
      </c>
      <c r="N618">
        <v>6.55</v>
      </c>
      <c r="O618" s="42" t="s">
        <v>27</v>
      </c>
      <c r="P618" s="42" t="s">
        <v>32</v>
      </c>
      <c r="Q618" s="42" t="s">
        <v>482</v>
      </c>
    </row>
    <row r="619" spans="1:17" x14ac:dyDescent="0.25">
      <c r="A619">
        <v>615</v>
      </c>
      <c r="C619" t="s">
        <v>818</v>
      </c>
      <c r="E619" t="s">
        <v>818</v>
      </c>
      <c r="G619" t="s">
        <v>818</v>
      </c>
      <c r="H619" t="s">
        <v>818</v>
      </c>
      <c r="I619" s="42" t="s">
        <v>670</v>
      </c>
      <c r="J619">
        <v>18.7</v>
      </c>
      <c r="K619">
        <v>35</v>
      </c>
      <c r="L619">
        <v>0</v>
      </c>
      <c r="M619">
        <v>7</v>
      </c>
      <c r="N619">
        <v>8</v>
      </c>
      <c r="O619" s="42" t="s">
        <v>27</v>
      </c>
      <c r="P619" s="42" t="s">
        <v>32</v>
      </c>
      <c r="Q619" s="42" t="s">
        <v>880</v>
      </c>
    </row>
    <row r="620" spans="1:17" x14ac:dyDescent="0.25">
      <c r="A620">
        <v>616</v>
      </c>
      <c r="C620" t="s">
        <v>818</v>
      </c>
      <c r="E620" t="s">
        <v>818</v>
      </c>
      <c r="G620" t="s">
        <v>818</v>
      </c>
      <c r="H620" t="s">
        <v>818</v>
      </c>
      <c r="I620" s="42" t="s">
        <v>505</v>
      </c>
      <c r="J620">
        <v>23</v>
      </c>
      <c r="K620">
        <v>35</v>
      </c>
      <c r="L620">
        <v>0</v>
      </c>
      <c r="M620">
        <v>6.5</v>
      </c>
      <c r="N620">
        <v>0</v>
      </c>
      <c r="O620" s="42" t="s">
        <v>95</v>
      </c>
      <c r="P620" s="42" t="s">
        <v>32</v>
      </c>
      <c r="Q620" s="42" t="s">
        <v>506</v>
      </c>
    </row>
    <row r="621" spans="1:17" x14ac:dyDescent="0.25">
      <c r="A621">
        <v>617</v>
      </c>
      <c r="C621" t="s">
        <v>818</v>
      </c>
      <c r="E621" t="s">
        <v>818</v>
      </c>
      <c r="G621" t="s">
        <v>818</v>
      </c>
      <c r="H621" t="s">
        <v>818</v>
      </c>
      <c r="I621" s="42" t="s">
        <v>518</v>
      </c>
      <c r="J621">
        <v>24</v>
      </c>
      <c r="K621">
        <v>36.200000000000003</v>
      </c>
      <c r="L621">
        <v>0</v>
      </c>
      <c r="M621">
        <v>8</v>
      </c>
      <c r="N621">
        <v>0</v>
      </c>
      <c r="O621" s="42" t="s">
        <v>71</v>
      </c>
      <c r="P621" s="42" t="s">
        <v>72</v>
      </c>
      <c r="Q621" s="42" t="s">
        <v>93</v>
      </c>
    </row>
    <row r="622" spans="1:17" x14ac:dyDescent="0.25">
      <c r="A622">
        <v>618</v>
      </c>
      <c r="C622" t="s">
        <v>818</v>
      </c>
      <c r="E622" t="s">
        <v>818</v>
      </c>
      <c r="G622" t="s">
        <v>818</v>
      </c>
      <c r="H622" t="s">
        <v>818</v>
      </c>
      <c r="I622" s="42" t="s">
        <v>478</v>
      </c>
      <c r="J622">
        <v>17</v>
      </c>
      <c r="K622">
        <v>30</v>
      </c>
      <c r="L622">
        <v>0</v>
      </c>
      <c r="M622">
        <v>7</v>
      </c>
      <c r="N622">
        <v>7.2</v>
      </c>
      <c r="O622" s="42" t="s">
        <v>27</v>
      </c>
      <c r="P622" s="42" t="s">
        <v>28</v>
      </c>
      <c r="Q622" s="42" t="s">
        <v>189</v>
      </c>
    </row>
    <row r="623" spans="1:17" x14ac:dyDescent="0.25">
      <c r="A623">
        <v>619</v>
      </c>
      <c r="C623" t="s">
        <v>818</v>
      </c>
      <c r="E623" t="s">
        <v>818</v>
      </c>
      <c r="G623" t="s">
        <v>818</v>
      </c>
      <c r="H623" t="s">
        <v>818</v>
      </c>
      <c r="I623" s="42" t="s">
        <v>1968</v>
      </c>
      <c r="J623">
        <v>21.5</v>
      </c>
      <c r="K623">
        <v>34.5</v>
      </c>
      <c r="L623">
        <v>0</v>
      </c>
      <c r="M623">
        <v>8</v>
      </c>
      <c r="N623">
        <v>13</v>
      </c>
      <c r="O623" s="42" t="s">
        <v>490</v>
      </c>
      <c r="P623" s="42" t="s">
        <v>72</v>
      </c>
      <c r="Q623" s="42" t="s">
        <v>2243</v>
      </c>
    </row>
    <row r="624" spans="1:17" x14ac:dyDescent="0.25">
      <c r="A624">
        <v>620</v>
      </c>
      <c r="C624" t="s">
        <v>818</v>
      </c>
      <c r="E624" t="s">
        <v>818</v>
      </c>
      <c r="G624" t="s">
        <v>818</v>
      </c>
      <c r="H624" t="s">
        <v>818</v>
      </c>
      <c r="I624" s="42" t="s">
        <v>483</v>
      </c>
      <c r="J624">
        <v>18.5</v>
      </c>
      <c r="K624">
        <v>32</v>
      </c>
      <c r="L624">
        <v>0</v>
      </c>
      <c r="M624">
        <v>6</v>
      </c>
      <c r="N624">
        <v>7</v>
      </c>
      <c r="O624" s="42" t="s">
        <v>27</v>
      </c>
      <c r="P624" s="42" t="s">
        <v>32</v>
      </c>
      <c r="Q624" s="42" t="s">
        <v>1862</v>
      </c>
    </row>
    <row r="625" spans="1:17" x14ac:dyDescent="0.25">
      <c r="A625">
        <v>621</v>
      </c>
      <c r="C625" t="s">
        <v>818</v>
      </c>
      <c r="E625" t="s">
        <v>818</v>
      </c>
      <c r="G625" t="s">
        <v>818</v>
      </c>
      <c r="H625" t="s">
        <v>818</v>
      </c>
      <c r="I625" s="42" t="s">
        <v>725</v>
      </c>
      <c r="J625">
        <v>27.5</v>
      </c>
      <c r="K625">
        <v>38</v>
      </c>
      <c r="L625">
        <v>0</v>
      </c>
      <c r="M625">
        <v>5</v>
      </c>
      <c r="N625">
        <v>5.2</v>
      </c>
      <c r="O625" s="42" t="s">
        <v>95</v>
      </c>
      <c r="P625" s="42" t="s">
        <v>32</v>
      </c>
      <c r="Q625" s="42" t="s">
        <v>727</v>
      </c>
    </row>
    <row r="626" spans="1:17" x14ac:dyDescent="0.25">
      <c r="A626">
        <v>622</v>
      </c>
      <c r="C626" t="s">
        <v>818</v>
      </c>
      <c r="E626" t="s">
        <v>818</v>
      </c>
      <c r="G626" t="s">
        <v>818</v>
      </c>
      <c r="H626" t="s">
        <v>818</v>
      </c>
      <c r="I626" s="42" t="s">
        <v>500</v>
      </c>
      <c r="J626">
        <v>22.5</v>
      </c>
      <c r="K626">
        <v>34.200000000000003</v>
      </c>
      <c r="L626">
        <v>38</v>
      </c>
      <c r="M626">
        <v>3.2</v>
      </c>
      <c r="N626">
        <v>7.7</v>
      </c>
      <c r="O626" s="42" t="s">
        <v>86</v>
      </c>
      <c r="P626" s="42" t="s">
        <v>72</v>
      </c>
      <c r="Q626" s="42" t="s">
        <v>2026</v>
      </c>
    </row>
    <row r="627" spans="1:17" x14ac:dyDescent="0.25">
      <c r="A627">
        <v>623</v>
      </c>
      <c r="C627" t="s">
        <v>818</v>
      </c>
      <c r="E627" t="s">
        <v>818</v>
      </c>
      <c r="G627" t="s">
        <v>818</v>
      </c>
      <c r="H627" t="s">
        <v>818</v>
      </c>
      <c r="I627" s="42" t="s">
        <v>583</v>
      </c>
      <c r="J627">
        <v>19.5</v>
      </c>
      <c r="K627">
        <v>42.5</v>
      </c>
      <c r="L627">
        <v>0</v>
      </c>
      <c r="M627">
        <v>7</v>
      </c>
      <c r="N627">
        <v>8</v>
      </c>
      <c r="O627" s="42" t="s">
        <v>27</v>
      </c>
      <c r="P627" s="42" t="s">
        <v>32</v>
      </c>
      <c r="Q627" s="42" t="s">
        <v>2028</v>
      </c>
    </row>
    <row r="628" spans="1:17" x14ac:dyDescent="0.25">
      <c r="A628">
        <v>624</v>
      </c>
      <c r="C628" t="s">
        <v>818</v>
      </c>
      <c r="E628" t="s">
        <v>818</v>
      </c>
      <c r="G628" t="s">
        <v>818</v>
      </c>
      <c r="H628" t="s">
        <v>818</v>
      </c>
      <c r="I628" s="42" t="s">
        <v>341</v>
      </c>
      <c r="J628">
        <v>25</v>
      </c>
      <c r="K628">
        <v>37.64</v>
      </c>
      <c r="L628">
        <v>41.5</v>
      </c>
      <c r="M628">
        <v>3.3</v>
      </c>
      <c r="N628">
        <v>7.5</v>
      </c>
      <c r="O628" s="42" t="s">
        <v>86</v>
      </c>
      <c r="P628" s="42" t="s">
        <v>72</v>
      </c>
      <c r="Q628" s="42" t="s">
        <v>746</v>
      </c>
    </row>
    <row r="629" spans="1:17" x14ac:dyDescent="0.25">
      <c r="A629">
        <v>625</v>
      </c>
      <c r="C629" t="s">
        <v>818</v>
      </c>
      <c r="E629" t="s">
        <v>818</v>
      </c>
      <c r="G629" t="s">
        <v>818</v>
      </c>
      <c r="H629" t="s">
        <v>818</v>
      </c>
      <c r="I629" s="42" t="s">
        <v>747</v>
      </c>
      <c r="J629">
        <v>24.5</v>
      </c>
      <c r="K629">
        <v>37.64</v>
      </c>
      <c r="L629">
        <v>41.5</v>
      </c>
      <c r="M629">
        <v>3.3</v>
      </c>
      <c r="N629">
        <v>7.5</v>
      </c>
      <c r="O629" s="42" t="s">
        <v>86</v>
      </c>
      <c r="P629" s="42" t="s">
        <v>72</v>
      </c>
      <c r="Q629" s="42" t="s">
        <v>1865</v>
      </c>
    </row>
    <row r="630" spans="1:17" x14ac:dyDescent="0.25">
      <c r="A630">
        <v>626</v>
      </c>
      <c r="C630" t="s">
        <v>818</v>
      </c>
      <c r="E630" t="s">
        <v>818</v>
      </c>
      <c r="G630" t="s">
        <v>818</v>
      </c>
      <c r="H630" t="s">
        <v>818</v>
      </c>
      <c r="I630" s="42" t="s">
        <v>636</v>
      </c>
      <c r="J630">
        <v>30.5</v>
      </c>
      <c r="K630">
        <v>43</v>
      </c>
      <c r="L630">
        <v>0</v>
      </c>
      <c r="M630">
        <v>15</v>
      </c>
      <c r="N630">
        <v>0</v>
      </c>
      <c r="O630" s="42" t="s">
        <v>71</v>
      </c>
      <c r="P630" s="42" t="s">
        <v>72</v>
      </c>
      <c r="Q630" s="42" t="s">
        <v>1872</v>
      </c>
    </row>
    <row r="631" spans="1:17" x14ac:dyDescent="0.25">
      <c r="A631">
        <v>627</v>
      </c>
      <c r="C631" t="s">
        <v>818</v>
      </c>
      <c r="E631" t="s">
        <v>818</v>
      </c>
      <c r="G631" t="s">
        <v>818</v>
      </c>
      <c r="H631" t="s">
        <v>818</v>
      </c>
      <c r="I631" s="42" t="s">
        <v>377</v>
      </c>
      <c r="J631">
        <v>17</v>
      </c>
      <c r="K631">
        <v>36</v>
      </c>
      <c r="L631">
        <v>0</v>
      </c>
      <c r="M631">
        <v>6.6</v>
      </c>
      <c r="N631">
        <v>0</v>
      </c>
      <c r="O631" s="42" t="s">
        <v>95</v>
      </c>
      <c r="P631" s="42" t="s">
        <v>28</v>
      </c>
      <c r="Q631" s="42" t="s">
        <v>378</v>
      </c>
    </row>
    <row r="632" spans="1:17" x14ac:dyDescent="0.25">
      <c r="A632">
        <v>628</v>
      </c>
      <c r="C632" t="s">
        <v>818</v>
      </c>
      <c r="E632" t="s">
        <v>818</v>
      </c>
      <c r="G632" t="s">
        <v>818</v>
      </c>
      <c r="H632" t="s">
        <v>818</v>
      </c>
      <c r="I632" s="42" t="s">
        <v>1202</v>
      </c>
      <c r="J632">
        <v>17.5</v>
      </c>
      <c r="K632">
        <v>31.8</v>
      </c>
      <c r="L632">
        <v>0</v>
      </c>
      <c r="M632">
        <v>6.3</v>
      </c>
      <c r="N632">
        <v>6.5</v>
      </c>
      <c r="O632" s="42" t="s">
        <v>27</v>
      </c>
      <c r="P632" s="42" t="s">
        <v>28</v>
      </c>
      <c r="Q632" s="42" t="s">
        <v>1203</v>
      </c>
    </row>
    <row r="633" spans="1:17" x14ac:dyDescent="0.25">
      <c r="A633">
        <v>629</v>
      </c>
      <c r="C633" t="s">
        <v>818</v>
      </c>
      <c r="E633" t="s">
        <v>818</v>
      </c>
      <c r="G633" t="s">
        <v>818</v>
      </c>
      <c r="H633" t="s">
        <v>818</v>
      </c>
      <c r="I633" s="42" t="s">
        <v>630</v>
      </c>
      <c r="J633">
        <v>15</v>
      </c>
      <c r="K633">
        <v>30</v>
      </c>
      <c r="L633">
        <v>0</v>
      </c>
      <c r="M633">
        <v>7</v>
      </c>
      <c r="N633">
        <v>7.2</v>
      </c>
      <c r="O633" s="42" t="s">
        <v>27</v>
      </c>
      <c r="P633" s="42" t="s">
        <v>32</v>
      </c>
      <c r="Q633" s="42"/>
    </row>
    <row r="634" spans="1:17" x14ac:dyDescent="0.25">
      <c r="A634">
        <v>630</v>
      </c>
      <c r="C634" t="s">
        <v>818</v>
      </c>
      <c r="E634" t="s">
        <v>818</v>
      </c>
      <c r="G634" t="s">
        <v>818</v>
      </c>
      <c r="H634" t="s">
        <v>818</v>
      </c>
      <c r="I634" s="42" t="s">
        <v>251</v>
      </c>
      <c r="J634">
        <v>16</v>
      </c>
      <c r="K634">
        <v>30</v>
      </c>
      <c r="L634">
        <v>0</v>
      </c>
      <c r="M634">
        <v>7</v>
      </c>
      <c r="N634">
        <v>7.2</v>
      </c>
      <c r="O634" s="42" t="s">
        <v>27</v>
      </c>
      <c r="P634" s="42" t="s">
        <v>32</v>
      </c>
      <c r="Q634" s="42"/>
    </row>
    <row r="635" spans="1:17" x14ac:dyDescent="0.25">
      <c r="A635">
        <v>631</v>
      </c>
      <c r="C635" t="s">
        <v>818</v>
      </c>
      <c r="E635" t="s">
        <v>818</v>
      </c>
      <c r="G635" t="s">
        <v>818</v>
      </c>
      <c r="H635" t="s">
        <v>818</v>
      </c>
      <c r="I635" s="42" t="s">
        <v>543</v>
      </c>
      <c r="J635">
        <v>24.5</v>
      </c>
      <c r="K635">
        <v>38.299999999999997</v>
      </c>
      <c r="L635">
        <v>0</v>
      </c>
      <c r="M635">
        <v>12</v>
      </c>
      <c r="N635">
        <v>0</v>
      </c>
      <c r="O635" s="42" t="s">
        <v>71</v>
      </c>
      <c r="P635" s="42" t="s">
        <v>72</v>
      </c>
      <c r="Q635" s="42"/>
    </row>
    <row r="636" spans="1:17" x14ac:dyDescent="0.25">
      <c r="A636">
        <v>632</v>
      </c>
      <c r="C636" t="s">
        <v>818</v>
      </c>
      <c r="E636" t="s">
        <v>818</v>
      </c>
      <c r="G636" t="s">
        <v>818</v>
      </c>
      <c r="H636" t="s">
        <v>818</v>
      </c>
      <c r="I636" s="42" t="s">
        <v>321</v>
      </c>
      <c r="J636">
        <v>27</v>
      </c>
      <c r="K636">
        <v>38</v>
      </c>
      <c r="L636">
        <v>0</v>
      </c>
      <c r="M636">
        <v>7</v>
      </c>
      <c r="N636">
        <v>7.2</v>
      </c>
      <c r="O636" s="42" t="s">
        <v>27</v>
      </c>
      <c r="P636" s="42" t="s">
        <v>28</v>
      </c>
      <c r="Q636" s="42"/>
    </row>
    <row r="637" spans="1:17" x14ac:dyDescent="0.25">
      <c r="A637">
        <v>633</v>
      </c>
      <c r="C637" t="s">
        <v>818</v>
      </c>
      <c r="E637" t="s">
        <v>818</v>
      </c>
      <c r="G637" t="s">
        <v>818</v>
      </c>
      <c r="H637" t="s">
        <v>818</v>
      </c>
      <c r="I637" s="42" t="s">
        <v>1703</v>
      </c>
      <c r="J637">
        <v>29.5</v>
      </c>
      <c r="K637">
        <v>42.5</v>
      </c>
      <c r="L637">
        <v>49</v>
      </c>
      <c r="M637">
        <v>3.4</v>
      </c>
      <c r="N637">
        <v>10.9</v>
      </c>
      <c r="O637" s="42" t="s">
        <v>86</v>
      </c>
      <c r="P637" s="42" t="s">
        <v>72</v>
      </c>
      <c r="Q637" s="42" t="s">
        <v>1702</v>
      </c>
    </row>
    <row r="638" spans="1:17" x14ac:dyDescent="0.25">
      <c r="A638">
        <v>634</v>
      </c>
      <c r="C638" t="s">
        <v>818</v>
      </c>
      <c r="E638" t="s">
        <v>818</v>
      </c>
      <c r="G638" t="s">
        <v>818</v>
      </c>
      <c r="H638" t="s">
        <v>818</v>
      </c>
      <c r="I638" s="42" t="s">
        <v>1709</v>
      </c>
      <c r="J638">
        <v>24.5</v>
      </c>
      <c r="K638">
        <v>38.5</v>
      </c>
      <c r="L638">
        <v>45</v>
      </c>
      <c r="M638">
        <v>6</v>
      </c>
      <c r="N638">
        <v>10</v>
      </c>
      <c r="O638" s="42" t="s">
        <v>86</v>
      </c>
      <c r="P638" s="42" t="s">
        <v>72</v>
      </c>
      <c r="Q638" s="42" t="s">
        <v>1708</v>
      </c>
    </row>
    <row r="639" spans="1:17" x14ac:dyDescent="0.25">
      <c r="A639">
        <v>635</v>
      </c>
      <c r="C639" t="s">
        <v>818</v>
      </c>
      <c r="E639" t="s">
        <v>818</v>
      </c>
      <c r="G639" t="s">
        <v>818</v>
      </c>
      <c r="H639" t="s">
        <v>818</v>
      </c>
      <c r="I639" s="42" t="s">
        <v>1725</v>
      </c>
      <c r="J639">
        <v>29.75</v>
      </c>
      <c r="K639">
        <v>42.5</v>
      </c>
      <c r="L639">
        <v>49</v>
      </c>
      <c r="M639">
        <v>3.4</v>
      </c>
      <c r="N639">
        <v>10.9</v>
      </c>
      <c r="O639" s="42" t="s">
        <v>86</v>
      </c>
      <c r="P639" s="42" t="s">
        <v>72</v>
      </c>
      <c r="Q639" s="42" t="s">
        <v>1726</v>
      </c>
    </row>
    <row r="640" spans="1:17" x14ac:dyDescent="0.25">
      <c r="A640">
        <v>636</v>
      </c>
      <c r="C640" t="s">
        <v>818</v>
      </c>
      <c r="E640" t="s">
        <v>818</v>
      </c>
      <c r="G640" t="s">
        <v>818</v>
      </c>
      <c r="H640" t="s">
        <v>818</v>
      </c>
      <c r="I640" s="42" t="s">
        <v>1760</v>
      </c>
      <c r="J640">
        <v>28</v>
      </c>
      <c r="K640">
        <v>45.5</v>
      </c>
      <c r="L640">
        <v>0</v>
      </c>
      <c r="M640">
        <v>10</v>
      </c>
      <c r="N640">
        <v>0</v>
      </c>
      <c r="O640" s="42" t="s">
        <v>71</v>
      </c>
      <c r="P640" s="42" t="s">
        <v>72</v>
      </c>
      <c r="Q640" s="42"/>
    </row>
    <row r="641" spans="1:17" x14ac:dyDescent="0.25">
      <c r="A641">
        <v>637</v>
      </c>
      <c r="C641" t="s">
        <v>818</v>
      </c>
      <c r="E641" t="s">
        <v>818</v>
      </c>
      <c r="G641" t="s">
        <v>818</v>
      </c>
      <c r="H641" t="s">
        <v>818</v>
      </c>
      <c r="I641" s="42" t="s">
        <v>1795</v>
      </c>
      <c r="J641">
        <v>27.5</v>
      </c>
      <c r="K641">
        <v>48</v>
      </c>
      <c r="L641">
        <v>0</v>
      </c>
      <c r="M641">
        <v>9</v>
      </c>
      <c r="N641">
        <v>10</v>
      </c>
      <c r="O641" s="42" t="s">
        <v>297</v>
      </c>
      <c r="P641" s="42" t="s">
        <v>72</v>
      </c>
      <c r="Q641" s="42" t="s">
        <v>1796</v>
      </c>
    </row>
    <row r="642" spans="1:17" x14ac:dyDescent="0.25">
      <c r="A642">
        <v>638</v>
      </c>
      <c r="C642" t="s">
        <v>818</v>
      </c>
      <c r="E642" t="s">
        <v>818</v>
      </c>
      <c r="G642" t="s">
        <v>818</v>
      </c>
      <c r="H642" t="s">
        <v>818</v>
      </c>
      <c r="I642" s="42" t="s">
        <v>2092</v>
      </c>
      <c r="J642">
        <v>19.5</v>
      </c>
      <c r="K642">
        <v>30</v>
      </c>
      <c r="L642">
        <v>0</v>
      </c>
      <c r="M642">
        <v>5</v>
      </c>
      <c r="N642">
        <v>0</v>
      </c>
      <c r="O642" s="42" t="s">
        <v>27</v>
      </c>
      <c r="P642" s="42" t="s">
        <v>32</v>
      </c>
      <c r="Q642" s="42" t="s">
        <v>2093</v>
      </c>
    </row>
    <row r="643" spans="1:17" x14ac:dyDescent="0.25">
      <c r="A643">
        <v>639</v>
      </c>
      <c r="C643" t="s">
        <v>818</v>
      </c>
      <c r="E643" t="s">
        <v>818</v>
      </c>
      <c r="G643" t="s">
        <v>818</v>
      </c>
      <c r="H643" t="s">
        <v>818</v>
      </c>
      <c r="I643" s="42" t="s">
        <v>2094</v>
      </c>
      <c r="J643">
        <v>18.5</v>
      </c>
      <c r="K643">
        <v>35</v>
      </c>
      <c r="L643">
        <v>0</v>
      </c>
      <c r="M643">
        <v>5</v>
      </c>
      <c r="N643">
        <v>5.2</v>
      </c>
      <c r="O643" s="42" t="s">
        <v>27</v>
      </c>
      <c r="P643" s="42" t="s">
        <v>32</v>
      </c>
      <c r="Q643" s="42" t="s">
        <v>2095</v>
      </c>
    </row>
    <row r="644" spans="1:17" x14ac:dyDescent="0.25">
      <c r="A644">
        <v>640</v>
      </c>
      <c r="C644" t="s">
        <v>818</v>
      </c>
      <c r="E644" t="s">
        <v>818</v>
      </c>
      <c r="G644" t="s">
        <v>818</v>
      </c>
      <c r="H644" t="s">
        <v>818</v>
      </c>
      <c r="I644" s="42" t="s">
        <v>2101</v>
      </c>
      <c r="J644">
        <v>17.5</v>
      </c>
      <c r="K644">
        <v>30</v>
      </c>
      <c r="L644">
        <v>0</v>
      </c>
      <c r="M644">
        <v>5</v>
      </c>
      <c r="N644">
        <v>0</v>
      </c>
      <c r="O644" s="42" t="s">
        <v>27</v>
      </c>
      <c r="P644" s="42" t="s">
        <v>32</v>
      </c>
      <c r="Q644" s="42" t="s">
        <v>2102</v>
      </c>
    </row>
    <row r="645" spans="1:17" x14ac:dyDescent="0.25">
      <c r="A645">
        <v>641</v>
      </c>
      <c r="C645" t="s">
        <v>818</v>
      </c>
      <c r="E645" t="s">
        <v>818</v>
      </c>
      <c r="G645" t="s">
        <v>818</v>
      </c>
      <c r="H645" t="s">
        <v>818</v>
      </c>
      <c r="I645" s="42" t="s">
        <v>2131</v>
      </c>
      <c r="J645">
        <v>20</v>
      </c>
      <c r="K645">
        <v>41.2</v>
      </c>
      <c r="L645">
        <v>0</v>
      </c>
      <c r="M645">
        <v>6.3</v>
      </c>
      <c r="N645">
        <v>8</v>
      </c>
      <c r="O645" s="42" t="s">
        <v>27</v>
      </c>
      <c r="P645" s="42" t="s">
        <v>32</v>
      </c>
      <c r="Q645" s="42" t="s">
        <v>2245</v>
      </c>
    </row>
    <row r="646" spans="1:17" x14ac:dyDescent="0.25">
      <c r="A646">
        <v>642</v>
      </c>
      <c r="C646" t="s">
        <v>818</v>
      </c>
      <c r="E646" t="s">
        <v>818</v>
      </c>
      <c r="G646" t="s">
        <v>818</v>
      </c>
      <c r="H646" t="s">
        <v>818</v>
      </c>
      <c r="I646" s="42" t="s">
        <v>2204</v>
      </c>
      <c r="J646">
        <v>21.7</v>
      </c>
      <c r="K646">
        <v>35</v>
      </c>
      <c r="L646">
        <v>0</v>
      </c>
      <c r="M646">
        <v>8.5</v>
      </c>
      <c r="N646">
        <v>0</v>
      </c>
      <c r="O646" s="42" t="s">
        <v>71</v>
      </c>
      <c r="P646" s="42" t="s">
        <v>72</v>
      </c>
      <c r="Q646" s="42" t="s">
        <v>2205</v>
      </c>
    </row>
    <row r="647" spans="1:17" x14ac:dyDescent="0.25">
      <c r="A647">
        <v>643</v>
      </c>
      <c r="C647" t="s">
        <v>818</v>
      </c>
      <c r="E647" t="s">
        <v>818</v>
      </c>
      <c r="G647" t="s">
        <v>818</v>
      </c>
      <c r="H647" t="s">
        <v>818</v>
      </c>
      <c r="I647" s="42" t="s">
        <v>2206</v>
      </c>
      <c r="J647">
        <v>21.7</v>
      </c>
      <c r="K647">
        <v>36.5</v>
      </c>
      <c r="L647">
        <v>0</v>
      </c>
      <c r="M647">
        <v>8</v>
      </c>
      <c r="N647">
        <v>0</v>
      </c>
      <c r="O647" s="42" t="s">
        <v>71</v>
      </c>
      <c r="P647" s="42" t="s">
        <v>72</v>
      </c>
      <c r="Q647" s="42" t="s">
        <v>2207</v>
      </c>
    </row>
    <row r="648" spans="1:17" x14ac:dyDescent="0.25">
      <c r="A648">
        <v>644</v>
      </c>
      <c r="C648" t="s">
        <v>818</v>
      </c>
      <c r="E648" t="s">
        <v>818</v>
      </c>
      <c r="G648" t="s">
        <v>818</v>
      </c>
      <c r="H648" t="s">
        <v>818</v>
      </c>
      <c r="I648" s="42" t="s">
        <v>2208</v>
      </c>
      <c r="J648">
        <v>21.7</v>
      </c>
      <c r="K648">
        <v>38</v>
      </c>
      <c r="L648">
        <v>0</v>
      </c>
      <c r="M648">
        <v>8</v>
      </c>
      <c r="N648">
        <v>0</v>
      </c>
      <c r="O648" s="42" t="s">
        <v>71</v>
      </c>
      <c r="P648" s="42" t="s">
        <v>72</v>
      </c>
      <c r="Q648" s="42" t="s">
        <v>2209</v>
      </c>
    </row>
    <row r="649" spans="1:17" x14ac:dyDescent="0.25">
      <c r="A649">
        <v>645</v>
      </c>
      <c r="C649" t="s">
        <v>818</v>
      </c>
      <c r="E649" t="s">
        <v>818</v>
      </c>
      <c r="G649" t="s">
        <v>818</v>
      </c>
      <c r="H649" t="s">
        <v>818</v>
      </c>
      <c r="I649" s="42" t="s">
        <v>2210</v>
      </c>
      <c r="J649">
        <v>23.7</v>
      </c>
      <c r="K649">
        <v>42</v>
      </c>
      <c r="L649">
        <v>0</v>
      </c>
      <c r="M649">
        <v>9</v>
      </c>
      <c r="N649">
        <v>0</v>
      </c>
      <c r="O649" s="42" t="s">
        <v>71</v>
      </c>
      <c r="P649" s="42" t="s">
        <v>72</v>
      </c>
      <c r="Q649" s="42" t="s">
        <v>2211</v>
      </c>
    </row>
    <row r="650" spans="1:17" x14ac:dyDescent="0.25">
      <c r="A650">
        <v>646</v>
      </c>
      <c r="C650" t="s">
        <v>818</v>
      </c>
      <c r="E650" t="s">
        <v>818</v>
      </c>
      <c r="G650" t="s">
        <v>818</v>
      </c>
      <c r="H650" t="s">
        <v>818</v>
      </c>
      <c r="I650" s="42" t="s">
        <v>2212</v>
      </c>
      <c r="J650">
        <v>29.75</v>
      </c>
      <c r="K650">
        <v>42.5</v>
      </c>
      <c r="L650">
        <v>0</v>
      </c>
      <c r="M650">
        <v>6.5</v>
      </c>
      <c r="N650">
        <v>0</v>
      </c>
      <c r="O650" s="42" t="s">
        <v>71</v>
      </c>
      <c r="P650" s="42" t="s">
        <v>72</v>
      </c>
      <c r="Q650" s="42" t="s">
        <v>2213</v>
      </c>
    </row>
    <row r="651" spans="1:17" x14ac:dyDescent="0.25">
      <c r="A651">
        <v>647</v>
      </c>
      <c r="C651" t="s">
        <v>818</v>
      </c>
      <c r="E651" t="s">
        <v>818</v>
      </c>
      <c r="G651" t="s">
        <v>818</v>
      </c>
      <c r="H651" t="s">
        <v>818</v>
      </c>
      <c r="I651" s="42" t="s">
        <v>2222</v>
      </c>
      <c r="J651">
        <v>34.700000000000003</v>
      </c>
      <c r="K651">
        <v>50</v>
      </c>
      <c r="L651">
        <v>0</v>
      </c>
      <c r="M651">
        <v>8</v>
      </c>
      <c r="N651">
        <v>0</v>
      </c>
      <c r="O651" s="42" t="s">
        <v>71</v>
      </c>
      <c r="P651" s="42" t="s">
        <v>72</v>
      </c>
      <c r="Q651" s="42" t="s">
        <v>2223</v>
      </c>
    </row>
    <row r="652" spans="1:17" x14ac:dyDescent="0.25">
      <c r="A652">
        <v>648</v>
      </c>
      <c r="C652" t="s">
        <v>818</v>
      </c>
      <c r="E652" t="s">
        <v>818</v>
      </c>
      <c r="G652" t="s">
        <v>818</v>
      </c>
      <c r="H652" t="s">
        <v>818</v>
      </c>
      <c r="I652" s="42" t="s">
        <v>2285</v>
      </c>
      <c r="J652">
        <v>18.5</v>
      </c>
      <c r="K652">
        <v>30</v>
      </c>
      <c r="L652">
        <v>0</v>
      </c>
      <c r="M652">
        <v>5</v>
      </c>
      <c r="N652">
        <v>5.5</v>
      </c>
      <c r="O652" s="42" t="s">
        <v>27</v>
      </c>
      <c r="P652" s="42" t="s">
        <v>32</v>
      </c>
      <c r="Q652" s="42" t="s">
        <v>2286</v>
      </c>
    </row>
    <row r="653" spans="1:17" x14ac:dyDescent="0.25">
      <c r="A653">
        <v>649</v>
      </c>
      <c r="C653" t="s">
        <v>818</v>
      </c>
      <c r="E653" t="s">
        <v>818</v>
      </c>
      <c r="G653" t="s">
        <v>818</v>
      </c>
      <c r="H653" t="s">
        <v>818</v>
      </c>
      <c r="I653" s="42" t="s">
        <v>2287</v>
      </c>
      <c r="J653">
        <v>18.600000000000001</v>
      </c>
      <c r="K653">
        <v>30</v>
      </c>
      <c r="L653">
        <v>0</v>
      </c>
      <c r="M653">
        <v>7</v>
      </c>
      <c r="N653">
        <v>0</v>
      </c>
      <c r="O653" s="42" t="s">
        <v>27</v>
      </c>
      <c r="P653" s="42" t="s">
        <v>32</v>
      </c>
      <c r="Q653" s="42" t="s">
        <v>2288</v>
      </c>
    </row>
    <row r="654" spans="1:17" x14ac:dyDescent="0.25">
      <c r="A654">
        <v>650</v>
      </c>
      <c r="C654" t="s">
        <v>818</v>
      </c>
      <c r="E654" t="s">
        <v>818</v>
      </c>
      <c r="G654" t="s">
        <v>818</v>
      </c>
      <c r="H654" t="s">
        <v>818</v>
      </c>
      <c r="I654" s="42" t="s">
        <v>2291</v>
      </c>
      <c r="J654">
        <v>20.239999999999998</v>
      </c>
      <c r="K654">
        <v>32.159999999999997</v>
      </c>
      <c r="L654">
        <v>0</v>
      </c>
      <c r="M654">
        <v>6.35</v>
      </c>
      <c r="N654">
        <v>0</v>
      </c>
      <c r="O654" s="42" t="s">
        <v>27</v>
      </c>
      <c r="P654" s="42" t="s">
        <v>32</v>
      </c>
      <c r="Q654" s="42" t="s">
        <v>2292</v>
      </c>
    </row>
    <row r="655" spans="1:17" x14ac:dyDescent="0.25">
      <c r="A655">
        <v>651</v>
      </c>
      <c r="C655" t="s">
        <v>818</v>
      </c>
      <c r="E655" t="s">
        <v>818</v>
      </c>
      <c r="G655" t="s">
        <v>818</v>
      </c>
      <c r="H655" t="s">
        <v>818</v>
      </c>
      <c r="I655" s="42" t="s">
        <v>2293</v>
      </c>
      <c r="J655">
        <v>19</v>
      </c>
      <c r="K655">
        <v>35</v>
      </c>
      <c r="L655">
        <v>0</v>
      </c>
      <c r="M655">
        <v>7</v>
      </c>
      <c r="N655">
        <v>0</v>
      </c>
      <c r="O655" s="42" t="s">
        <v>27</v>
      </c>
      <c r="P655" s="42" t="s">
        <v>32</v>
      </c>
      <c r="Q655" s="42" t="s">
        <v>2294</v>
      </c>
    </row>
    <row r="656" spans="1:17" x14ac:dyDescent="0.25">
      <c r="A656">
        <v>652</v>
      </c>
      <c r="C656" t="s">
        <v>818</v>
      </c>
      <c r="E656" t="s">
        <v>818</v>
      </c>
      <c r="G656" t="s">
        <v>818</v>
      </c>
      <c r="H656" t="s">
        <v>818</v>
      </c>
      <c r="I656" s="42" t="s">
        <v>2295</v>
      </c>
      <c r="J656">
        <v>17</v>
      </c>
      <c r="K656">
        <v>30</v>
      </c>
      <c r="L656">
        <v>0</v>
      </c>
      <c r="M656">
        <v>6</v>
      </c>
      <c r="N656">
        <v>6.5</v>
      </c>
      <c r="O656" s="42" t="s">
        <v>27</v>
      </c>
      <c r="P656" s="42" t="s">
        <v>32</v>
      </c>
      <c r="Q656" s="42" t="s">
        <v>2296</v>
      </c>
    </row>
    <row r="657" spans="1:17" x14ac:dyDescent="0.25">
      <c r="A657">
        <v>653</v>
      </c>
      <c r="C657" t="s">
        <v>818</v>
      </c>
      <c r="E657" t="s">
        <v>818</v>
      </c>
      <c r="G657" t="s">
        <v>818</v>
      </c>
      <c r="H657" t="s">
        <v>818</v>
      </c>
      <c r="I657" s="42" t="s">
        <v>2297</v>
      </c>
      <c r="J657">
        <v>26.5</v>
      </c>
      <c r="K657">
        <v>38</v>
      </c>
      <c r="L657">
        <v>0</v>
      </c>
      <c r="M657">
        <v>5.5</v>
      </c>
      <c r="N657">
        <v>0</v>
      </c>
      <c r="O657" s="42" t="s">
        <v>27</v>
      </c>
      <c r="P657" s="42" t="s">
        <v>32</v>
      </c>
      <c r="Q657" s="42" t="s">
        <v>2298</v>
      </c>
    </row>
    <row r="658" spans="1:17" x14ac:dyDescent="0.25">
      <c r="A658">
        <v>654</v>
      </c>
      <c r="C658" t="s">
        <v>818</v>
      </c>
      <c r="E658" t="s">
        <v>818</v>
      </c>
      <c r="G658" t="s">
        <v>818</v>
      </c>
      <c r="H658" t="s">
        <v>818</v>
      </c>
      <c r="I658" s="42" t="s">
        <v>3004</v>
      </c>
      <c r="J658">
        <v>22</v>
      </c>
      <c r="K658">
        <v>35.299999999999997</v>
      </c>
      <c r="L658">
        <v>0</v>
      </c>
      <c r="M658">
        <v>7.5</v>
      </c>
      <c r="N658">
        <v>0</v>
      </c>
      <c r="O658" s="42" t="s">
        <v>71</v>
      </c>
      <c r="P658" s="42" t="s">
        <v>72</v>
      </c>
      <c r="Q658" s="42"/>
    </row>
    <row r="659" spans="1:17" x14ac:dyDescent="0.25">
      <c r="A659">
        <v>655</v>
      </c>
      <c r="C659" t="s">
        <v>818</v>
      </c>
      <c r="E659" t="s">
        <v>818</v>
      </c>
      <c r="G659" t="s">
        <v>818</v>
      </c>
      <c r="H659" t="s">
        <v>818</v>
      </c>
      <c r="I659" s="42" t="s">
        <v>2953</v>
      </c>
      <c r="J659">
        <v>22.7</v>
      </c>
      <c r="K659">
        <v>37</v>
      </c>
      <c r="L659">
        <v>0</v>
      </c>
      <c r="M659">
        <v>9</v>
      </c>
      <c r="N659">
        <v>0</v>
      </c>
      <c r="O659" s="42" t="s">
        <v>71</v>
      </c>
      <c r="P659" s="42" t="s">
        <v>72</v>
      </c>
      <c r="Q659" s="42" t="s">
        <v>2954</v>
      </c>
    </row>
    <row r="660" spans="1:17" x14ac:dyDescent="0.25">
      <c r="A660">
        <v>656</v>
      </c>
      <c r="C660" t="s">
        <v>818</v>
      </c>
      <c r="E660" t="s">
        <v>818</v>
      </c>
      <c r="G660" t="s">
        <v>818</v>
      </c>
      <c r="H660" t="s">
        <v>818</v>
      </c>
      <c r="I660" s="42" t="s">
        <v>2955</v>
      </c>
      <c r="J660">
        <v>22.7</v>
      </c>
      <c r="K660">
        <v>41</v>
      </c>
      <c r="L660">
        <v>0</v>
      </c>
      <c r="M660">
        <v>9.1999999999999993</v>
      </c>
      <c r="N660">
        <v>0</v>
      </c>
      <c r="O660" s="42" t="s">
        <v>71</v>
      </c>
      <c r="P660" s="42" t="s">
        <v>72</v>
      </c>
      <c r="Q660" s="42" t="s">
        <v>2920</v>
      </c>
    </row>
    <row r="661" spans="1:17" x14ac:dyDescent="0.25">
      <c r="A661">
        <v>657</v>
      </c>
      <c r="C661" t="s">
        <v>818</v>
      </c>
      <c r="E661" t="s">
        <v>818</v>
      </c>
      <c r="G661" t="s">
        <v>818</v>
      </c>
      <c r="H661" t="s">
        <v>818</v>
      </c>
      <c r="I661" s="42" t="s">
        <v>2956</v>
      </c>
      <c r="J661">
        <v>23</v>
      </c>
      <c r="K661">
        <v>35.299999999999997</v>
      </c>
      <c r="L661">
        <v>0</v>
      </c>
      <c r="M661">
        <v>8</v>
      </c>
      <c r="N661">
        <v>0</v>
      </c>
      <c r="O661" s="42" t="s">
        <v>71</v>
      </c>
      <c r="P661" s="42" t="s">
        <v>72</v>
      </c>
      <c r="Q661" s="42"/>
    </row>
    <row r="662" spans="1:17" x14ac:dyDescent="0.25">
      <c r="A662">
        <v>658</v>
      </c>
      <c r="C662" t="s">
        <v>818</v>
      </c>
      <c r="E662" t="s">
        <v>818</v>
      </c>
      <c r="G662" t="s">
        <v>818</v>
      </c>
      <c r="H662" t="s">
        <v>818</v>
      </c>
      <c r="I662" s="42" t="s">
        <v>2958</v>
      </c>
      <c r="J662">
        <v>23.7</v>
      </c>
      <c r="K662">
        <v>36</v>
      </c>
      <c r="L662">
        <v>0</v>
      </c>
      <c r="M662">
        <v>8</v>
      </c>
      <c r="N662">
        <v>0</v>
      </c>
      <c r="O662" s="42" t="s">
        <v>71</v>
      </c>
      <c r="P662" s="42" t="s">
        <v>72</v>
      </c>
      <c r="Q662" s="42"/>
    </row>
    <row r="663" spans="1:17" x14ac:dyDescent="0.25">
      <c r="A663">
        <v>659</v>
      </c>
      <c r="C663" t="s">
        <v>818</v>
      </c>
      <c r="E663" t="s">
        <v>818</v>
      </c>
      <c r="G663" t="s">
        <v>818</v>
      </c>
      <c r="H663" t="s">
        <v>818</v>
      </c>
      <c r="I663" s="42" t="s">
        <v>2959</v>
      </c>
      <c r="J663">
        <v>24</v>
      </c>
      <c r="K663">
        <v>38</v>
      </c>
      <c r="L663">
        <v>0</v>
      </c>
      <c r="M663">
        <v>12</v>
      </c>
      <c r="N663">
        <v>0</v>
      </c>
      <c r="O663" s="42" t="s">
        <v>71</v>
      </c>
      <c r="P663" s="42" t="s">
        <v>72</v>
      </c>
      <c r="Q663" s="42"/>
    </row>
    <row r="664" spans="1:17" x14ac:dyDescent="0.25">
      <c r="A664">
        <v>660</v>
      </c>
      <c r="C664" t="s">
        <v>818</v>
      </c>
      <c r="E664" t="s">
        <v>818</v>
      </c>
      <c r="G664" t="s">
        <v>818</v>
      </c>
      <c r="H664" t="s">
        <v>818</v>
      </c>
      <c r="I664" s="42" t="s">
        <v>2960</v>
      </c>
      <c r="J664">
        <v>24.49</v>
      </c>
      <c r="K664">
        <v>37.69</v>
      </c>
      <c r="L664">
        <v>41.5</v>
      </c>
      <c r="M664">
        <v>4.37</v>
      </c>
      <c r="N664">
        <v>6.35</v>
      </c>
      <c r="O664" s="42" t="s">
        <v>86</v>
      </c>
      <c r="P664" s="42" t="s">
        <v>72</v>
      </c>
      <c r="Q664" s="42"/>
    </row>
    <row r="665" spans="1:17" x14ac:dyDescent="0.25">
      <c r="A665">
        <v>661</v>
      </c>
      <c r="C665" t="s">
        <v>818</v>
      </c>
      <c r="E665" t="s">
        <v>818</v>
      </c>
      <c r="G665" t="s">
        <v>818</v>
      </c>
      <c r="H665" t="s">
        <v>818</v>
      </c>
      <c r="I665" s="42" t="s">
        <v>2961</v>
      </c>
      <c r="J665">
        <v>24.5</v>
      </c>
      <c r="K665">
        <v>34.700000000000003</v>
      </c>
      <c r="L665">
        <v>0</v>
      </c>
      <c r="M665">
        <v>5.8</v>
      </c>
      <c r="N665">
        <v>7.8</v>
      </c>
      <c r="O665" s="42" t="s">
        <v>490</v>
      </c>
      <c r="P665" s="42" t="s">
        <v>72</v>
      </c>
      <c r="Q665" s="42"/>
    </row>
    <row r="666" spans="1:17" x14ac:dyDescent="0.25">
      <c r="A666">
        <v>662</v>
      </c>
      <c r="C666" t="s">
        <v>818</v>
      </c>
      <c r="E666" t="s">
        <v>818</v>
      </c>
      <c r="G666" t="s">
        <v>818</v>
      </c>
      <c r="H666" t="s">
        <v>818</v>
      </c>
      <c r="I666" s="42" t="s">
        <v>2962</v>
      </c>
      <c r="J666">
        <v>24.5</v>
      </c>
      <c r="K666">
        <v>39</v>
      </c>
      <c r="L666">
        <v>0</v>
      </c>
      <c r="M666">
        <v>7.2</v>
      </c>
      <c r="N666">
        <v>0</v>
      </c>
      <c r="O666" s="42" t="s">
        <v>71</v>
      </c>
      <c r="P666" s="42" t="s">
        <v>72</v>
      </c>
      <c r="Q666" s="42"/>
    </row>
    <row r="667" spans="1:17" x14ac:dyDescent="0.25">
      <c r="A667">
        <v>663</v>
      </c>
      <c r="C667" t="s">
        <v>818</v>
      </c>
      <c r="E667" t="s">
        <v>818</v>
      </c>
      <c r="G667" t="s">
        <v>818</v>
      </c>
      <c r="H667" t="s">
        <v>818</v>
      </c>
      <c r="I667" s="42" t="s">
        <v>2970</v>
      </c>
      <c r="J667">
        <v>27.79</v>
      </c>
      <c r="K667">
        <v>39.700000000000003</v>
      </c>
      <c r="L667">
        <v>0</v>
      </c>
      <c r="M667">
        <v>6.35</v>
      </c>
      <c r="N667">
        <v>0</v>
      </c>
      <c r="O667" s="42" t="s">
        <v>71</v>
      </c>
      <c r="P667" s="42" t="s">
        <v>72</v>
      </c>
      <c r="Q667" s="42"/>
    </row>
    <row r="668" spans="1:17" x14ac:dyDescent="0.25">
      <c r="A668">
        <v>664</v>
      </c>
      <c r="C668" t="s">
        <v>818</v>
      </c>
      <c r="E668" t="s">
        <v>818</v>
      </c>
      <c r="G668" t="s">
        <v>818</v>
      </c>
      <c r="H668" t="s">
        <v>818</v>
      </c>
      <c r="I668" s="42" t="s">
        <v>2972</v>
      </c>
      <c r="J668">
        <v>31</v>
      </c>
      <c r="K668">
        <v>43.75</v>
      </c>
      <c r="L668">
        <v>0</v>
      </c>
      <c r="M668">
        <v>8.4</v>
      </c>
      <c r="N668">
        <v>0</v>
      </c>
      <c r="O668" s="42" t="s">
        <v>71</v>
      </c>
      <c r="P668" s="42" t="s">
        <v>72</v>
      </c>
      <c r="Q668" s="42"/>
    </row>
    <row r="669" spans="1:17" x14ac:dyDescent="0.25">
      <c r="A669">
        <v>665</v>
      </c>
      <c r="C669" t="s">
        <v>818</v>
      </c>
      <c r="E669" t="s">
        <v>818</v>
      </c>
      <c r="G669" t="s">
        <v>818</v>
      </c>
      <c r="H669" t="s">
        <v>818</v>
      </c>
      <c r="I669" s="42" t="s">
        <v>2973</v>
      </c>
      <c r="J669">
        <v>31.75</v>
      </c>
      <c r="K669">
        <v>44.45</v>
      </c>
      <c r="L669">
        <v>0</v>
      </c>
      <c r="M669">
        <v>5.16</v>
      </c>
      <c r="N669">
        <v>0</v>
      </c>
      <c r="O669" s="42" t="s">
        <v>71</v>
      </c>
      <c r="P669" s="42" t="s">
        <v>72</v>
      </c>
      <c r="Q669" s="42"/>
    </row>
    <row r="670" spans="1:17" x14ac:dyDescent="0.25">
      <c r="A670">
        <v>666</v>
      </c>
      <c r="C670" t="s">
        <v>818</v>
      </c>
      <c r="E670" t="s">
        <v>818</v>
      </c>
      <c r="F670">
        <v>11</v>
      </c>
      <c r="G670" t="s">
        <v>818</v>
      </c>
      <c r="H670" t="s">
        <v>818</v>
      </c>
      <c r="I670" s="42" t="s">
        <v>544</v>
      </c>
      <c r="J670">
        <v>26</v>
      </c>
      <c r="K670">
        <v>38</v>
      </c>
      <c r="L670">
        <v>0</v>
      </c>
      <c r="M670">
        <v>6.5</v>
      </c>
      <c r="N670">
        <v>0</v>
      </c>
      <c r="O670" s="42" t="s">
        <v>95</v>
      </c>
      <c r="P670" s="42" t="s">
        <v>32</v>
      </c>
      <c r="Q670" s="42" t="s">
        <v>545</v>
      </c>
    </row>
    <row r="671" spans="1:17" x14ac:dyDescent="0.25">
      <c r="A671">
        <v>667</v>
      </c>
      <c r="C671" t="s">
        <v>818</v>
      </c>
      <c r="E671" t="s">
        <v>818</v>
      </c>
      <c r="F671">
        <v>16</v>
      </c>
      <c r="G671" t="s">
        <v>818</v>
      </c>
      <c r="H671" t="s">
        <v>818</v>
      </c>
      <c r="I671" s="42" t="s">
        <v>54</v>
      </c>
      <c r="J671">
        <v>18.75</v>
      </c>
      <c r="K671">
        <v>30</v>
      </c>
      <c r="L671">
        <v>0</v>
      </c>
      <c r="M671">
        <v>5</v>
      </c>
      <c r="N671">
        <v>6.5</v>
      </c>
      <c r="O671" s="42" t="s">
        <v>27</v>
      </c>
      <c r="P671" s="42" t="s">
        <v>32</v>
      </c>
      <c r="Q671" s="42" t="s">
        <v>2313</v>
      </c>
    </row>
    <row r="672" spans="1:17" x14ac:dyDescent="0.25">
      <c r="A672">
        <v>668</v>
      </c>
      <c r="C672" t="s">
        <v>818</v>
      </c>
      <c r="E672" t="s">
        <v>818</v>
      </c>
      <c r="F672">
        <v>27</v>
      </c>
      <c r="G672" t="s">
        <v>818</v>
      </c>
      <c r="H672" t="s">
        <v>818</v>
      </c>
      <c r="I672" s="42" t="s">
        <v>158</v>
      </c>
      <c r="J672">
        <v>28</v>
      </c>
      <c r="K672">
        <v>38</v>
      </c>
      <c r="L672">
        <v>0</v>
      </c>
      <c r="M672">
        <v>7</v>
      </c>
      <c r="N672">
        <v>0</v>
      </c>
      <c r="O672" s="42" t="s">
        <v>95</v>
      </c>
      <c r="P672" s="42" t="s">
        <v>32</v>
      </c>
      <c r="Q672" s="42" t="s">
        <v>2076</v>
      </c>
    </row>
    <row r="673" spans="1:17" x14ac:dyDescent="0.25">
      <c r="A673">
        <v>669</v>
      </c>
      <c r="C673" t="s">
        <v>818</v>
      </c>
      <c r="E673" t="s">
        <v>818</v>
      </c>
      <c r="F673">
        <v>28</v>
      </c>
      <c r="G673" t="s">
        <v>818</v>
      </c>
      <c r="H673" t="s">
        <v>818</v>
      </c>
      <c r="I673" s="42" t="s">
        <v>596</v>
      </c>
      <c r="J673">
        <v>29</v>
      </c>
      <c r="K673">
        <v>43</v>
      </c>
      <c r="L673">
        <v>0</v>
      </c>
      <c r="M673">
        <v>7</v>
      </c>
      <c r="N673">
        <v>0</v>
      </c>
      <c r="O673" s="42" t="s">
        <v>95</v>
      </c>
      <c r="P673" s="42" t="s">
        <v>32</v>
      </c>
      <c r="Q673" s="42" t="s">
        <v>2176</v>
      </c>
    </row>
    <row r="674" spans="1:17" x14ac:dyDescent="0.25">
      <c r="A674">
        <v>670</v>
      </c>
      <c r="C674" t="s">
        <v>818</v>
      </c>
      <c r="E674" t="s">
        <v>818</v>
      </c>
      <c r="F674">
        <v>37</v>
      </c>
      <c r="G674" t="s">
        <v>818</v>
      </c>
      <c r="I674" s="42" t="s">
        <v>452</v>
      </c>
      <c r="J674">
        <v>24</v>
      </c>
      <c r="K674">
        <v>34</v>
      </c>
      <c r="L674">
        <v>0</v>
      </c>
      <c r="M674">
        <v>6</v>
      </c>
      <c r="N674">
        <v>0</v>
      </c>
      <c r="O674" s="42" t="s">
        <v>365</v>
      </c>
      <c r="P674" s="42" t="s">
        <v>72</v>
      </c>
      <c r="Q674" s="42" t="s">
        <v>454</v>
      </c>
    </row>
    <row r="675" spans="1:17" x14ac:dyDescent="0.25">
      <c r="A675">
        <v>671</v>
      </c>
      <c r="C675" t="s">
        <v>818</v>
      </c>
      <c r="E675" t="s">
        <v>818</v>
      </c>
      <c r="F675">
        <v>46</v>
      </c>
      <c r="G675" t="s">
        <v>818</v>
      </c>
      <c r="H675" t="s">
        <v>818</v>
      </c>
      <c r="I675" s="42" t="s">
        <v>493</v>
      </c>
      <c r="J675">
        <v>24</v>
      </c>
      <c r="K675">
        <v>33</v>
      </c>
      <c r="L675">
        <v>0</v>
      </c>
      <c r="M675">
        <v>7</v>
      </c>
      <c r="N675">
        <v>0</v>
      </c>
      <c r="O675" s="42" t="s">
        <v>71</v>
      </c>
      <c r="P675" s="42" t="s">
        <v>72</v>
      </c>
      <c r="Q675" s="42" t="s">
        <v>495</v>
      </c>
    </row>
    <row r="676" spans="1:17" x14ac:dyDescent="0.25">
      <c r="A676">
        <v>672</v>
      </c>
      <c r="C676" t="s">
        <v>818</v>
      </c>
      <c r="E676" t="s">
        <v>818</v>
      </c>
      <c r="F676">
        <v>50</v>
      </c>
      <c r="G676" t="s">
        <v>818</v>
      </c>
      <c r="H676" t="s">
        <v>818</v>
      </c>
      <c r="I676" s="42" t="s">
        <v>1036</v>
      </c>
      <c r="J676">
        <v>19</v>
      </c>
      <c r="K676">
        <v>35</v>
      </c>
      <c r="L676">
        <v>0</v>
      </c>
      <c r="M676">
        <v>5</v>
      </c>
      <c r="N676">
        <v>5.5</v>
      </c>
      <c r="O676" s="42" t="s">
        <v>27</v>
      </c>
      <c r="P676" s="42" t="s">
        <v>32</v>
      </c>
      <c r="Q676" s="42" t="s">
        <v>1433</v>
      </c>
    </row>
    <row r="677" spans="1:17" x14ac:dyDescent="0.25">
      <c r="A677">
        <v>673</v>
      </c>
      <c r="C677" t="s">
        <v>818</v>
      </c>
      <c r="E677" t="s">
        <v>818</v>
      </c>
      <c r="F677">
        <v>51</v>
      </c>
      <c r="G677" t="s">
        <v>818</v>
      </c>
      <c r="H677" t="s">
        <v>818</v>
      </c>
      <c r="I677" s="42" t="s">
        <v>539</v>
      </c>
      <c r="J677">
        <v>25</v>
      </c>
      <c r="K677">
        <v>38</v>
      </c>
      <c r="L677">
        <v>0</v>
      </c>
      <c r="M677">
        <v>7</v>
      </c>
      <c r="N677">
        <v>0</v>
      </c>
      <c r="O677" s="42" t="s">
        <v>95</v>
      </c>
      <c r="P677" s="42" t="s">
        <v>32</v>
      </c>
      <c r="Q677" s="42" t="s">
        <v>541</v>
      </c>
    </row>
    <row r="678" spans="1:17" x14ac:dyDescent="0.25">
      <c r="A678">
        <v>674</v>
      </c>
      <c r="C678" t="s">
        <v>818</v>
      </c>
      <c r="E678" t="s">
        <v>818</v>
      </c>
      <c r="F678">
        <v>52</v>
      </c>
      <c r="G678" t="s">
        <v>818</v>
      </c>
      <c r="H678" t="s">
        <v>818</v>
      </c>
      <c r="I678" s="42" t="s">
        <v>540</v>
      </c>
      <c r="J678">
        <v>24</v>
      </c>
      <c r="K678">
        <v>38</v>
      </c>
      <c r="L678">
        <v>0</v>
      </c>
      <c r="M678">
        <v>7</v>
      </c>
      <c r="N678">
        <v>0</v>
      </c>
      <c r="O678" s="42" t="s">
        <v>95</v>
      </c>
      <c r="P678" s="42" t="s">
        <v>32</v>
      </c>
      <c r="Q678" s="42" t="s">
        <v>2851</v>
      </c>
    </row>
    <row r="679" spans="1:17" x14ac:dyDescent="0.25">
      <c r="A679">
        <v>675</v>
      </c>
      <c r="C679" t="s">
        <v>818</v>
      </c>
      <c r="E679" t="s">
        <v>818</v>
      </c>
      <c r="F679">
        <v>58</v>
      </c>
      <c r="G679" t="s">
        <v>818</v>
      </c>
      <c r="H679" t="s">
        <v>818</v>
      </c>
      <c r="I679" s="42" t="s">
        <v>945</v>
      </c>
      <c r="J679">
        <v>31</v>
      </c>
      <c r="K679">
        <v>43.5</v>
      </c>
      <c r="L679">
        <v>0</v>
      </c>
      <c r="M679">
        <v>6.5</v>
      </c>
      <c r="N679">
        <v>0</v>
      </c>
      <c r="O679" s="42" t="s">
        <v>71</v>
      </c>
      <c r="P679" s="42" t="s">
        <v>72</v>
      </c>
      <c r="Q679" s="42" t="s">
        <v>946</v>
      </c>
    </row>
    <row r="680" spans="1:17" x14ac:dyDescent="0.25">
      <c r="A680">
        <v>676</v>
      </c>
      <c r="C680" t="s">
        <v>818</v>
      </c>
      <c r="E680" t="s">
        <v>818</v>
      </c>
      <c r="F680">
        <v>60</v>
      </c>
      <c r="G680" t="s">
        <v>818</v>
      </c>
      <c r="I680" s="42" t="s">
        <v>930</v>
      </c>
      <c r="J680">
        <v>25.5</v>
      </c>
      <c r="K680">
        <v>41.3</v>
      </c>
      <c r="L680">
        <v>0</v>
      </c>
      <c r="M680">
        <v>8</v>
      </c>
      <c r="N680">
        <v>0</v>
      </c>
      <c r="O680" s="42" t="s">
        <v>71</v>
      </c>
      <c r="P680" s="42" t="s">
        <v>72</v>
      </c>
      <c r="Q680" s="42" t="s">
        <v>3051</v>
      </c>
    </row>
    <row r="681" spans="1:17" x14ac:dyDescent="0.25">
      <c r="A681">
        <v>677</v>
      </c>
      <c r="C681" t="s">
        <v>818</v>
      </c>
      <c r="E681" t="s">
        <v>818</v>
      </c>
      <c r="F681">
        <v>60</v>
      </c>
      <c r="G681" t="s">
        <v>818</v>
      </c>
      <c r="H681" t="s">
        <v>818</v>
      </c>
      <c r="I681" s="42" t="s">
        <v>47</v>
      </c>
      <c r="J681">
        <v>18</v>
      </c>
      <c r="K681">
        <v>30</v>
      </c>
      <c r="L681">
        <v>0</v>
      </c>
      <c r="M681">
        <v>7</v>
      </c>
      <c r="N681">
        <v>7.2</v>
      </c>
      <c r="O681" s="42" t="s">
        <v>27</v>
      </c>
      <c r="P681" s="42" t="s">
        <v>28</v>
      </c>
      <c r="Q681" s="42" t="s">
        <v>2151</v>
      </c>
    </row>
    <row r="682" spans="1:17" x14ac:dyDescent="0.25">
      <c r="A682">
        <v>678</v>
      </c>
      <c r="C682" t="s">
        <v>818</v>
      </c>
      <c r="E682" t="s">
        <v>818</v>
      </c>
      <c r="F682">
        <v>62</v>
      </c>
      <c r="G682" t="s">
        <v>818</v>
      </c>
      <c r="I682" s="42" t="s">
        <v>805</v>
      </c>
      <c r="J682">
        <v>26</v>
      </c>
      <c r="K682">
        <v>35</v>
      </c>
      <c r="L682">
        <v>0</v>
      </c>
      <c r="M682">
        <v>6</v>
      </c>
      <c r="N682">
        <v>0</v>
      </c>
      <c r="O682" s="42" t="s">
        <v>365</v>
      </c>
      <c r="P682" s="42" t="s">
        <v>72</v>
      </c>
      <c r="Q682" s="42" t="s">
        <v>43</v>
      </c>
    </row>
    <row r="683" spans="1:17" x14ac:dyDescent="0.25">
      <c r="A683">
        <v>679</v>
      </c>
      <c r="C683" t="s">
        <v>818</v>
      </c>
      <c r="E683" t="s">
        <v>818</v>
      </c>
      <c r="F683">
        <v>63</v>
      </c>
      <c r="G683" t="s">
        <v>818</v>
      </c>
      <c r="H683" t="s">
        <v>818</v>
      </c>
      <c r="I683" s="42" t="s">
        <v>477</v>
      </c>
      <c r="J683">
        <v>18.7</v>
      </c>
      <c r="K683">
        <v>29</v>
      </c>
      <c r="L683">
        <v>0</v>
      </c>
      <c r="M683">
        <v>7</v>
      </c>
      <c r="N683">
        <v>7.2</v>
      </c>
      <c r="O683" s="42" t="s">
        <v>27</v>
      </c>
      <c r="P683" s="42" t="s">
        <v>32</v>
      </c>
      <c r="Q683" s="42" t="s">
        <v>781</v>
      </c>
    </row>
    <row r="684" spans="1:17" x14ac:dyDescent="0.25">
      <c r="A684">
        <v>680</v>
      </c>
      <c r="C684" t="s">
        <v>818</v>
      </c>
      <c r="D684" t="s">
        <v>818</v>
      </c>
      <c r="G684" t="s">
        <v>818</v>
      </c>
      <c r="I684" s="42" t="s">
        <v>290</v>
      </c>
      <c r="J684">
        <v>17</v>
      </c>
      <c r="K684">
        <v>29</v>
      </c>
      <c r="L684">
        <v>0</v>
      </c>
      <c r="M684">
        <v>7</v>
      </c>
      <c r="N684">
        <v>7.2</v>
      </c>
      <c r="O684" s="42" t="s">
        <v>27</v>
      </c>
      <c r="P684" s="42" t="s">
        <v>28</v>
      </c>
      <c r="Q684" s="42" t="s">
        <v>151</v>
      </c>
    </row>
    <row r="685" spans="1:17" x14ac:dyDescent="0.25">
      <c r="A685">
        <v>681</v>
      </c>
      <c r="C685" t="s">
        <v>818</v>
      </c>
      <c r="D685" t="s">
        <v>818</v>
      </c>
      <c r="G685" t="s">
        <v>818</v>
      </c>
      <c r="I685" s="42" t="s">
        <v>361</v>
      </c>
      <c r="J685">
        <v>32</v>
      </c>
      <c r="K685">
        <v>42</v>
      </c>
      <c r="L685">
        <v>0</v>
      </c>
      <c r="M685">
        <v>5</v>
      </c>
      <c r="N685">
        <v>5.2</v>
      </c>
      <c r="O685" s="42" t="s">
        <v>27</v>
      </c>
      <c r="P685" s="42" t="s">
        <v>32</v>
      </c>
      <c r="Q685" s="42" t="s">
        <v>349</v>
      </c>
    </row>
    <row r="686" spans="1:17" x14ac:dyDescent="0.25">
      <c r="A686">
        <v>682</v>
      </c>
      <c r="C686" t="s">
        <v>818</v>
      </c>
      <c r="D686" t="s">
        <v>818</v>
      </c>
      <c r="G686" t="s">
        <v>818</v>
      </c>
      <c r="I686" s="42" t="s">
        <v>253</v>
      </c>
      <c r="J686">
        <v>15</v>
      </c>
      <c r="K686">
        <v>24</v>
      </c>
      <c r="L686">
        <v>0</v>
      </c>
      <c r="M686">
        <v>6</v>
      </c>
      <c r="N686">
        <v>6.2</v>
      </c>
      <c r="O686" s="42" t="s">
        <v>27</v>
      </c>
      <c r="P686" s="42" t="s">
        <v>32</v>
      </c>
      <c r="Q686" s="42" t="s">
        <v>1440</v>
      </c>
    </row>
    <row r="687" spans="1:17" x14ac:dyDescent="0.25">
      <c r="A687">
        <v>683</v>
      </c>
      <c r="C687" t="s">
        <v>818</v>
      </c>
      <c r="D687" t="s">
        <v>818</v>
      </c>
      <c r="G687" t="s">
        <v>818</v>
      </c>
      <c r="I687" s="42" t="s">
        <v>1121</v>
      </c>
      <c r="J687">
        <v>20.6</v>
      </c>
      <c r="K687">
        <v>41.2</v>
      </c>
      <c r="L687">
        <v>0</v>
      </c>
      <c r="M687">
        <v>6.3</v>
      </c>
      <c r="N687">
        <v>8</v>
      </c>
      <c r="O687" s="42" t="s">
        <v>27</v>
      </c>
      <c r="P687" s="42" t="s">
        <v>32</v>
      </c>
      <c r="Q687" s="42" t="s">
        <v>711</v>
      </c>
    </row>
    <row r="688" spans="1:17" x14ac:dyDescent="0.25">
      <c r="A688">
        <v>684</v>
      </c>
      <c r="C688" t="s">
        <v>818</v>
      </c>
      <c r="D688" t="s">
        <v>818</v>
      </c>
      <c r="G688" t="s">
        <v>818</v>
      </c>
      <c r="H688" t="s">
        <v>818</v>
      </c>
      <c r="I688" s="42" t="s">
        <v>122</v>
      </c>
      <c r="J688">
        <v>19.05</v>
      </c>
      <c r="K688">
        <v>37</v>
      </c>
      <c r="L688">
        <v>0</v>
      </c>
      <c r="M688">
        <v>6.5</v>
      </c>
      <c r="N688">
        <v>7.5</v>
      </c>
      <c r="O688" s="42" t="s">
        <v>27</v>
      </c>
      <c r="P688" s="42" t="s">
        <v>32</v>
      </c>
      <c r="Q688" s="42" t="s">
        <v>1080</v>
      </c>
    </row>
    <row r="689" spans="1:17" x14ac:dyDescent="0.25">
      <c r="A689">
        <v>685</v>
      </c>
      <c r="C689" t="s">
        <v>818</v>
      </c>
      <c r="D689" t="s">
        <v>818</v>
      </c>
      <c r="G689" t="s">
        <v>818</v>
      </c>
      <c r="H689" t="s">
        <v>818</v>
      </c>
      <c r="I689" s="42" t="s">
        <v>370</v>
      </c>
      <c r="J689">
        <v>10</v>
      </c>
      <c r="K689">
        <v>22</v>
      </c>
      <c r="L689">
        <v>0</v>
      </c>
      <c r="M689">
        <v>6</v>
      </c>
      <c r="N689">
        <v>6.5</v>
      </c>
      <c r="O689" s="42" t="s">
        <v>27</v>
      </c>
      <c r="P689" s="42" t="s">
        <v>28</v>
      </c>
      <c r="Q689" s="42" t="s">
        <v>401</v>
      </c>
    </row>
    <row r="690" spans="1:17" x14ac:dyDescent="0.25">
      <c r="A690">
        <v>686</v>
      </c>
      <c r="C690" t="s">
        <v>818</v>
      </c>
      <c r="D690" t="s">
        <v>818</v>
      </c>
      <c r="G690" t="s">
        <v>818</v>
      </c>
      <c r="H690" t="s">
        <v>818</v>
      </c>
      <c r="I690" s="42" t="s">
        <v>2860</v>
      </c>
      <c r="J690">
        <v>23</v>
      </c>
      <c r="K690">
        <v>34.299999999999997</v>
      </c>
      <c r="L690">
        <v>38</v>
      </c>
      <c r="M690">
        <v>3.2</v>
      </c>
      <c r="N690">
        <v>7.7</v>
      </c>
      <c r="O690" s="42" t="s">
        <v>86</v>
      </c>
      <c r="P690" s="42" t="s">
        <v>72</v>
      </c>
      <c r="Q690" s="42"/>
    </row>
    <row r="691" spans="1:17" x14ac:dyDescent="0.25">
      <c r="A691">
        <v>687</v>
      </c>
      <c r="C691" t="s">
        <v>818</v>
      </c>
      <c r="D691" t="s">
        <v>818</v>
      </c>
      <c r="G691" t="s">
        <v>818</v>
      </c>
      <c r="H691" t="s">
        <v>818</v>
      </c>
      <c r="I691" s="42" t="s">
        <v>2979</v>
      </c>
      <c r="J691">
        <v>24</v>
      </c>
      <c r="K691">
        <v>40.31</v>
      </c>
      <c r="L691">
        <v>0</v>
      </c>
      <c r="M691">
        <v>8</v>
      </c>
      <c r="N691">
        <v>0</v>
      </c>
      <c r="O691" s="42" t="s">
        <v>71</v>
      </c>
      <c r="P691" s="42" t="s">
        <v>72</v>
      </c>
      <c r="Q691" s="42"/>
    </row>
    <row r="692" spans="1:17" x14ac:dyDescent="0.25">
      <c r="A692">
        <v>688</v>
      </c>
      <c r="C692" t="s">
        <v>818</v>
      </c>
      <c r="D692" t="s">
        <v>818</v>
      </c>
      <c r="G692" t="s">
        <v>818</v>
      </c>
      <c r="H692" t="s">
        <v>818</v>
      </c>
      <c r="I692" s="42" t="s">
        <v>2980</v>
      </c>
      <c r="J692">
        <v>38</v>
      </c>
      <c r="K692">
        <v>51</v>
      </c>
      <c r="L692">
        <v>0</v>
      </c>
      <c r="M692">
        <v>7</v>
      </c>
      <c r="N692">
        <v>0</v>
      </c>
      <c r="O692" s="42" t="s">
        <v>71</v>
      </c>
      <c r="P692" s="42" t="s">
        <v>72</v>
      </c>
      <c r="Q692" s="42"/>
    </row>
    <row r="693" spans="1:17" x14ac:dyDescent="0.25">
      <c r="A693">
        <v>689</v>
      </c>
      <c r="C693" t="s">
        <v>818</v>
      </c>
      <c r="D693" t="s">
        <v>818</v>
      </c>
      <c r="G693" t="s">
        <v>818</v>
      </c>
      <c r="H693" t="s">
        <v>818</v>
      </c>
      <c r="I693" s="42" t="s">
        <v>3034</v>
      </c>
      <c r="J693">
        <v>22</v>
      </c>
      <c r="K693">
        <v>34.5</v>
      </c>
      <c r="L693">
        <v>0</v>
      </c>
      <c r="M693">
        <v>7.3</v>
      </c>
      <c r="N693">
        <v>12</v>
      </c>
      <c r="O693" s="42" t="s">
        <v>490</v>
      </c>
      <c r="P693" s="42" t="s">
        <v>72</v>
      </c>
      <c r="Q693" s="42"/>
    </row>
    <row r="694" spans="1:17" x14ac:dyDescent="0.25">
      <c r="A694">
        <v>690</v>
      </c>
      <c r="C694" t="s">
        <v>818</v>
      </c>
      <c r="D694" t="s">
        <v>818</v>
      </c>
      <c r="F694">
        <v>6</v>
      </c>
      <c r="G694" t="s">
        <v>818</v>
      </c>
      <c r="H694" t="s">
        <v>818</v>
      </c>
      <c r="I694" s="42" t="s">
        <v>34</v>
      </c>
      <c r="J694">
        <v>20</v>
      </c>
      <c r="K694">
        <v>30</v>
      </c>
      <c r="L694">
        <v>0</v>
      </c>
      <c r="M694">
        <v>5</v>
      </c>
      <c r="N694">
        <v>6</v>
      </c>
      <c r="O694" s="42" t="s">
        <v>27</v>
      </c>
      <c r="P694" s="42" t="s">
        <v>32</v>
      </c>
      <c r="Q694" s="42" t="s">
        <v>2078</v>
      </c>
    </row>
    <row r="695" spans="1:17" x14ac:dyDescent="0.25">
      <c r="A695">
        <v>691</v>
      </c>
      <c r="C695" t="s">
        <v>818</v>
      </c>
      <c r="D695" t="s">
        <v>818</v>
      </c>
      <c r="F695">
        <v>17</v>
      </c>
      <c r="G695" t="s">
        <v>818</v>
      </c>
      <c r="H695" t="s">
        <v>818</v>
      </c>
      <c r="I695" s="42" t="s">
        <v>98</v>
      </c>
      <c r="J695">
        <v>19.05</v>
      </c>
      <c r="K695">
        <v>34.6</v>
      </c>
      <c r="L695">
        <v>0</v>
      </c>
      <c r="M695">
        <v>4.4000000000000004</v>
      </c>
      <c r="N695">
        <v>5.9</v>
      </c>
      <c r="O695" s="42" t="s">
        <v>27</v>
      </c>
      <c r="P695" s="42" t="s">
        <v>32</v>
      </c>
      <c r="Q695" s="42" t="s">
        <v>503</v>
      </c>
    </row>
    <row r="696" spans="1:17" x14ac:dyDescent="0.25">
      <c r="A696">
        <v>692</v>
      </c>
      <c r="C696" t="s">
        <v>818</v>
      </c>
      <c r="D696" t="s">
        <v>818</v>
      </c>
      <c r="F696">
        <v>40</v>
      </c>
      <c r="G696" t="s">
        <v>818</v>
      </c>
      <c r="H696" t="s">
        <v>818</v>
      </c>
      <c r="I696" s="42" t="s">
        <v>446</v>
      </c>
      <c r="J696">
        <v>24</v>
      </c>
      <c r="K696">
        <v>33</v>
      </c>
      <c r="L696">
        <v>0</v>
      </c>
      <c r="M696">
        <v>5</v>
      </c>
      <c r="N696">
        <v>6</v>
      </c>
      <c r="O696" s="42" t="s">
        <v>27</v>
      </c>
      <c r="P696" s="42" t="s">
        <v>32</v>
      </c>
      <c r="Q696" s="42" t="s">
        <v>858</v>
      </c>
    </row>
    <row r="697" spans="1:17" x14ac:dyDescent="0.25">
      <c r="A697">
        <v>693</v>
      </c>
      <c r="C697" t="s">
        <v>818</v>
      </c>
      <c r="D697" t="s">
        <v>818</v>
      </c>
      <c r="F697">
        <v>54</v>
      </c>
      <c r="G697" t="s">
        <v>818</v>
      </c>
      <c r="H697" t="s">
        <v>818</v>
      </c>
      <c r="I697" s="42" t="s">
        <v>382</v>
      </c>
      <c r="J697">
        <v>22.2</v>
      </c>
      <c r="K697">
        <v>32</v>
      </c>
      <c r="L697">
        <v>0</v>
      </c>
      <c r="M697">
        <v>5</v>
      </c>
      <c r="N697">
        <v>6</v>
      </c>
      <c r="O697" s="42" t="s">
        <v>27</v>
      </c>
      <c r="P697" s="42" t="s">
        <v>32</v>
      </c>
      <c r="Q697" s="42" t="s">
        <v>487</v>
      </c>
    </row>
    <row r="698" spans="1:17" x14ac:dyDescent="0.25">
      <c r="A698">
        <v>694</v>
      </c>
      <c r="C698" t="s">
        <v>818</v>
      </c>
      <c r="D698" t="s">
        <v>818</v>
      </c>
      <c r="F698">
        <v>60</v>
      </c>
      <c r="I698" s="42" t="s">
        <v>404</v>
      </c>
      <c r="J698">
        <v>23</v>
      </c>
      <c r="K698">
        <v>32</v>
      </c>
      <c r="L698">
        <v>0</v>
      </c>
      <c r="M698">
        <v>6.5</v>
      </c>
      <c r="N698">
        <v>0</v>
      </c>
      <c r="O698" s="42" t="s">
        <v>71</v>
      </c>
      <c r="P698" s="42" t="s">
        <v>72</v>
      </c>
      <c r="Q698" s="42" t="s">
        <v>69</v>
      </c>
    </row>
    <row r="699" spans="1:17" x14ac:dyDescent="0.25">
      <c r="A699">
        <v>695</v>
      </c>
      <c r="C699" t="s">
        <v>818</v>
      </c>
      <c r="D699" t="s">
        <v>818</v>
      </c>
      <c r="F699">
        <v>62</v>
      </c>
      <c r="G699" t="s">
        <v>818</v>
      </c>
      <c r="H699" t="s">
        <v>818</v>
      </c>
      <c r="I699" s="42" t="s">
        <v>324</v>
      </c>
      <c r="J699">
        <v>26</v>
      </c>
      <c r="K699">
        <v>37</v>
      </c>
      <c r="L699">
        <v>0</v>
      </c>
      <c r="M699">
        <v>5</v>
      </c>
      <c r="N699">
        <v>0</v>
      </c>
      <c r="O699" s="42" t="s">
        <v>71</v>
      </c>
      <c r="P699" s="42" t="s">
        <v>72</v>
      </c>
      <c r="Q699" s="42" t="s">
        <v>911</v>
      </c>
    </row>
    <row r="700" spans="1:17" x14ac:dyDescent="0.25">
      <c r="A700">
        <v>696</v>
      </c>
      <c r="C700" t="s">
        <v>818</v>
      </c>
      <c r="D700" t="s">
        <v>818</v>
      </c>
      <c r="F700">
        <v>62</v>
      </c>
      <c r="G700" t="s">
        <v>818</v>
      </c>
      <c r="H700" t="s">
        <v>818</v>
      </c>
      <c r="I700" s="42" t="s">
        <v>197</v>
      </c>
      <c r="J700">
        <v>20</v>
      </c>
      <c r="K700">
        <v>42.5</v>
      </c>
      <c r="L700">
        <v>0</v>
      </c>
      <c r="M700">
        <v>6</v>
      </c>
      <c r="N700">
        <v>6.5</v>
      </c>
      <c r="O700" s="42" t="s">
        <v>27</v>
      </c>
      <c r="P700" s="42" t="s">
        <v>32</v>
      </c>
      <c r="Q700" s="42" t="s">
        <v>3052</v>
      </c>
    </row>
    <row r="701" spans="1:17" x14ac:dyDescent="0.25">
      <c r="A701">
        <v>697</v>
      </c>
      <c r="C701" t="s">
        <v>818</v>
      </c>
      <c r="D701" t="s">
        <v>818</v>
      </c>
      <c r="F701">
        <v>62</v>
      </c>
      <c r="G701" t="s">
        <v>818</v>
      </c>
      <c r="H701" t="s">
        <v>818</v>
      </c>
      <c r="I701" s="42" t="s">
        <v>281</v>
      </c>
      <c r="J701">
        <v>28</v>
      </c>
      <c r="K701">
        <v>38</v>
      </c>
      <c r="L701">
        <v>0</v>
      </c>
      <c r="M701">
        <v>15</v>
      </c>
      <c r="N701">
        <v>0</v>
      </c>
      <c r="O701" s="42" t="s">
        <v>71</v>
      </c>
      <c r="P701" s="42" t="s">
        <v>72</v>
      </c>
      <c r="Q701" s="42" t="s">
        <v>631</v>
      </c>
    </row>
    <row r="702" spans="1:17" x14ac:dyDescent="0.25">
      <c r="A702">
        <v>698</v>
      </c>
      <c r="C702" t="s">
        <v>818</v>
      </c>
      <c r="D702" t="s">
        <v>818</v>
      </c>
      <c r="F702">
        <v>63</v>
      </c>
      <c r="I702" s="42" t="s">
        <v>2344</v>
      </c>
      <c r="J702">
        <v>27</v>
      </c>
      <c r="K702">
        <v>43.5</v>
      </c>
      <c r="L702">
        <v>0</v>
      </c>
      <c r="M702">
        <v>10</v>
      </c>
      <c r="N702">
        <v>0</v>
      </c>
      <c r="O702" s="42" t="s">
        <v>71</v>
      </c>
      <c r="P702" s="42" t="s">
        <v>72</v>
      </c>
      <c r="Q702" s="42" t="s">
        <v>2345</v>
      </c>
    </row>
    <row r="703" spans="1:17" x14ac:dyDescent="0.25">
      <c r="A703">
        <v>699</v>
      </c>
      <c r="C703" t="s">
        <v>818</v>
      </c>
      <c r="D703" t="s">
        <v>818</v>
      </c>
      <c r="F703">
        <v>63</v>
      </c>
      <c r="G703" t="s">
        <v>818</v>
      </c>
      <c r="H703" t="s">
        <v>818</v>
      </c>
      <c r="I703" s="42" t="s">
        <v>114</v>
      </c>
      <c r="J703">
        <v>25</v>
      </c>
      <c r="K703">
        <v>35</v>
      </c>
      <c r="L703">
        <v>0</v>
      </c>
      <c r="M703">
        <v>6</v>
      </c>
      <c r="N703">
        <v>0</v>
      </c>
      <c r="O703" s="42" t="s">
        <v>95</v>
      </c>
      <c r="P703" s="42" t="s">
        <v>32</v>
      </c>
      <c r="Q703" s="42" t="s">
        <v>652</v>
      </c>
    </row>
    <row r="704" spans="1:17" x14ac:dyDescent="0.25">
      <c r="A704">
        <v>700</v>
      </c>
      <c r="C704" t="s">
        <v>818</v>
      </c>
      <c r="D704" t="s">
        <v>818</v>
      </c>
      <c r="E704" t="s">
        <v>818</v>
      </c>
      <c r="I704" s="42" t="s">
        <v>419</v>
      </c>
      <c r="J704">
        <v>25.5</v>
      </c>
      <c r="K704">
        <v>38</v>
      </c>
      <c r="L704">
        <v>0</v>
      </c>
      <c r="M704">
        <v>11</v>
      </c>
      <c r="N704">
        <v>20.5</v>
      </c>
      <c r="O704" s="42" t="s">
        <v>71</v>
      </c>
      <c r="P704" s="42" t="s">
        <v>72</v>
      </c>
      <c r="Q704" s="42" t="s">
        <v>1890</v>
      </c>
    </row>
    <row r="705" spans="1:17" x14ac:dyDescent="0.25">
      <c r="A705">
        <v>701</v>
      </c>
      <c r="C705" t="s">
        <v>818</v>
      </c>
      <c r="D705" t="s">
        <v>818</v>
      </c>
      <c r="E705" t="s">
        <v>818</v>
      </c>
      <c r="G705" t="s">
        <v>818</v>
      </c>
      <c r="I705" s="42" t="s">
        <v>409</v>
      </c>
      <c r="J705">
        <v>24</v>
      </c>
      <c r="K705">
        <v>45</v>
      </c>
      <c r="L705">
        <v>0</v>
      </c>
      <c r="M705">
        <v>7</v>
      </c>
      <c r="N705">
        <v>0</v>
      </c>
      <c r="O705" s="42" t="s">
        <v>71</v>
      </c>
      <c r="P705" s="42" t="s">
        <v>72</v>
      </c>
      <c r="Q705" s="42" t="s">
        <v>954</v>
      </c>
    </row>
    <row r="706" spans="1:17" x14ac:dyDescent="0.25">
      <c r="A706">
        <v>702</v>
      </c>
      <c r="C706" t="s">
        <v>818</v>
      </c>
      <c r="D706" t="s">
        <v>818</v>
      </c>
      <c r="E706" t="s">
        <v>818</v>
      </c>
      <c r="G706" t="s">
        <v>818</v>
      </c>
      <c r="I706" s="42" t="s">
        <v>66</v>
      </c>
      <c r="J706">
        <v>19</v>
      </c>
      <c r="K706">
        <v>32</v>
      </c>
      <c r="L706">
        <v>0</v>
      </c>
      <c r="M706">
        <v>6.9</v>
      </c>
      <c r="N706">
        <v>7.1</v>
      </c>
      <c r="O706" s="42" t="s">
        <v>27</v>
      </c>
      <c r="P706" s="42" t="s">
        <v>28</v>
      </c>
      <c r="Q706" s="42" t="s">
        <v>232</v>
      </c>
    </row>
    <row r="707" spans="1:17" x14ac:dyDescent="0.25">
      <c r="A707">
        <v>703</v>
      </c>
      <c r="C707" t="s">
        <v>818</v>
      </c>
      <c r="D707" t="s">
        <v>818</v>
      </c>
      <c r="E707" t="s">
        <v>818</v>
      </c>
      <c r="G707" t="s">
        <v>818</v>
      </c>
      <c r="I707" s="42" t="s">
        <v>448</v>
      </c>
      <c r="J707">
        <v>26</v>
      </c>
      <c r="K707">
        <v>37</v>
      </c>
      <c r="L707">
        <v>0</v>
      </c>
      <c r="M707">
        <v>6.3</v>
      </c>
      <c r="N707">
        <v>0</v>
      </c>
      <c r="O707" s="42" t="s">
        <v>95</v>
      </c>
      <c r="P707" s="42" t="s">
        <v>32</v>
      </c>
      <c r="Q707" s="42" t="s">
        <v>663</v>
      </c>
    </row>
    <row r="708" spans="1:17" x14ac:dyDescent="0.25">
      <c r="A708">
        <v>704</v>
      </c>
      <c r="C708" t="s">
        <v>818</v>
      </c>
      <c r="D708" t="s">
        <v>818</v>
      </c>
      <c r="E708" t="s">
        <v>818</v>
      </c>
      <c r="G708" t="s">
        <v>818</v>
      </c>
      <c r="I708" s="42" t="s">
        <v>1983</v>
      </c>
      <c r="J708">
        <v>29</v>
      </c>
      <c r="K708">
        <v>42.5</v>
      </c>
      <c r="L708">
        <v>0</v>
      </c>
      <c r="M708">
        <v>6.5</v>
      </c>
      <c r="N708">
        <v>0</v>
      </c>
      <c r="O708" s="42" t="s">
        <v>71</v>
      </c>
      <c r="P708" s="42" t="s">
        <v>72</v>
      </c>
      <c r="Q708" s="42" t="s">
        <v>1066</v>
      </c>
    </row>
    <row r="709" spans="1:17" x14ac:dyDescent="0.25">
      <c r="A709">
        <v>705</v>
      </c>
      <c r="C709" t="s">
        <v>818</v>
      </c>
      <c r="D709" t="s">
        <v>818</v>
      </c>
      <c r="E709" t="s">
        <v>818</v>
      </c>
      <c r="G709" t="s">
        <v>818</v>
      </c>
      <c r="I709" s="42" t="s">
        <v>313</v>
      </c>
      <c r="J709">
        <v>24.5</v>
      </c>
      <c r="K709">
        <v>42.5</v>
      </c>
      <c r="L709">
        <v>0</v>
      </c>
      <c r="M709">
        <v>8.5</v>
      </c>
      <c r="N709">
        <v>0</v>
      </c>
      <c r="O709" s="42" t="s">
        <v>71</v>
      </c>
      <c r="P709" s="42" t="s">
        <v>72</v>
      </c>
      <c r="Q709" s="42" t="s">
        <v>1853</v>
      </c>
    </row>
    <row r="710" spans="1:17" x14ac:dyDescent="0.25">
      <c r="A710">
        <v>706</v>
      </c>
      <c r="C710" t="s">
        <v>818</v>
      </c>
      <c r="D710" t="s">
        <v>818</v>
      </c>
      <c r="E710" t="s">
        <v>818</v>
      </c>
      <c r="G710" t="s">
        <v>818</v>
      </c>
      <c r="I710" s="42" t="s">
        <v>367</v>
      </c>
      <c r="J710">
        <v>28</v>
      </c>
      <c r="K710">
        <v>40</v>
      </c>
      <c r="L710">
        <v>0</v>
      </c>
      <c r="M710">
        <v>6.5</v>
      </c>
      <c r="N710">
        <v>0</v>
      </c>
      <c r="O710" s="42" t="s">
        <v>71</v>
      </c>
      <c r="P710" s="42" t="s">
        <v>72</v>
      </c>
      <c r="Q710" s="42" t="s">
        <v>368</v>
      </c>
    </row>
    <row r="711" spans="1:17" x14ac:dyDescent="0.25">
      <c r="A711">
        <v>707</v>
      </c>
      <c r="C711" t="s">
        <v>818</v>
      </c>
      <c r="D711" t="s">
        <v>818</v>
      </c>
      <c r="E711" t="s">
        <v>818</v>
      </c>
      <c r="G711" t="s">
        <v>818</v>
      </c>
      <c r="I711" s="42" t="s">
        <v>30</v>
      </c>
      <c r="J711">
        <v>18</v>
      </c>
      <c r="K711">
        <v>32</v>
      </c>
      <c r="L711">
        <v>0</v>
      </c>
      <c r="M711">
        <v>6</v>
      </c>
      <c r="N711">
        <v>6.2</v>
      </c>
      <c r="O711" s="42" t="s">
        <v>27</v>
      </c>
      <c r="P711" s="42" t="s">
        <v>28</v>
      </c>
      <c r="Q711" s="42"/>
    </row>
    <row r="712" spans="1:17" x14ac:dyDescent="0.25">
      <c r="A712">
        <v>708</v>
      </c>
      <c r="C712" t="s">
        <v>818</v>
      </c>
      <c r="D712" t="s">
        <v>818</v>
      </c>
      <c r="E712" t="s">
        <v>818</v>
      </c>
      <c r="G712" t="s">
        <v>818</v>
      </c>
      <c r="I712" s="42" t="s">
        <v>242</v>
      </c>
      <c r="J712">
        <v>20</v>
      </c>
      <c r="K712">
        <v>31.9</v>
      </c>
      <c r="L712">
        <v>0</v>
      </c>
      <c r="M712">
        <v>6</v>
      </c>
      <c r="N712">
        <v>6.2</v>
      </c>
      <c r="O712" s="42" t="s">
        <v>27</v>
      </c>
      <c r="P712" s="42" t="s">
        <v>28</v>
      </c>
      <c r="Q712" s="42" t="s">
        <v>418</v>
      </c>
    </row>
    <row r="713" spans="1:17" x14ac:dyDescent="0.25">
      <c r="A713">
        <v>709</v>
      </c>
      <c r="C713" t="s">
        <v>818</v>
      </c>
      <c r="D713" t="s">
        <v>818</v>
      </c>
      <c r="E713" t="s">
        <v>818</v>
      </c>
      <c r="G713" t="s">
        <v>818</v>
      </c>
      <c r="I713" s="42" t="s">
        <v>1289</v>
      </c>
      <c r="J713">
        <v>24.5</v>
      </c>
      <c r="K713">
        <v>36.6</v>
      </c>
      <c r="L713">
        <v>0</v>
      </c>
      <c r="M713">
        <v>7.5</v>
      </c>
      <c r="N713">
        <v>0</v>
      </c>
      <c r="O713" s="42" t="s">
        <v>71</v>
      </c>
      <c r="P713" s="42" t="s">
        <v>72</v>
      </c>
      <c r="Q713" s="42"/>
    </row>
    <row r="714" spans="1:17" x14ac:dyDescent="0.25">
      <c r="A714">
        <v>710</v>
      </c>
      <c r="C714" t="s">
        <v>818</v>
      </c>
      <c r="D714" t="s">
        <v>818</v>
      </c>
      <c r="E714" t="s">
        <v>818</v>
      </c>
      <c r="G714" t="s">
        <v>818</v>
      </c>
      <c r="I714" s="42" t="s">
        <v>2126</v>
      </c>
      <c r="J714">
        <v>31</v>
      </c>
      <c r="K714">
        <v>44.5</v>
      </c>
      <c r="L714">
        <v>0</v>
      </c>
      <c r="M714">
        <v>7.5</v>
      </c>
      <c r="N714">
        <v>0</v>
      </c>
      <c r="O714" s="42" t="s">
        <v>71</v>
      </c>
      <c r="P714" s="42" t="s">
        <v>72</v>
      </c>
      <c r="Q714" s="42" t="s">
        <v>2127</v>
      </c>
    </row>
    <row r="715" spans="1:17" x14ac:dyDescent="0.25">
      <c r="A715">
        <v>711</v>
      </c>
      <c r="C715" t="s">
        <v>818</v>
      </c>
      <c r="D715" t="s">
        <v>818</v>
      </c>
      <c r="E715" t="s">
        <v>818</v>
      </c>
      <c r="G715" t="s">
        <v>818</v>
      </c>
      <c r="I715" s="42" t="s">
        <v>2303</v>
      </c>
      <c r="J715">
        <v>18</v>
      </c>
      <c r="K715">
        <v>35</v>
      </c>
      <c r="L715">
        <v>0</v>
      </c>
      <c r="M715">
        <v>5</v>
      </c>
      <c r="N715">
        <v>5.5</v>
      </c>
      <c r="O715" s="42" t="s">
        <v>27</v>
      </c>
      <c r="P715" s="42" t="s">
        <v>32</v>
      </c>
      <c r="Q715" s="42" t="s">
        <v>2304</v>
      </c>
    </row>
    <row r="716" spans="1:17" x14ac:dyDescent="0.25">
      <c r="A716">
        <v>712</v>
      </c>
      <c r="C716" t="s">
        <v>818</v>
      </c>
      <c r="D716" t="s">
        <v>818</v>
      </c>
      <c r="E716" t="s">
        <v>818</v>
      </c>
      <c r="G716" t="s">
        <v>818</v>
      </c>
      <c r="H716" t="s">
        <v>818</v>
      </c>
      <c r="I716" s="42" t="s">
        <v>316</v>
      </c>
      <c r="J716">
        <v>18.5</v>
      </c>
      <c r="K716">
        <v>34.6</v>
      </c>
      <c r="L716">
        <v>0</v>
      </c>
      <c r="M716">
        <v>4.4000000000000004</v>
      </c>
      <c r="N716">
        <v>5.9</v>
      </c>
      <c r="O716" s="42" t="s">
        <v>27</v>
      </c>
      <c r="P716" s="42" t="s">
        <v>32</v>
      </c>
      <c r="Q716" s="42" t="s">
        <v>1852</v>
      </c>
    </row>
    <row r="717" spans="1:17" x14ac:dyDescent="0.25">
      <c r="A717">
        <v>713</v>
      </c>
      <c r="C717" t="s">
        <v>818</v>
      </c>
      <c r="D717" t="s">
        <v>818</v>
      </c>
      <c r="E717" t="s">
        <v>818</v>
      </c>
      <c r="G717" t="s">
        <v>818</v>
      </c>
      <c r="H717" t="s">
        <v>818</v>
      </c>
      <c r="I717" s="42" t="s">
        <v>77</v>
      </c>
      <c r="J717">
        <v>22</v>
      </c>
      <c r="K717">
        <v>32</v>
      </c>
      <c r="L717">
        <v>0</v>
      </c>
      <c r="M717">
        <v>5</v>
      </c>
      <c r="N717">
        <v>6</v>
      </c>
      <c r="O717" s="42" t="s">
        <v>27</v>
      </c>
      <c r="P717" s="42" t="s">
        <v>32</v>
      </c>
      <c r="Q717" s="42" t="s">
        <v>81</v>
      </c>
    </row>
    <row r="718" spans="1:17" x14ac:dyDescent="0.25">
      <c r="A718">
        <v>714</v>
      </c>
      <c r="C718" t="s">
        <v>818</v>
      </c>
      <c r="D718" t="s">
        <v>818</v>
      </c>
      <c r="E718" t="s">
        <v>818</v>
      </c>
      <c r="G718" t="s">
        <v>818</v>
      </c>
      <c r="H718" t="s">
        <v>818</v>
      </c>
      <c r="I718" s="42" t="s">
        <v>109</v>
      </c>
      <c r="J718">
        <v>22</v>
      </c>
      <c r="K718">
        <v>35</v>
      </c>
      <c r="L718">
        <v>0</v>
      </c>
      <c r="M718">
        <v>7</v>
      </c>
      <c r="N718">
        <v>0</v>
      </c>
      <c r="O718" s="42" t="s">
        <v>71</v>
      </c>
      <c r="P718" s="42" t="s">
        <v>72</v>
      </c>
      <c r="Q718" s="42"/>
    </row>
    <row r="719" spans="1:17" x14ac:dyDescent="0.25">
      <c r="A719">
        <v>715</v>
      </c>
      <c r="C719" t="s">
        <v>818</v>
      </c>
      <c r="D719" t="s">
        <v>818</v>
      </c>
      <c r="E719" t="s">
        <v>818</v>
      </c>
      <c r="G719" t="s">
        <v>818</v>
      </c>
      <c r="H719" t="s">
        <v>818</v>
      </c>
      <c r="I719" s="42" t="s">
        <v>181</v>
      </c>
      <c r="J719">
        <v>27</v>
      </c>
      <c r="K719">
        <v>41</v>
      </c>
      <c r="L719">
        <v>0</v>
      </c>
      <c r="M719">
        <v>7</v>
      </c>
      <c r="N719">
        <v>0</v>
      </c>
      <c r="O719" s="42" t="s">
        <v>71</v>
      </c>
      <c r="P719" s="42" t="s">
        <v>72</v>
      </c>
      <c r="Q719" s="42"/>
    </row>
    <row r="720" spans="1:17" x14ac:dyDescent="0.25">
      <c r="A720">
        <v>716</v>
      </c>
      <c r="C720" t="s">
        <v>818</v>
      </c>
      <c r="D720" t="s">
        <v>818</v>
      </c>
      <c r="E720" t="s">
        <v>818</v>
      </c>
      <c r="G720" t="s">
        <v>818</v>
      </c>
      <c r="H720" t="s">
        <v>818</v>
      </c>
      <c r="I720" s="42" t="s">
        <v>215</v>
      </c>
      <c r="J720">
        <v>27</v>
      </c>
      <c r="K720">
        <v>44</v>
      </c>
      <c r="L720">
        <v>0</v>
      </c>
      <c r="M720">
        <v>7</v>
      </c>
      <c r="N720">
        <v>0</v>
      </c>
      <c r="O720" s="42" t="s">
        <v>71</v>
      </c>
      <c r="P720" s="42" t="s">
        <v>72</v>
      </c>
      <c r="Q720" s="42" t="s">
        <v>1745</v>
      </c>
    </row>
    <row r="721" spans="1:17" x14ac:dyDescent="0.25">
      <c r="A721">
        <v>717</v>
      </c>
      <c r="C721" t="s">
        <v>818</v>
      </c>
      <c r="D721" t="s">
        <v>818</v>
      </c>
      <c r="E721" t="s">
        <v>818</v>
      </c>
      <c r="G721" t="s">
        <v>818</v>
      </c>
      <c r="H721" t="s">
        <v>818</v>
      </c>
      <c r="I721" s="42" t="s">
        <v>1705</v>
      </c>
      <c r="J721">
        <v>26.5</v>
      </c>
      <c r="K721">
        <v>40</v>
      </c>
      <c r="L721">
        <v>0</v>
      </c>
      <c r="M721">
        <v>7</v>
      </c>
      <c r="N721">
        <v>0</v>
      </c>
      <c r="O721" s="42" t="s">
        <v>71</v>
      </c>
      <c r="P721" s="42" t="s">
        <v>72</v>
      </c>
      <c r="Q721" s="42" t="s">
        <v>1704</v>
      </c>
    </row>
    <row r="722" spans="1:17" x14ac:dyDescent="0.25">
      <c r="A722">
        <v>718</v>
      </c>
      <c r="C722" t="s">
        <v>818</v>
      </c>
      <c r="D722" t="s">
        <v>818</v>
      </c>
      <c r="E722" t="s">
        <v>818</v>
      </c>
      <c r="G722" t="s">
        <v>818</v>
      </c>
      <c r="H722" t="s">
        <v>818</v>
      </c>
      <c r="I722" s="42" t="s">
        <v>1727</v>
      </c>
      <c r="J722">
        <v>25</v>
      </c>
      <c r="K722">
        <v>41</v>
      </c>
      <c r="L722">
        <v>0</v>
      </c>
      <c r="M722">
        <v>7.5</v>
      </c>
      <c r="N722">
        <v>0</v>
      </c>
      <c r="O722" s="42" t="s">
        <v>71</v>
      </c>
      <c r="P722" s="42" t="s">
        <v>72</v>
      </c>
      <c r="Q722" s="42"/>
    </row>
    <row r="723" spans="1:17" x14ac:dyDescent="0.25">
      <c r="A723">
        <v>719</v>
      </c>
      <c r="C723" t="s">
        <v>818</v>
      </c>
      <c r="D723" t="s">
        <v>818</v>
      </c>
      <c r="E723" t="s">
        <v>818</v>
      </c>
      <c r="G723" t="s">
        <v>818</v>
      </c>
      <c r="H723" t="s">
        <v>818</v>
      </c>
      <c r="I723" s="42" t="s">
        <v>1744</v>
      </c>
      <c r="J723">
        <v>25</v>
      </c>
      <c r="K723">
        <v>42</v>
      </c>
      <c r="L723">
        <v>0</v>
      </c>
      <c r="M723">
        <v>6.5</v>
      </c>
      <c r="N723">
        <v>0</v>
      </c>
      <c r="O723" s="42" t="s">
        <v>71</v>
      </c>
      <c r="P723" s="42" t="s">
        <v>72</v>
      </c>
      <c r="Q723" s="42"/>
    </row>
    <row r="724" spans="1:17" x14ac:dyDescent="0.25">
      <c r="A724">
        <v>720</v>
      </c>
      <c r="C724" t="s">
        <v>818</v>
      </c>
      <c r="D724" t="s">
        <v>818</v>
      </c>
      <c r="E724" t="s">
        <v>818</v>
      </c>
      <c r="G724" t="s">
        <v>818</v>
      </c>
      <c r="H724" t="s">
        <v>818</v>
      </c>
      <c r="I724" s="42" t="s">
        <v>2301</v>
      </c>
      <c r="J724">
        <v>19</v>
      </c>
      <c r="K724">
        <v>32</v>
      </c>
      <c r="L724">
        <v>0</v>
      </c>
      <c r="M724">
        <v>5</v>
      </c>
      <c r="N724">
        <v>5.2</v>
      </c>
      <c r="O724" s="42" t="s">
        <v>27</v>
      </c>
      <c r="P724" s="42" t="s">
        <v>32</v>
      </c>
      <c r="Q724" s="42" t="s">
        <v>2302</v>
      </c>
    </row>
    <row r="725" spans="1:17" x14ac:dyDescent="0.25">
      <c r="A725">
        <v>721</v>
      </c>
      <c r="C725" t="s">
        <v>818</v>
      </c>
      <c r="D725" t="s">
        <v>818</v>
      </c>
      <c r="E725" t="s">
        <v>818</v>
      </c>
      <c r="G725" t="s">
        <v>818</v>
      </c>
      <c r="H725" t="s">
        <v>818</v>
      </c>
      <c r="I725" s="42" t="s">
        <v>2981</v>
      </c>
      <c r="J725">
        <v>24.5</v>
      </c>
      <c r="K725">
        <v>43</v>
      </c>
      <c r="L725">
        <v>0</v>
      </c>
      <c r="M725">
        <v>8</v>
      </c>
      <c r="N725">
        <v>0</v>
      </c>
      <c r="O725" s="42" t="s">
        <v>71</v>
      </c>
      <c r="P725" s="42" t="s">
        <v>72</v>
      </c>
      <c r="Q725" s="42"/>
    </row>
    <row r="726" spans="1:17" x14ac:dyDescent="0.25">
      <c r="A726">
        <v>722</v>
      </c>
      <c r="C726" t="s">
        <v>818</v>
      </c>
      <c r="D726" t="s">
        <v>818</v>
      </c>
      <c r="E726" t="s">
        <v>818</v>
      </c>
      <c r="F726">
        <v>3</v>
      </c>
      <c r="G726" t="s">
        <v>818</v>
      </c>
      <c r="H726" t="s">
        <v>818</v>
      </c>
      <c r="I726" s="42" t="s">
        <v>288</v>
      </c>
      <c r="J726">
        <v>25</v>
      </c>
      <c r="K726">
        <v>37.5</v>
      </c>
      <c r="L726">
        <v>41.5</v>
      </c>
      <c r="M726">
        <v>4.3</v>
      </c>
      <c r="N726">
        <v>8</v>
      </c>
      <c r="O726" s="42" t="s">
        <v>86</v>
      </c>
      <c r="P726" s="42" t="s">
        <v>72</v>
      </c>
      <c r="Q726" s="42" t="s">
        <v>2152</v>
      </c>
    </row>
    <row r="727" spans="1:17" x14ac:dyDescent="0.25">
      <c r="A727">
        <v>723</v>
      </c>
      <c r="C727" t="s">
        <v>818</v>
      </c>
      <c r="D727" t="s">
        <v>818</v>
      </c>
      <c r="E727" t="s">
        <v>818</v>
      </c>
      <c r="F727">
        <v>19</v>
      </c>
      <c r="G727" t="s">
        <v>818</v>
      </c>
      <c r="H727" t="s">
        <v>818</v>
      </c>
      <c r="I727" s="42" t="s">
        <v>55</v>
      </c>
      <c r="J727">
        <v>19</v>
      </c>
      <c r="K727">
        <v>30</v>
      </c>
      <c r="L727">
        <v>0</v>
      </c>
      <c r="M727">
        <v>5</v>
      </c>
      <c r="N727">
        <v>6</v>
      </c>
      <c r="O727" s="42" t="s">
        <v>27</v>
      </c>
      <c r="P727" s="42" t="s">
        <v>32</v>
      </c>
      <c r="Q727" s="42" t="s">
        <v>480</v>
      </c>
    </row>
    <row r="728" spans="1:17" x14ac:dyDescent="0.25">
      <c r="A728">
        <v>724</v>
      </c>
      <c r="C728" t="s">
        <v>818</v>
      </c>
      <c r="D728" t="s">
        <v>818</v>
      </c>
      <c r="E728" t="s">
        <v>818</v>
      </c>
      <c r="F728">
        <v>21</v>
      </c>
      <c r="G728" t="s">
        <v>818</v>
      </c>
      <c r="H728" t="s">
        <v>818</v>
      </c>
      <c r="I728" s="42" t="s">
        <v>726</v>
      </c>
      <c r="J728">
        <v>27</v>
      </c>
      <c r="K728">
        <v>38</v>
      </c>
      <c r="L728">
        <v>0</v>
      </c>
      <c r="M728">
        <v>5.5</v>
      </c>
      <c r="N728">
        <v>0</v>
      </c>
      <c r="O728" s="42" t="s">
        <v>95</v>
      </c>
      <c r="P728" s="42" t="s">
        <v>32</v>
      </c>
      <c r="Q728" s="42" t="s">
        <v>1415</v>
      </c>
    </row>
    <row r="729" spans="1:17" x14ac:dyDescent="0.25">
      <c r="A729">
        <v>725</v>
      </c>
      <c r="C729" t="s">
        <v>818</v>
      </c>
      <c r="D729" t="s">
        <v>818</v>
      </c>
      <c r="E729" t="s">
        <v>818</v>
      </c>
      <c r="F729">
        <v>60</v>
      </c>
      <c r="G729" t="s">
        <v>818</v>
      </c>
      <c r="I729" s="42" t="s">
        <v>79</v>
      </c>
      <c r="J729">
        <v>22</v>
      </c>
      <c r="K729">
        <v>32</v>
      </c>
      <c r="L729">
        <v>0</v>
      </c>
      <c r="M729">
        <v>6</v>
      </c>
      <c r="N729">
        <v>0</v>
      </c>
      <c r="O729" s="42" t="s">
        <v>71</v>
      </c>
      <c r="P729" s="42" t="s">
        <v>72</v>
      </c>
      <c r="Q729" s="42" t="s">
        <v>856</v>
      </c>
    </row>
    <row r="730" spans="1:17" x14ac:dyDescent="0.25">
      <c r="A730">
        <v>726</v>
      </c>
      <c r="C730" t="s">
        <v>818</v>
      </c>
      <c r="D730" t="s">
        <v>818</v>
      </c>
      <c r="E730" t="s">
        <v>818</v>
      </c>
      <c r="F730">
        <v>60</v>
      </c>
      <c r="G730" t="s">
        <v>818</v>
      </c>
      <c r="H730" t="s">
        <v>818</v>
      </c>
      <c r="I730" s="42" t="s">
        <v>68</v>
      </c>
      <c r="J730">
        <v>20</v>
      </c>
      <c r="K730">
        <v>32</v>
      </c>
      <c r="L730">
        <v>0</v>
      </c>
      <c r="M730">
        <v>5</v>
      </c>
      <c r="N730">
        <v>5.5</v>
      </c>
      <c r="O730" s="42" t="s">
        <v>27</v>
      </c>
      <c r="P730" s="42" t="s">
        <v>32</v>
      </c>
      <c r="Q730" s="42" t="s">
        <v>2320</v>
      </c>
    </row>
    <row r="731" spans="1:17" x14ac:dyDescent="0.25">
      <c r="A731">
        <v>727</v>
      </c>
      <c r="C731" t="s">
        <v>818</v>
      </c>
      <c r="D731" t="s">
        <v>818</v>
      </c>
      <c r="E731" t="s">
        <v>818</v>
      </c>
      <c r="F731">
        <v>60</v>
      </c>
      <c r="G731" t="s">
        <v>818</v>
      </c>
      <c r="H731" t="s">
        <v>818</v>
      </c>
      <c r="I731" s="42" t="s">
        <v>219</v>
      </c>
      <c r="J731">
        <v>26</v>
      </c>
      <c r="K731">
        <v>45</v>
      </c>
      <c r="L731">
        <v>0</v>
      </c>
      <c r="M731">
        <v>7</v>
      </c>
      <c r="N731">
        <v>0</v>
      </c>
      <c r="O731" s="42" t="s">
        <v>71</v>
      </c>
      <c r="P731" s="42" t="s">
        <v>72</v>
      </c>
      <c r="Q731" s="42" t="s">
        <v>117</v>
      </c>
    </row>
    <row r="732" spans="1:17" x14ac:dyDescent="0.25">
      <c r="A732">
        <v>728</v>
      </c>
      <c r="C732" t="s">
        <v>818</v>
      </c>
      <c r="D732" t="s">
        <v>818</v>
      </c>
      <c r="E732" t="s">
        <v>818</v>
      </c>
      <c r="F732">
        <v>62</v>
      </c>
      <c r="G732" t="s">
        <v>818</v>
      </c>
      <c r="I732" s="42" t="s">
        <v>569</v>
      </c>
      <c r="J732">
        <v>29</v>
      </c>
      <c r="K732">
        <v>40</v>
      </c>
      <c r="L732">
        <v>0</v>
      </c>
      <c r="M732">
        <v>7</v>
      </c>
      <c r="N732">
        <v>0</v>
      </c>
      <c r="O732" s="42" t="s">
        <v>71</v>
      </c>
      <c r="P732" s="42" t="s">
        <v>72</v>
      </c>
      <c r="Q732" s="42" t="s">
        <v>823</v>
      </c>
    </row>
    <row r="733" spans="1:17" x14ac:dyDescent="0.25">
      <c r="A733">
        <v>729</v>
      </c>
      <c r="C733" t="s">
        <v>818</v>
      </c>
      <c r="D733" t="s">
        <v>818</v>
      </c>
      <c r="E733" t="s">
        <v>818</v>
      </c>
      <c r="F733">
        <v>63</v>
      </c>
      <c r="G733" t="s">
        <v>818</v>
      </c>
      <c r="H733" t="s">
        <v>818</v>
      </c>
      <c r="I733" s="42" t="s">
        <v>436</v>
      </c>
      <c r="J733">
        <v>28</v>
      </c>
      <c r="K733">
        <v>44.6</v>
      </c>
      <c r="L733">
        <v>0</v>
      </c>
      <c r="M733">
        <v>7.5</v>
      </c>
      <c r="N733">
        <v>0</v>
      </c>
      <c r="O733" s="42" t="s">
        <v>71</v>
      </c>
      <c r="P733" s="42" t="s">
        <v>72</v>
      </c>
      <c r="Q733" s="42" t="s">
        <v>1988</v>
      </c>
    </row>
    <row r="734" spans="1:17" x14ac:dyDescent="0.25">
      <c r="A734">
        <v>730</v>
      </c>
      <c r="B734" t="s">
        <v>818</v>
      </c>
      <c r="I734" s="42" t="s">
        <v>2982</v>
      </c>
      <c r="J734">
        <v>24</v>
      </c>
      <c r="K734">
        <v>38</v>
      </c>
      <c r="L734">
        <v>37</v>
      </c>
      <c r="M734">
        <v>9</v>
      </c>
      <c r="N734">
        <v>0</v>
      </c>
      <c r="O734" s="42" t="s">
        <v>71</v>
      </c>
      <c r="P734" s="42" t="s">
        <v>72</v>
      </c>
      <c r="Q734" s="42"/>
    </row>
    <row r="735" spans="1:17" x14ac:dyDescent="0.25">
      <c r="A735">
        <v>731</v>
      </c>
      <c r="B735" t="s">
        <v>818</v>
      </c>
      <c r="I735" s="42" t="s">
        <v>2983</v>
      </c>
      <c r="J735">
        <v>25</v>
      </c>
      <c r="K735">
        <v>36</v>
      </c>
      <c r="L735">
        <v>41</v>
      </c>
      <c r="M735">
        <v>4.5</v>
      </c>
      <c r="N735">
        <v>12</v>
      </c>
      <c r="O735" s="42" t="s">
        <v>86</v>
      </c>
      <c r="P735" s="42" t="s">
        <v>72</v>
      </c>
      <c r="Q735" s="42"/>
    </row>
    <row r="736" spans="1:17" x14ac:dyDescent="0.25">
      <c r="A736">
        <v>732</v>
      </c>
      <c r="B736" t="s">
        <v>818</v>
      </c>
      <c r="I736" s="42" t="s">
        <v>2984</v>
      </c>
      <c r="J736">
        <v>28</v>
      </c>
      <c r="K736">
        <v>40.5</v>
      </c>
      <c r="L736">
        <v>0</v>
      </c>
      <c r="M736">
        <v>9</v>
      </c>
      <c r="N736">
        <v>0</v>
      </c>
      <c r="O736" s="42" t="s">
        <v>71</v>
      </c>
      <c r="P736" s="42" t="s">
        <v>72</v>
      </c>
      <c r="Q736" s="42"/>
    </row>
    <row r="737" spans="1:17" x14ac:dyDescent="0.25">
      <c r="A737">
        <v>733</v>
      </c>
      <c r="B737" t="s">
        <v>818</v>
      </c>
      <c r="G737" t="s">
        <v>818</v>
      </c>
      <c r="I737" s="42" t="s">
        <v>244</v>
      </c>
      <c r="J737">
        <v>17</v>
      </c>
      <c r="K737">
        <v>31</v>
      </c>
      <c r="L737">
        <v>0</v>
      </c>
      <c r="M737">
        <v>9</v>
      </c>
      <c r="N737">
        <v>9.1999999999999993</v>
      </c>
      <c r="O737" s="42" t="s">
        <v>27</v>
      </c>
      <c r="P737" s="42" t="s">
        <v>28</v>
      </c>
      <c r="Q737" s="42"/>
    </row>
    <row r="738" spans="1:17" x14ac:dyDescent="0.25">
      <c r="A738">
        <v>734</v>
      </c>
      <c r="B738" t="s">
        <v>818</v>
      </c>
      <c r="G738" t="s">
        <v>818</v>
      </c>
      <c r="I738" s="42" t="s">
        <v>300</v>
      </c>
      <c r="J738">
        <v>10</v>
      </c>
      <c r="K738">
        <v>22</v>
      </c>
      <c r="L738">
        <v>0</v>
      </c>
      <c r="M738">
        <v>8</v>
      </c>
      <c r="N738">
        <v>0</v>
      </c>
      <c r="O738" s="42" t="s">
        <v>95</v>
      </c>
      <c r="P738" s="42" t="s">
        <v>28</v>
      </c>
      <c r="Q738" s="42"/>
    </row>
    <row r="739" spans="1:17" x14ac:dyDescent="0.25">
      <c r="A739">
        <v>735</v>
      </c>
      <c r="B739" t="s">
        <v>818</v>
      </c>
      <c r="G739" t="s">
        <v>818</v>
      </c>
      <c r="I739" s="42" t="s">
        <v>364</v>
      </c>
      <c r="J739">
        <v>32</v>
      </c>
      <c r="K739">
        <v>42</v>
      </c>
      <c r="L739">
        <v>0</v>
      </c>
      <c r="M739">
        <v>8</v>
      </c>
      <c r="N739">
        <v>0</v>
      </c>
      <c r="O739" s="42" t="s">
        <v>365</v>
      </c>
      <c r="P739" s="42" t="s">
        <v>72</v>
      </c>
      <c r="Q739" s="42" t="s">
        <v>2182</v>
      </c>
    </row>
    <row r="740" spans="1:17" x14ac:dyDescent="0.25">
      <c r="A740">
        <v>736</v>
      </c>
      <c r="B740" t="s">
        <v>818</v>
      </c>
      <c r="G740" t="s">
        <v>818</v>
      </c>
      <c r="I740" s="42" t="s">
        <v>373</v>
      </c>
      <c r="J740">
        <v>9</v>
      </c>
      <c r="K740">
        <v>19.05</v>
      </c>
      <c r="L740">
        <v>0</v>
      </c>
      <c r="M740">
        <v>7.3</v>
      </c>
      <c r="N740">
        <v>7.5</v>
      </c>
      <c r="O740" s="42" t="s">
        <v>27</v>
      </c>
      <c r="P740" s="42" t="s">
        <v>28</v>
      </c>
      <c r="Q740" s="42" t="s">
        <v>375</v>
      </c>
    </row>
    <row r="741" spans="1:17" x14ac:dyDescent="0.25">
      <c r="A741">
        <v>737</v>
      </c>
      <c r="B741" t="s">
        <v>818</v>
      </c>
      <c r="G741" t="s">
        <v>818</v>
      </c>
      <c r="I741" s="42" t="s">
        <v>412</v>
      </c>
      <c r="J741">
        <v>25</v>
      </c>
      <c r="K741">
        <v>42</v>
      </c>
      <c r="L741">
        <v>0</v>
      </c>
      <c r="M741">
        <v>7</v>
      </c>
      <c r="N741">
        <v>8</v>
      </c>
      <c r="O741" s="42" t="s">
        <v>27</v>
      </c>
      <c r="P741" s="42" t="s">
        <v>32</v>
      </c>
      <c r="Q741" s="42"/>
    </row>
    <row r="742" spans="1:17" x14ac:dyDescent="0.25">
      <c r="A742">
        <v>738</v>
      </c>
      <c r="B742" t="s">
        <v>818</v>
      </c>
      <c r="G742" t="s">
        <v>818</v>
      </c>
      <c r="H742" t="s">
        <v>818</v>
      </c>
      <c r="I742" s="42" t="s">
        <v>206</v>
      </c>
      <c r="J742">
        <v>20</v>
      </c>
      <c r="K742">
        <v>44</v>
      </c>
      <c r="L742">
        <v>0</v>
      </c>
      <c r="M742">
        <v>4.5</v>
      </c>
      <c r="N742">
        <v>0</v>
      </c>
      <c r="O742" s="42" t="s">
        <v>207</v>
      </c>
      <c r="P742" s="42" t="s">
        <v>32</v>
      </c>
      <c r="Q742" s="42" t="s">
        <v>2080</v>
      </c>
    </row>
    <row r="743" spans="1:17" x14ac:dyDescent="0.25">
      <c r="A743">
        <v>739</v>
      </c>
      <c r="B743" t="s">
        <v>818</v>
      </c>
      <c r="G743" t="s">
        <v>818</v>
      </c>
      <c r="H743" t="s">
        <v>818</v>
      </c>
      <c r="I743" s="42" t="s">
        <v>276</v>
      </c>
      <c r="J743">
        <v>17</v>
      </c>
      <c r="K743">
        <v>28</v>
      </c>
      <c r="L743">
        <v>0</v>
      </c>
      <c r="M743">
        <v>8</v>
      </c>
      <c r="N743">
        <v>0</v>
      </c>
      <c r="O743" s="42" t="s">
        <v>277</v>
      </c>
      <c r="P743" s="42" t="s">
        <v>28</v>
      </c>
      <c r="Q743" s="42" t="s">
        <v>279</v>
      </c>
    </row>
    <row r="744" spans="1:17" x14ac:dyDescent="0.25">
      <c r="A744">
        <v>740</v>
      </c>
      <c r="B744" t="s">
        <v>818</v>
      </c>
      <c r="G744" t="s">
        <v>818</v>
      </c>
      <c r="H744" t="s">
        <v>818</v>
      </c>
      <c r="I744" s="42" t="s">
        <v>356</v>
      </c>
      <c r="J744">
        <v>32</v>
      </c>
      <c r="K744">
        <v>44</v>
      </c>
      <c r="L744">
        <v>0</v>
      </c>
      <c r="M744">
        <v>8</v>
      </c>
      <c r="N744">
        <v>8.1999999999999993</v>
      </c>
      <c r="O744" s="42" t="s">
        <v>27</v>
      </c>
      <c r="P744" s="42" t="s">
        <v>32</v>
      </c>
      <c r="Q744" s="42" t="s">
        <v>199</v>
      </c>
    </row>
    <row r="745" spans="1:17" x14ac:dyDescent="0.25">
      <c r="A745">
        <v>741</v>
      </c>
      <c r="B745" t="s">
        <v>818</v>
      </c>
      <c r="G745" t="s">
        <v>818</v>
      </c>
      <c r="H745" t="s">
        <v>818</v>
      </c>
      <c r="I745" s="42" t="s">
        <v>358</v>
      </c>
      <c r="J745">
        <v>35</v>
      </c>
      <c r="K745">
        <v>47</v>
      </c>
      <c r="L745">
        <v>0</v>
      </c>
      <c r="M745">
        <v>8</v>
      </c>
      <c r="N745">
        <v>10</v>
      </c>
      <c r="O745" s="42" t="s">
        <v>27</v>
      </c>
      <c r="P745" s="42" t="s">
        <v>32</v>
      </c>
      <c r="Q745" s="42" t="s">
        <v>151</v>
      </c>
    </row>
    <row r="746" spans="1:17" x14ac:dyDescent="0.25">
      <c r="A746">
        <v>742</v>
      </c>
      <c r="B746" t="s">
        <v>818</v>
      </c>
      <c r="G746" t="s">
        <v>818</v>
      </c>
      <c r="H746" t="s">
        <v>818</v>
      </c>
      <c r="I746" s="42" t="s">
        <v>384</v>
      </c>
      <c r="J746">
        <v>30</v>
      </c>
      <c r="K746">
        <v>42</v>
      </c>
      <c r="L746">
        <v>0</v>
      </c>
      <c r="M746">
        <v>8</v>
      </c>
      <c r="N746">
        <v>8.1999999999999993</v>
      </c>
      <c r="O746" s="42" t="s">
        <v>27</v>
      </c>
      <c r="P746" s="42" t="s">
        <v>32</v>
      </c>
      <c r="Q746" s="42"/>
    </row>
    <row r="747" spans="1:17" x14ac:dyDescent="0.25">
      <c r="A747">
        <v>743</v>
      </c>
      <c r="B747" t="s">
        <v>818</v>
      </c>
      <c r="G747" t="s">
        <v>818</v>
      </c>
      <c r="H747" t="s">
        <v>818</v>
      </c>
      <c r="I747" s="42" t="s">
        <v>399</v>
      </c>
      <c r="J747">
        <v>16</v>
      </c>
      <c r="K747">
        <v>26</v>
      </c>
      <c r="L747">
        <v>0</v>
      </c>
      <c r="M747">
        <v>7</v>
      </c>
      <c r="N747">
        <v>7.2</v>
      </c>
      <c r="O747" s="42" t="s">
        <v>27</v>
      </c>
      <c r="P747" s="42" t="s">
        <v>28</v>
      </c>
      <c r="Q747" s="42"/>
    </row>
    <row r="748" spans="1:17" x14ac:dyDescent="0.25">
      <c r="A748">
        <v>744</v>
      </c>
      <c r="B748" t="s">
        <v>818</v>
      </c>
      <c r="G748" t="s">
        <v>818</v>
      </c>
      <c r="H748" t="s">
        <v>818</v>
      </c>
      <c r="I748" s="42" t="s">
        <v>2861</v>
      </c>
      <c r="J748">
        <v>23</v>
      </c>
      <c r="K748">
        <v>34.5</v>
      </c>
      <c r="L748">
        <v>38</v>
      </c>
      <c r="M748">
        <v>4.3</v>
      </c>
      <c r="N748">
        <v>7.7</v>
      </c>
      <c r="O748" s="42" t="s">
        <v>86</v>
      </c>
      <c r="P748" s="42" t="s">
        <v>72</v>
      </c>
      <c r="Q748" s="42"/>
    </row>
    <row r="749" spans="1:17" x14ac:dyDescent="0.25">
      <c r="A749">
        <v>745</v>
      </c>
      <c r="B749" t="s">
        <v>818</v>
      </c>
      <c r="G749" t="s">
        <v>818</v>
      </c>
      <c r="H749" t="s">
        <v>818</v>
      </c>
      <c r="I749" s="42" t="s">
        <v>2862</v>
      </c>
      <c r="J749">
        <v>23</v>
      </c>
      <c r="K749">
        <v>34.299999999999997</v>
      </c>
      <c r="L749">
        <v>40.200000000000003</v>
      </c>
      <c r="M749">
        <v>4.3</v>
      </c>
      <c r="N749">
        <v>7.5</v>
      </c>
      <c r="O749" s="42" t="s">
        <v>86</v>
      </c>
      <c r="P749" s="42" t="s">
        <v>72</v>
      </c>
      <c r="Q749" s="42"/>
    </row>
    <row r="750" spans="1:17" x14ac:dyDescent="0.25">
      <c r="A750">
        <v>746</v>
      </c>
      <c r="B750" t="s">
        <v>818</v>
      </c>
      <c r="F750">
        <v>48</v>
      </c>
      <c r="G750" t="s">
        <v>818</v>
      </c>
      <c r="H750" t="s">
        <v>818</v>
      </c>
      <c r="I750" s="42" t="s">
        <v>94</v>
      </c>
      <c r="J750">
        <v>25</v>
      </c>
      <c r="K750">
        <v>34</v>
      </c>
      <c r="L750">
        <v>0</v>
      </c>
      <c r="M750">
        <v>7</v>
      </c>
      <c r="N750">
        <v>0</v>
      </c>
      <c r="O750" s="42" t="s">
        <v>95</v>
      </c>
      <c r="P750" s="42" t="s">
        <v>32</v>
      </c>
      <c r="Q750" s="42" t="s">
        <v>1435</v>
      </c>
    </row>
    <row r="751" spans="1:17" x14ac:dyDescent="0.25">
      <c r="A751">
        <v>747</v>
      </c>
      <c r="B751" t="s">
        <v>818</v>
      </c>
      <c r="F751">
        <v>60</v>
      </c>
      <c r="G751" t="s">
        <v>818</v>
      </c>
      <c r="H751" t="s">
        <v>818</v>
      </c>
      <c r="I751" s="42" t="s">
        <v>1918</v>
      </c>
      <c r="J751">
        <v>23</v>
      </c>
      <c r="K751">
        <v>34.5</v>
      </c>
      <c r="L751">
        <v>40</v>
      </c>
      <c r="M751">
        <v>3.2</v>
      </c>
      <c r="N751">
        <v>7.7</v>
      </c>
      <c r="O751" s="42" t="s">
        <v>86</v>
      </c>
      <c r="P751" s="42" t="s">
        <v>72</v>
      </c>
      <c r="Q751" s="42" t="s">
        <v>2863</v>
      </c>
    </row>
    <row r="752" spans="1:17" x14ac:dyDescent="0.25">
      <c r="A752">
        <v>748</v>
      </c>
      <c r="B752" t="s">
        <v>818</v>
      </c>
      <c r="F752">
        <v>62</v>
      </c>
      <c r="G752" t="s">
        <v>818</v>
      </c>
      <c r="H752" t="s">
        <v>818</v>
      </c>
      <c r="I752" s="42" t="s">
        <v>990</v>
      </c>
      <c r="J752">
        <v>22</v>
      </c>
      <c r="K752">
        <v>32</v>
      </c>
      <c r="L752">
        <v>0</v>
      </c>
      <c r="M752">
        <v>7</v>
      </c>
      <c r="N752">
        <v>0</v>
      </c>
      <c r="O752" s="42" t="s">
        <v>95</v>
      </c>
      <c r="P752" s="42" t="s">
        <v>32</v>
      </c>
      <c r="Q752" s="42" t="s">
        <v>580</v>
      </c>
    </row>
    <row r="753" spans="1:17" x14ac:dyDescent="0.25">
      <c r="A753">
        <v>749</v>
      </c>
      <c r="B753" t="s">
        <v>818</v>
      </c>
      <c r="E753" t="s">
        <v>818</v>
      </c>
      <c r="I753" s="42" t="s">
        <v>410</v>
      </c>
      <c r="J753">
        <v>17</v>
      </c>
      <c r="K753">
        <v>32</v>
      </c>
      <c r="L753">
        <v>0</v>
      </c>
      <c r="M753">
        <v>9</v>
      </c>
      <c r="N753">
        <v>9.1999999999999993</v>
      </c>
      <c r="O753" s="42" t="s">
        <v>27</v>
      </c>
      <c r="P753" s="42" t="s">
        <v>28</v>
      </c>
      <c r="Q753" s="42" t="s">
        <v>411</v>
      </c>
    </row>
    <row r="754" spans="1:17" x14ac:dyDescent="0.25">
      <c r="A754">
        <v>750</v>
      </c>
      <c r="B754" t="s">
        <v>818</v>
      </c>
      <c r="E754" t="s">
        <v>818</v>
      </c>
      <c r="I754" s="42" t="s">
        <v>425</v>
      </c>
      <c r="J754">
        <v>26</v>
      </c>
      <c r="K754">
        <v>36</v>
      </c>
      <c r="L754">
        <v>0</v>
      </c>
      <c r="M754">
        <v>6.7</v>
      </c>
      <c r="N754">
        <v>0</v>
      </c>
      <c r="O754" s="42" t="s">
        <v>365</v>
      </c>
      <c r="P754" s="42" t="s">
        <v>72</v>
      </c>
      <c r="Q754" s="42" t="s">
        <v>427</v>
      </c>
    </row>
    <row r="755" spans="1:17" x14ac:dyDescent="0.25">
      <c r="A755">
        <v>751</v>
      </c>
      <c r="B755" t="s">
        <v>818</v>
      </c>
      <c r="E755" t="s">
        <v>818</v>
      </c>
      <c r="I755" s="42" t="s">
        <v>2986</v>
      </c>
      <c r="J755">
        <v>35</v>
      </c>
      <c r="K755">
        <v>62</v>
      </c>
      <c r="L755">
        <v>0</v>
      </c>
      <c r="M755">
        <v>9</v>
      </c>
      <c r="N755">
        <v>0</v>
      </c>
      <c r="O755" s="42" t="s">
        <v>71</v>
      </c>
      <c r="P755" s="42" t="s">
        <v>72</v>
      </c>
      <c r="Q755" s="42"/>
    </row>
    <row r="756" spans="1:17" x14ac:dyDescent="0.25">
      <c r="A756">
        <v>752</v>
      </c>
      <c r="B756" t="s">
        <v>818</v>
      </c>
      <c r="E756" t="s">
        <v>818</v>
      </c>
      <c r="G756" t="s">
        <v>818</v>
      </c>
      <c r="I756" s="42" t="s">
        <v>70</v>
      </c>
      <c r="J756">
        <v>20</v>
      </c>
      <c r="K756">
        <v>32</v>
      </c>
      <c r="L756">
        <v>0</v>
      </c>
      <c r="M756">
        <v>8.5</v>
      </c>
      <c r="N756">
        <v>0</v>
      </c>
      <c r="O756" s="42" t="s">
        <v>71</v>
      </c>
      <c r="P756" s="42" t="s">
        <v>72</v>
      </c>
      <c r="Q756" s="42"/>
    </row>
    <row r="757" spans="1:17" x14ac:dyDescent="0.25">
      <c r="A757">
        <v>753</v>
      </c>
      <c r="B757" t="s">
        <v>818</v>
      </c>
      <c r="E757" t="s">
        <v>818</v>
      </c>
      <c r="G757" t="s">
        <v>818</v>
      </c>
      <c r="I757" s="42" t="s">
        <v>139</v>
      </c>
      <c r="J757">
        <v>24</v>
      </c>
      <c r="K757">
        <v>37.6</v>
      </c>
      <c r="L757">
        <v>0</v>
      </c>
      <c r="M757">
        <v>8.5</v>
      </c>
      <c r="N757">
        <v>0</v>
      </c>
      <c r="O757" s="42" t="s">
        <v>71</v>
      </c>
      <c r="P757" s="42" t="s">
        <v>72</v>
      </c>
      <c r="Q757" s="42" t="s">
        <v>141</v>
      </c>
    </row>
    <row r="758" spans="1:17" x14ac:dyDescent="0.25">
      <c r="A758">
        <v>754</v>
      </c>
      <c r="B758" t="s">
        <v>818</v>
      </c>
      <c r="E758" t="s">
        <v>818</v>
      </c>
      <c r="G758" t="s">
        <v>818</v>
      </c>
      <c r="I758" s="42" t="s">
        <v>233</v>
      </c>
      <c r="J758">
        <v>11.75</v>
      </c>
      <c r="K758">
        <v>22</v>
      </c>
      <c r="L758">
        <v>0</v>
      </c>
      <c r="M758">
        <v>6.7</v>
      </c>
      <c r="N758">
        <v>12.7</v>
      </c>
      <c r="O758" s="42" t="s">
        <v>27</v>
      </c>
      <c r="P758" s="42" t="s">
        <v>28</v>
      </c>
      <c r="Q758" s="42" t="s">
        <v>235</v>
      </c>
    </row>
    <row r="759" spans="1:17" x14ac:dyDescent="0.25">
      <c r="A759">
        <v>755</v>
      </c>
      <c r="B759" t="s">
        <v>818</v>
      </c>
      <c r="E759" t="s">
        <v>818</v>
      </c>
      <c r="G759" t="s">
        <v>818</v>
      </c>
      <c r="I759" s="42" t="s">
        <v>261</v>
      </c>
      <c r="J759">
        <v>15</v>
      </c>
      <c r="K759">
        <v>28</v>
      </c>
      <c r="L759">
        <v>0</v>
      </c>
      <c r="M759">
        <v>7</v>
      </c>
      <c r="N759">
        <v>7.2</v>
      </c>
      <c r="O759" s="42" t="s">
        <v>27</v>
      </c>
      <c r="P759" s="42" t="s">
        <v>28</v>
      </c>
      <c r="Q759" s="42" t="s">
        <v>141</v>
      </c>
    </row>
    <row r="760" spans="1:17" x14ac:dyDescent="0.25">
      <c r="A760">
        <v>756</v>
      </c>
      <c r="B760" t="s">
        <v>818</v>
      </c>
      <c r="E760" t="s">
        <v>818</v>
      </c>
      <c r="G760" t="s">
        <v>818</v>
      </c>
      <c r="I760" s="42" t="s">
        <v>729</v>
      </c>
      <c r="J760">
        <v>23.5</v>
      </c>
      <c r="K760">
        <v>39</v>
      </c>
      <c r="L760">
        <v>44</v>
      </c>
      <c r="M760">
        <v>8.5</v>
      </c>
      <c r="N760">
        <v>20.5</v>
      </c>
      <c r="O760" s="42" t="s">
        <v>71</v>
      </c>
      <c r="P760" s="42" t="s">
        <v>72</v>
      </c>
      <c r="Q760" s="42" t="s">
        <v>1834</v>
      </c>
    </row>
    <row r="761" spans="1:17" x14ac:dyDescent="0.25">
      <c r="A761">
        <v>757</v>
      </c>
      <c r="B761" t="s">
        <v>818</v>
      </c>
      <c r="E761" t="s">
        <v>818</v>
      </c>
      <c r="G761" t="s">
        <v>818</v>
      </c>
      <c r="I761" s="42" t="s">
        <v>390</v>
      </c>
      <c r="J761">
        <v>8</v>
      </c>
      <c r="K761">
        <v>22</v>
      </c>
      <c r="L761">
        <v>0</v>
      </c>
      <c r="M761">
        <v>7</v>
      </c>
      <c r="N761">
        <v>7.5</v>
      </c>
      <c r="O761" s="42" t="s">
        <v>27</v>
      </c>
      <c r="P761" s="42" t="s">
        <v>28</v>
      </c>
      <c r="Q761" s="42" t="s">
        <v>1266</v>
      </c>
    </row>
    <row r="762" spans="1:17" x14ac:dyDescent="0.25">
      <c r="A762">
        <v>758</v>
      </c>
      <c r="B762" t="s">
        <v>818</v>
      </c>
      <c r="E762" t="s">
        <v>818</v>
      </c>
      <c r="G762" t="s">
        <v>818</v>
      </c>
      <c r="H762" t="s">
        <v>818</v>
      </c>
      <c r="I762" s="42" t="s">
        <v>102</v>
      </c>
      <c r="J762">
        <v>17</v>
      </c>
      <c r="K762">
        <v>35</v>
      </c>
      <c r="L762">
        <v>0</v>
      </c>
      <c r="M762">
        <v>8</v>
      </c>
      <c r="N762">
        <v>8.1999999999999993</v>
      </c>
      <c r="O762" s="42" t="s">
        <v>27</v>
      </c>
      <c r="P762" s="42" t="s">
        <v>32</v>
      </c>
      <c r="Q762" s="42"/>
    </row>
    <row r="763" spans="1:17" x14ac:dyDescent="0.25">
      <c r="A763">
        <v>759</v>
      </c>
      <c r="B763" t="s">
        <v>818</v>
      </c>
      <c r="E763" t="s">
        <v>818</v>
      </c>
      <c r="G763" t="s">
        <v>818</v>
      </c>
      <c r="H763" t="s">
        <v>818</v>
      </c>
      <c r="I763" s="42" t="s">
        <v>275</v>
      </c>
      <c r="J763">
        <v>25</v>
      </c>
      <c r="K763">
        <v>35</v>
      </c>
      <c r="L763">
        <v>0</v>
      </c>
      <c r="M763">
        <v>6.9</v>
      </c>
      <c r="N763">
        <v>7.1</v>
      </c>
      <c r="O763" s="42" t="s">
        <v>27</v>
      </c>
      <c r="P763" s="42" t="s">
        <v>32</v>
      </c>
      <c r="Q763" s="42" t="s">
        <v>342</v>
      </c>
    </row>
    <row r="764" spans="1:17" x14ac:dyDescent="0.25">
      <c r="A764">
        <v>760</v>
      </c>
      <c r="B764" t="s">
        <v>818</v>
      </c>
      <c r="E764" t="s">
        <v>818</v>
      </c>
      <c r="G764" t="s">
        <v>818</v>
      </c>
      <c r="H764" t="s">
        <v>818</v>
      </c>
      <c r="I764" s="42" t="s">
        <v>31</v>
      </c>
      <c r="J764">
        <v>18</v>
      </c>
      <c r="K764">
        <v>32</v>
      </c>
      <c r="L764">
        <v>0</v>
      </c>
      <c r="M764">
        <v>6</v>
      </c>
      <c r="N764">
        <v>7</v>
      </c>
      <c r="O764" s="42" t="s">
        <v>27</v>
      </c>
      <c r="P764" s="42" t="s">
        <v>32</v>
      </c>
      <c r="Q764" s="42"/>
    </row>
    <row r="765" spans="1:17" x14ac:dyDescent="0.25">
      <c r="A765">
        <v>761</v>
      </c>
      <c r="B765" t="s">
        <v>818</v>
      </c>
      <c r="E765" t="s">
        <v>818</v>
      </c>
      <c r="F765">
        <v>46</v>
      </c>
      <c r="G765" t="s">
        <v>818</v>
      </c>
      <c r="H765" t="s">
        <v>818</v>
      </c>
      <c r="I765" s="42" t="s">
        <v>124</v>
      </c>
      <c r="J765">
        <v>24</v>
      </c>
      <c r="K765">
        <v>37</v>
      </c>
      <c r="L765">
        <v>0</v>
      </c>
      <c r="M765">
        <v>7</v>
      </c>
      <c r="N765">
        <v>0</v>
      </c>
      <c r="O765" s="42" t="s">
        <v>95</v>
      </c>
      <c r="P765" s="42" t="s">
        <v>32</v>
      </c>
      <c r="Q765" s="42" t="s">
        <v>126</v>
      </c>
    </row>
    <row r="766" spans="1:17" x14ac:dyDescent="0.25">
      <c r="A766">
        <v>762</v>
      </c>
      <c r="B766" t="s">
        <v>818</v>
      </c>
      <c r="E766" t="s">
        <v>818</v>
      </c>
      <c r="F766">
        <v>60</v>
      </c>
      <c r="G766" t="s">
        <v>818</v>
      </c>
      <c r="H766" t="s">
        <v>818</v>
      </c>
      <c r="I766" s="42" t="s">
        <v>332</v>
      </c>
      <c r="J766">
        <v>28</v>
      </c>
      <c r="K766">
        <v>37.5</v>
      </c>
      <c r="L766">
        <v>0</v>
      </c>
      <c r="M766">
        <v>6.2</v>
      </c>
      <c r="N766">
        <v>0</v>
      </c>
      <c r="O766" s="42" t="s">
        <v>95</v>
      </c>
      <c r="P766" s="42" t="s">
        <v>32</v>
      </c>
      <c r="Q766" s="42" t="s">
        <v>1851</v>
      </c>
    </row>
    <row r="767" spans="1:17" x14ac:dyDescent="0.25">
      <c r="A767">
        <v>763</v>
      </c>
      <c r="B767" t="s">
        <v>818</v>
      </c>
      <c r="D767" t="s">
        <v>818</v>
      </c>
      <c r="I767" s="42" t="s">
        <v>2350</v>
      </c>
      <c r="J767">
        <v>41</v>
      </c>
      <c r="K767">
        <v>57.5</v>
      </c>
      <c r="L767">
        <v>0</v>
      </c>
      <c r="M767">
        <v>9</v>
      </c>
      <c r="N767">
        <v>0</v>
      </c>
      <c r="O767" s="42" t="s">
        <v>71</v>
      </c>
      <c r="P767" s="42" t="s">
        <v>72</v>
      </c>
      <c r="Q767" s="42" t="s">
        <v>1926</v>
      </c>
    </row>
    <row r="768" spans="1:17" x14ac:dyDescent="0.25">
      <c r="A768">
        <v>764</v>
      </c>
      <c r="B768" t="s">
        <v>818</v>
      </c>
      <c r="D768" t="s">
        <v>818</v>
      </c>
      <c r="I768" s="42" t="s">
        <v>2351</v>
      </c>
      <c r="J768">
        <v>30</v>
      </c>
      <c r="K768">
        <v>42</v>
      </c>
      <c r="L768">
        <v>0</v>
      </c>
      <c r="M768">
        <v>15</v>
      </c>
      <c r="N768">
        <v>0</v>
      </c>
      <c r="O768" s="42" t="s">
        <v>71</v>
      </c>
      <c r="P768" s="42" t="s">
        <v>72</v>
      </c>
      <c r="Q768" s="42" t="s">
        <v>1076</v>
      </c>
    </row>
    <row r="769" spans="1:17" x14ac:dyDescent="0.25">
      <c r="A769">
        <v>765</v>
      </c>
      <c r="B769" t="s">
        <v>818</v>
      </c>
      <c r="D769" t="s">
        <v>818</v>
      </c>
      <c r="I769" s="42" t="s">
        <v>2352</v>
      </c>
      <c r="J769">
        <v>20</v>
      </c>
      <c r="K769">
        <v>40</v>
      </c>
      <c r="L769">
        <v>0</v>
      </c>
      <c r="M769">
        <v>7</v>
      </c>
      <c r="N769">
        <v>0</v>
      </c>
      <c r="O769" s="42" t="s">
        <v>71</v>
      </c>
      <c r="P769" s="42" t="s">
        <v>72</v>
      </c>
      <c r="Q769" s="42"/>
    </row>
    <row r="770" spans="1:17" x14ac:dyDescent="0.25">
      <c r="A770">
        <v>766</v>
      </c>
      <c r="B770" t="s">
        <v>818</v>
      </c>
      <c r="D770" t="s">
        <v>818</v>
      </c>
      <c r="I770" s="42" t="s">
        <v>1099</v>
      </c>
      <c r="J770">
        <v>25</v>
      </c>
      <c r="K770">
        <v>32</v>
      </c>
      <c r="L770">
        <v>0</v>
      </c>
      <c r="M770">
        <v>3.7</v>
      </c>
      <c r="N770">
        <v>5.5</v>
      </c>
      <c r="O770" s="42" t="s">
        <v>71</v>
      </c>
      <c r="P770" s="42" t="s">
        <v>72</v>
      </c>
      <c r="Q770" s="42" t="s">
        <v>1100</v>
      </c>
    </row>
    <row r="771" spans="1:17" x14ac:dyDescent="0.25">
      <c r="A771">
        <v>767</v>
      </c>
      <c r="B771" t="s">
        <v>818</v>
      </c>
      <c r="D771" t="s">
        <v>818</v>
      </c>
      <c r="I771" s="42" t="s">
        <v>2353</v>
      </c>
      <c r="J771">
        <v>25</v>
      </c>
      <c r="K771">
        <v>32</v>
      </c>
      <c r="L771">
        <v>0</v>
      </c>
      <c r="M771">
        <v>3.7</v>
      </c>
      <c r="N771">
        <v>5.5</v>
      </c>
      <c r="O771" s="42" t="s">
        <v>71</v>
      </c>
      <c r="P771" s="42" t="s">
        <v>72</v>
      </c>
      <c r="Q771" s="42" t="s">
        <v>1100</v>
      </c>
    </row>
    <row r="772" spans="1:17" x14ac:dyDescent="0.25">
      <c r="A772">
        <v>768</v>
      </c>
      <c r="B772" t="s">
        <v>818</v>
      </c>
      <c r="D772" t="s">
        <v>818</v>
      </c>
      <c r="I772" s="42" t="s">
        <v>2354</v>
      </c>
      <c r="J772">
        <v>35</v>
      </c>
      <c r="K772">
        <v>47</v>
      </c>
      <c r="L772">
        <v>0</v>
      </c>
      <c r="M772">
        <v>7.3</v>
      </c>
      <c r="N772">
        <v>8.3000000000000007</v>
      </c>
      <c r="O772" s="42" t="s">
        <v>297</v>
      </c>
      <c r="P772" s="42" t="s">
        <v>72</v>
      </c>
      <c r="Q772" s="42" t="s">
        <v>1193</v>
      </c>
    </row>
    <row r="773" spans="1:17" x14ac:dyDescent="0.25">
      <c r="A773">
        <v>769</v>
      </c>
      <c r="B773" t="s">
        <v>818</v>
      </c>
      <c r="D773" t="s">
        <v>818</v>
      </c>
      <c r="I773" s="42" t="s">
        <v>1295</v>
      </c>
      <c r="J773">
        <v>27.7</v>
      </c>
      <c r="K773">
        <v>38.5</v>
      </c>
      <c r="L773">
        <v>50.2</v>
      </c>
      <c r="M773">
        <v>9</v>
      </c>
      <c r="N773">
        <v>10</v>
      </c>
      <c r="O773" s="42" t="s">
        <v>297</v>
      </c>
      <c r="P773" s="42" t="s">
        <v>72</v>
      </c>
      <c r="Q773" s="42"/>
    </row>
    <row r="774" spans="1:17" x14ac:dyDescent="0.25">
      <c r="A774">
        <v>770</v>
      </c>
      <c r="B774" t="s">
        <v>818</v>
      </c>
      <c r="D774" t="s">
        <v>818</v>
      </c>
      <c r="I774" s="42" t="s">
        <v>2356</v>
      </c>
      <c r="J774">
        <v>27.7</v>
      </c>
      <c r="K774">
        <v>38.5</v>
      </c>
      <c r="L774">
        <v>50.2</v>
      </c>
      <c r="M774">
        <v>9</v>
      </c>
      <c r="N774">
        <v>10</v>
      </c>
      <c r="O774" s="42" t="s">
        <v>297</v>
      </c>
      <c r="P774" s="42" t="s">
        <v>72</v>
      </c>
      <c r="Q774" s="42"/>
    </row>
    <row r="775" spans="1:17" x14ac:dyDescent="0.25">
      <c r="A775">
        <v>771</v>
      </c>
      <c r="B775" t="s">
        <v>818</v>
      </c>
      <c r="D775" t="s">
        <v>818</v>
      </c>
      <c r="I775" s="42" t="s">
        <v>1309</v>
      </c>
      <c r="J775">
        <v>32</v>
      </c>
      <c r="K775">
        <v>36</v>
      </c>
      <c r="L775">
        <v>47.6</v>
      </c>
      <c r="M775">
        <v>10</v>
      </c>
      <c r="N775">
        <v>11</v>
      </c>
      <c r="O775" s="42" t="s">
        <v>297</v>
      </c>
      <c r="P775" s="42" t="s">
        <v>72</v>
      </c>
      <c r="Q775" s="42"/>
    </row>
    <row r="776" spans="1:17" x14ac:dyDescent="0.25">
      <c r="A776">
        <v>772</v>
      </c>
      <c r="B776" t="s">
        <v>818</v>
      </c>
      <c r="D776" t="s">
        <v>818</v>
      </c>
      <c r="I776" s="42" t="s">
        <v>2357</v>
      </c>
      <c r="J776">
        <v>32</v>
      </c>
      <c r="K776">
        <v>36</v>
      </c>
      <c r="L776">
        <v>47.6</v>
      </c>
      <c r="M776">
        <v>10</v>
      </c>
      <c r="N776">
        <v>11</v>
      </c>
      <c r="O776" s="42" t="s">
        <v>297</v>
      </c>
      <c r="P776" s="42" t="s">
        <v>72</v>
      </c>
      <c r="Q776" s="42"/>
    </row>
    <row r="777" spans="1:17" x14ac:dyDescent="0.25">
      <c r="A777">
        <v>773</v>
      </c>
      <c r="B777" t="s">
        <v>818</v>
      </c>
      <c r="D777" t="s">
        <v>818</v>
      </c>
      <c r="I777" s="42" t="s">
        <v>2358</v>
      </c>
      <c r="J777">
        <v>30</v>
      </c>
      <c r="K777">
        <v>37</v>
      </c>
      <c r="L777">
        <v>0</v>
      </c>
      <c r="M777">
        <v>5.5</v>
      </c>
      <c r="N777">
        <v>0</v>
      </c>
      <c r="O777" s="42" t="s">
        <v>365</v>
      </c>
      <c r="P777" s="42" t="s">
        <v>72</v>
      </c>
      <c r="Q777" s="42" t="s">
        <v>1364</v>
      </c>
    </row>
    <row r="778" spans="1:17" x14ac:dyDescent="0.25">
      <c r="A778">
        <v>774</v>
      </c>
      <c r="B778" t="s">
        <v>818</v>
      </c>
      <c r="D778" t="s">
        <v>818</v>
      </c>
      <c r="I778" s="42" t="s">
        <v>2359</v>
      </c>
      <c r="J778">
        <v>32</v>
      </c>
      <c r="K778">
        <v>49</v>
      </c>
      <c r="L778">
        <v>0</v>
      </c>
      <c r="M778">
        <v>12.5</v>
      </c>
      <c r="N778">
        <v>0</v>
      </c>
      <c r="O778" s="42" t="s">
        <v>71</v>
      </c>
      <c r="P778" s="42" t="s">
        <v>72</v>
      </c>
      <c r="Q778" s="42"/>
    </row>
    <row r="779" spans="1:17" x14ac:dyDescent="0.25">
      <c r="A779">
        <v>775</v>
      </c>
      <c r="B779" t="s">
        <v>818</v>
      </c>
      <c r="D779" t="s">
        <v>818</v>
      </c>
      <c r="I779" s="42" t="s">
        <v>2323</v>
      </c>
      <c r="J779">
        <v>24</v>
      </c>
      <c r="K779">
        <v>44</v>
      </c>
      <c r="L779">
        <v>0</v>
      </c>
      <c r="M779">
        <v>9</v>
      </c>
      <c r="N779">
        <v>10</v>
      </c>
      <c r="O779" s="42" t="s">
        <v>297</v>
      </c>
      <c r="P779" s="42" t="s">
        <v>72</v>
      </c>
      <c r="Q779" s="42"/>
    </row>
    <row r="780" spans="1:17" x14ac:dyDescent="0.25">
      <c r="A780">
        <v>776</v>
      </c>
      <c r="B780" t="s">
        <v>818</v>
      </c>
      <c r="D780" t="s">
        <v>818</v>
      </c>
      <c r="I780" s="42" t="s">
        <v>2987</v>
      </c>
      <c r="J780">
        <v>22</v>
      </c>
      <c r="K780">
        <v>33</v>
      </c>
      <c r="L780">
        <v>38.200000000000003</v>
      </c>
      <c r="M780">
        <v>2.5</v>
      </c>
      <c r="N780">
        <v>9</v>
      </c>
      <c r="O780" s="42" t="s">
        <v>86</v>
      </c>
      <c r="P780" s="42" t="s">
        <v>72</v>
      </c>
      <c r="Q780" s="42"/>
    </row>
    <row r="781" spans="1:17" x14ac:dyDescent="0.25">
      <c r="A781">
        <v>777</v>
      </c>
      <c r="B781" t="s">
        <v>818</v>
      </c>
      <c r="D781" t="s">
        <v>818</v>
      </c>
      <c r="I781" s="42" t="s">
        <v>2871</v>
      </c>
      <c r="J781">
        <v>22</v>
      </c>
      <c r="K781">
        <v>38</v>
      </c>
      <c r="L781">
        <v>36</v>
      </c>
      <c r="M781">
        <v>8.5</v>
      </c>
      <c r="N781">
        <v>0</v>
      </c>
      <c r="O781" s="42" t="s">
        <v>71</v>
      </c>
      <c r="P781" s="42" t="s">
        <v>72</v>
      </c>
      <c r="Q781" s="42"/>
    </row>
    <row r="782" spans="1:17" x14ac:dyDescent="0.25">
      <c r="A782">
        <v>778</v>
      </c>
      <c r="B782" t="s">
        <v>818</v>
      </c>
      <c r="D782" t="s">
        <v>818</v>
      </c>
      <c r="I782" s="42" t="s">
        <v>3007</v>
      </c>
      <c r="J782">
        <v>22</v>
      </c>
      <c r="K782">
        <v>38</v>
      </c>
      <c r="L782">
        <v>36</v>
      </c>
      <c r="M782">
        <v>8.5</v>
      </c>
      <c r="N782">
        <v>0</v>
      </c>
      <c r="O782" s="42" t="s">
        <v>71</v>
      </c>
      <c r="P782" s="42" t="s">
        <v>72</v>
      </c>
      <c r="Q782" s="42"/>
    </row>
    <row r="783" spans="1:17" x14ac:dyDescent="0.25">
      <c r="A783">
        <v>779</v>
      </c>
      <c r="B783" t="s">
        <v>818</v>
      </c>
      <c r="D783" t="s">
        <v>818</v>
      </c>
      <c r="I783" s="42" t="s">
        <v>2873</v>
      </c>
      <c r="J783">
        <v>22.5</v>
      </c>
      <c r="K783">
        <v>44</v>
      </c>
      <c r="L783">
        <v>38.1</v>
      </c>
      <c r="M783">
        <v>9</v>
      </c>
      <c r="N783">
        <v>0</v>
      </c>
      <c r="O783" s="42" t="s">
        <v>71</v>
      </c>
      <c r="P783" s="42" t="s">
        <v>72</v>
      </c>
      <c r="Q783" s="42"/>
    </row>
    <row r="784" spans="1:17" x14ac:dyDescent="0.25">
      <c r="A784">
        <v>780</v>
      </c>
      <c r="B784" t="s">
        <v>818</v>
      </c>
      <c r="D784" t="s">
        <v>818</v>
      </c>
      <c r="I784" s="42" t="s">
        <v>3008</v>
      </c>
      <c r="J784">
        <v>22.5</v>
      </c>
      <c r="K784">
        <v>44</v>
      </c>
      <c r="L784">
        <v>38.1</v>
      </c>
      <c r="M784">
        <v>9</v>
      </c>
      <c r="N784">
        <v>0</v>
      </c>
      <c r="O784" s="42" t="s">
        <v>71</v>
      </c>
      <c r="P784" s="42" t="s">
        <v>72</v>
      </c>
      <c r="Q784" s="42"/>
    </row>
    <row r="785" spans="1:17" x14ac:dyDescent="0.25">
      <c r="A785">
        <v>781</v>
      </c>
      <c r="B785" t="s">
        <v>818</v>
      </c>
      <c r="D785" t="s">
        <v>818</v>
      </c>
      <c r="I785" s="42" t="s">
        <v>2875</v>
      </c>
      <c r="J785">
        <v>23</v>
      </c>
      <c r="K785">
        <v>38.5</v>
      </c>
      <c r="L785">
        <v>33</v>
      </c>
      <c r="M785">
        <v>8</v>
      </c>
      <c r="N785">
        <v>0</v>
      </c>
      <c r="O785" s="42" t="s">
        <v>71</v>
      </c>
      <c r="P785" s="42" t="s">
        <v>72</v>
      </c>
      <c r="Q785" s="42"/>
    </row>
    <row r="786" spans="1:17" x14ac:dyDescent="0.25">
      <c r="A786">
        <v>782</v>
      </c>
      <c r="B786" t="s">
        <v>818</v>
      </c>
      <c r="D786" t="s">
        <v>818</v>
      </c>
      <c r="I786" s="42" t="s">
        <v>3009</v>
      </c>
      <c r="J786">
        <v>23</v>
      </c>
      <c r="K786">
        <v>38.5</v>
      </c>
      <c r="L786">
        <v>33</v>
      </c>
      <c r="M786">
        <v>8</v>
      </c>
      <c r="N786">
        <v>0</v>
      </c>
      <c r="O786" s="42" t="s">
        <v>71</v>
      </c>
      <c r="P786" s="42" t="s">
        <v>72</v>
      </c>
      <c r="Q786" s="42"/>
    </row>
    <row r="787" spans="1:17" x14ac:dyDescent="0.25">
      <c r="A787">
        <v>783</v>
      </c>
      <c r="B787" t="s">
        <v>818</v>
      </c>
      <c r="D787" t="s">
        <v>818</v>
      </c>
      <c r="I787" s="42" t="s">
        <v>2927</v>
      </c>
      <c r="J787">
        <v>24</v>
      </c>
      <c r="K787">
        <v>38</v>
      </c>
      <c r="L787">
        <v>37</v>
      </c>
      <c r="M787">
        <v>8</v>
      </c>
      <c r="N787">
        <v>0</v>
      </c>
      <c r="O787" s="42" t="s">
        <v>71</v>
      </c>
      <c r="P787" s="42" t="s">
        <v>72</v>
      </c>
      <c r="Q787" s="42"/>
    </row>
    <row r="788" spans="1:17" x14ac:dyDescent="0.25">
      <c r="A788">
        <v>784</v>
      </c>
      <c r="B788" t="s">
        <v>818</v>
      </c>
      <c r="D788" t="s">
        <v>818</v>
      </c>
      <c r="I788" s="42" t="s">
        <v>3010</v>
      </c>
      <c r="J788">
        <v>24</v>
      </c>
      <c r="K788">
        <v>38</v>
      </c>
      <c r="L788">
        <v>37</v>
      </c>
      <c r="M788">
        <v>8</v>
      </c>
      <c r="N788">
        <v>0</v>
      </c>
      <c r="O788" s="42" t="s">
        <v>71</v>
      </c>
      <c r="P788" s="42" t="s">
        <v>72</v>
      </c>
      <c r="Q788" s="42"/>
    </row>
    <row r="789" spans="1:17" x14ac:dyDescent="0.25">
      <c r="A789">
        <v>785</v>
      </c>
      <c r="B789" t="s">
        <v>818</v>
      </c>
      <c r="D789" t="s">
        <v>818</v>
      </c>
      <c r="I789" s="42" t="s">
        <v>3011</v>
      </c>
      <c r="J789">
        <v>25</v>
      </c>
      <c r="K789">
        <v>36</v>
      </c>
      <c r="L789">
        <v>41</v>
      </c>
      <c r="M789">
        <v>3</v>
      </c>
      <c r="N789">
        <v>9</v>
      </c>
      <c r="O789" s="42" t="s">
        <v>86</v>
      </c>
      <c r="P789" s="42" t="s">
        <v>72</v>
      </c>
      <c r="Q789" s="42"/>
    </row>
    <row r="790" spans="1:17" x14ac:dyDescent="0.25">
      <c r="A790">
        <v>786</v>
      </c>
      <c r="B790" t="s">
        <v>818</v>
      </c>
      <c r="D790" t="s">
        <v>818</v>
      </c>
      <c r="I790" s="42" t="s">
        <v>2879</v>
      </c>
      <c r="J790">
        <v>25</v>
      </c>
      <c r="K790">
        <v>38</v>
      </c>
      <c r="L790">
        <v>37.200000000000003</v>
      </c>
      <c r="M790">
        <v>7</v>
      </c>
      <c r="N790">
        <v>0</v>
      </c>
      <c r="O790" s="42" t="s">
        <v>71</v>
      </c>
      <c r="P790" s="42" t="s">
        <v>72</v>
      </c>
      <c r="Q790" s="42"/>
    </row>
    <row r="791" spans="1:17" x14ac:dyDescent="0.25">
      <c r="A791">
        <v>787</v>
      </c>
      <c r="B791" t="s">
        <v>818</v>
      </c>
      <c r="D791" t="s">
        <v>818</v>
      </c>
      <c r="I791" s="42" t="s">
        <v>3012</v>
      </c>
      <c r="J791">
        <v>25</v>
      </c>
      <c r="K791">
        <v>38</v>
      </c>
      <c r="L791">
        <v>37.200000000000003</v>
      </c>
      <c r="M791">
        <v>7</v>
      </c>
      <c r="N791">
        <v>0</v>
      </c>
      <c r="O791" s="42" t="s">
        <v>71</v>
      </c>
      <c r="P791" s="42" t="s">
        <v>72</v>
      </c>
      <c r="Q791" s="42"/>
    </row>
    <row r="792" spans="1:17" x14ac:dyDescent="0.25">
      <c r="A792">
        <v>788</v>
      </c>
      <c r="B792" t="s">
        <v>818</v>
      </c>
      <c r="D792" t="s">
        <v>818</v>
      </c>
      <c r="I792" s="42" t="s">
        <v>2882</v>
      </c>
      <c r="J792">
        <v>27</v>
      </c>
      <c r="K792">
        <v>38.5</v>
      </c>
      <c r="L792">
        <v>38</v>
      </c>
      <c r="M792">
        <v>6</v>
      </c>
      <c r="N792">
        <v>8</v>
      </c>
      <c r="O792" s="42" t="s">
        <v>71</v>
      </c>
      <c r="P792" s="42" t="s">
        <v>72</v>
      </c>
      <c r="Q792" s="42"/>
    </row>
    <row r="793" spans="1:17" x14ac:dyDescent="0.25">
      <c r="A793">
        <v>789</v>
      </c>
      <c r="B793" t="s">
        <v>818</v>
      </c>
      <c r="D793" t="s">
        <v>818</v>
      </c>
      <c r="I793" s="42" t="s">
        <v>3013</v>
      </c>
      <c r="J793">
        <v>27</v>
      </c>
      <c r="K793">
        <v>38.5</v>
      </c>
      <c r="L793">
        <v>38</v>
      </c>
      <c r="M793">
        <v>6</v>
      </c>
      <c r="N793">
        <v>8</v>
      </c>
      <c r="O793" s="42" t="s">
        <v>71</v>
      </c>
      <c r="P793" s="42" t="s">
        <v>72</v>
      </c>
      <c r="Q793" s="42"/>
    </row>
    <row r="794" spans="1:17" x14ac:dyDescent="0.25">
      <c r="A794">
        <v>790</v>
      </c>
      <c r="B794" t="s">
        <v>818</v>
      </c>
      <c r="D794" t="s">
        <v>818</v>
      </c>
      <c r="I794" s="42" t="s">
        <v>2900</v>
      </c>
      <c r="J794">
        <v>40</v>
      </c>
      <c r="K794">
        <v>51</v>
      </c>
      <c r="L794">
        <v>0</v>
      </c>
      <c r="M794">
        <v>8.5</v>
      </c>
      <c r="N794">
        <v>0</v>
      </c>
      <c r="O794" s="42" t="s">
        <v>71</v>
      </c>
      <c r="P794" s="42" t="s">
        <v>72</v>
      </c>
      <c r="Q794" s="42" t="s">
        <v>2901</v>
      </c>
    </row>
    <row r="795" spans="1:17" x14ac:dyDescent="0.25">
      <c r="A795">
        <v>791</v>
      </c>
      <c r="B795" t="s">
        <v>818</v>
      </c>
      <c r="D795" t="s">
        <v>818</v>
      </c>
      <c r="I795" s="42" t="s">
        <v>3014</v>
      </c>
      <c r="J795">
        <v>40</v>
      </c>
      <c r="K795">
        <v>51</v>
      </c>
      <c r="L795">
        <v>0</v>
      </c>
      <c r="M795">
        <v>8.5</v>
      </c>
      <c r="N795">
        <v>0</v>
      </c>
      <c r="O795" s="42" t="s">
        <v>71</v>
      </c>
      <c r="P795" s="42" t="s">
        <v>72</v>
      </c>
      <c r="Q795" s="42" t="s">
        <v>2901</v>
      </c>
    </row>
    <row r="796" spans="1:17" x14ac:dyDescent="0.25">
      <c r="A796">
        <v>792</v>
      </c>
      <c r="B796" t="s">
        <v>818</v>
      </c>
      <c r="D796" t="s">
        <v>818</v>
      </c>
      <c r="I796" s="42" t="s">
        <v>2903</v>
      </c>
      <c r="J796">
        <v>51</v>
      </c>
      <c r="K796">
        <v>65.099999999999994</v>
      </c>
      <c r="L796">
        <v>0</v>
      </c>
      <c r="M796">
        <v>8.6999999999999993</v>
      </c>
      <c r="N796">
        <v>9</v>
      </c>
      <c r="O796" s="42" t="s">
        <v>297</v>
      </c>
      <c r="P796" s="42" t="s">
        <v>72</v>
      </c>
      <c r="Q796" s="42" t="s">
        <v>2904</v>
      </c>
    </row>
    <row r="797" spans="1:17" x14ac:dyDescent="0.25">
      <c r="A797">
        <v>793</v>
      </c>
      <c r="B797" t="s">
        <v>818</v>
      </c>
      <c r="D797" t="s">
        <v>818</v>
      </c>
      <c r="I797" s="42" t="s">
        <v>3016</v>
      </c>
      <c r="J797">
        <v>51</v>
      </c>
      <c r="K797">
        <v>65.099999999999994</v>
      </c>
      <c r="L797">
        <v>0</v>
      </c>
      <c r="M797">
        <v>8.6999999999999993</v>
      </c>
      <c r="N797">
        <v>9</v>
      </c>
      <c r="O797" s="42" t="s">
        <v>297</v>
      </c>
      <c r="P797" s="42" t="s">
        <v>72</v>
      </c>
      <c r="Q797" s="42" t="s">
        <v>2904</v>
      </c>
    </row>
    <row r="798" spans="1:17" x14ac:dyDescent="0.25">
      <c r="A798">
        <v>794</v>
      </c>
      <c r="B798" t="s">
        <v>818</v>
      </c>
      <c r="D798" t="s">
        <v>818</v>
      </c>
      <c r="I798" s="42" t="s">
        <v>2908</v>
      </c>
      <c r="J798">
        <v>60</v>
      </c>
      <c r="K798">
        <v>74.2</v>
      </c>
      <c r="L798">
        <v>0</v>
      </c>
      <c r="M798">
        <v>8.5</v>
      </c>
      <c r="N798">
        <v>0</v>
      </c>
      <c r="O798" s="42" t="s">
        <v>71</v>
      </c>
      <c r="P798" s="42" t="s">
        <v>72</v>
      </c>
      <c r="Q798" s="42"/>
    </row>
    <row r="799" spans="1:17" x14ac:dyDescent="0.25">
      <c r="A799">
        <v>795</v>
      </c>
      <c r="B799" t="s">
        <v>818</v>
      </c>
      <c r="D799" t="s">
        <v>818</v>
      </c>
      <c r="I799" s="42" t="s">
        <v>3017</v>
      </c>
      <c r="J799">
        <v>60</v>
      </c>
      <c r="K799">
        <v>74.2</v>
      </c>
      <c r="L799">
        <v>0</v>
      </c>
      <c r="M799">
        <v>8.5</v>
      </c>
      <c r="N799">
        <v>0</v>
      </c>
      <c r="O799" s="42" t="s">
        <v>71</v>
      </c>
      <c r="P799" s="42" t="s">
        <v>72</v>
      </c>
      <c r="Q799" s="42"/>
    </row>
    <row r="800" spans="1:17" x14ac:dyDescent="0.25">
      <c r="A800">
        <v>796</v>
      </c>
      <c r="B800" t="s">
        <v>818</v>
      </c>
      <c r="D800" t="s">
        <v>818</v>
      </c>
      <c r="I800" s="42" t="s">
        <v>3035</v>
      </c>
      <c r="J800">
        <v>50.8</v>
      </c>
      <c r="K800">
        <v>65.099999999999994</v>
      </c>
      <c r="L800">
        <v>0</v>
      </c>
      <c r="M800">
        <v>9.4499999999999993</v>
      </c>
      <c r="N800">
        <v>0</v>
      </c>
      <c r="O800" s="42" t="s">
        <v>71</v>
      </c>
      <c r="P800" s="42" t="s">
        <v>72</v>
      </c>
      <c r="Q800" s="42"/>
    </row>
    <row r="801" spans="1:17" x14ac:dyDescent="0.25">
      <c r="A801">
        <v>797</v>
      </c>
      <c r="B801" t="s">
        <v>818</v>
      </c>
      <c r="D801" t="s">
        <v>818</v>
      </c>
      <c r="G801" t="s">
        <v>818</v>
      </c>
      <c r="I801" s="42" t="s">
        <v>2361</v>
      </c>
      <c r="J801">
        <v>14</v>
      </c>
      <c r="K801">
        <v>27</v>
      </c>
      <c r="L801">
        <v>38.5</v>
      </c>
      <c r="M801">
        <v>9</v>
      </c>
      <c r="N801">
        <v>10</v>
      </c>
      <c r="O801" s="42" t="s">
        <v>297</v>
      </c>
      <c r="P801" s="42" t="s">
        <v>72</v>
      </c>
      <c r="Q801" s="42" t="s">
        <v>2144</v>
      </c>
    </row>
    <row r="802" spans="1:17" x14ac:dyDescent="0.25">
      <c r="A802">
        <v>798</v>
      </c>
      <c r="B802" t="s">
        <v>818</v>
      </c>
      <c r="D802" t="s">
        <v>818</v>
      </c>
      <c r="G802" t="s">
        <v>818</v>
      </c>
      <c r="I802" s="42" t="s">
        <v>2364</v>
      </c>
      <c r="J802">
        <v>26</v>
      </c>
      <c r="K802">
        <v>41</v>
      </c>
      <c r="L802">
        <v>0</v>
      </c>
      <c r="M802">
        <v>13</v>
      </c>
      <c r="N802">
        <v>0</v>
      </c>
      <c r="O802" s="42" t="s">
        <v>71</v>
      </c>
      <c r="P802" s="42" t="s">
        <v>72</v>
      </c>
      <c r="Q802" s="42" t="s">
        <v>151</v>
      </c>
    </row>
    <row r="803" spans="1:17" x14ac:dyDescent="0.25">
      <c r="A803">
        <v>799</v>
      </c>
      <c r="B803" t="s">
        <v>818</v>
      </c>
      <c r="D803" t="s">
        <v>818</v>
      </c>
      <c r="G803" t="s">
        <v>818</v>
      </c>
      <c r="I803" s="42" t="s">
        <v>2365</v>
      </c>
      <c r="J803">
        <v>26</v>
      </c>
      <c r="K803">
        <v>43</v>
      </c>
      <c r="L803">
        <v>0</v>
      </c>
      <c r="M803">
        <v>13</v>
      </c>
      <c r="N803">
        <v>0</v>
      </c>
      <c r="O803" s="42" t="s">
        <v>71</v>
      </c>
      <c r="P803" s="42" t="s">
        <v>72</v>
      </c>
      <c r="Q803" s="42" t="s">
        <v>3053</v>
      </c>
    </row>
    <row r="804" spans="1:17" x14ac:dyDescent="0.25">
      <c r="A804">
        <v>800</v>
      </c>
      <c r="B804" t="s">
        <v>818</v>
      </c>
      <c r="D804" t="s">
        <v>818</v>
      </c>
      <c r="G804" t="s">
        <v>818</v>
      </c>
      <c r="I804" s="42" t="s">
        <v>962</v>
      </c>
      <c r="J804">
        <v>23</v>
      </c>
      <c r="K804">
        <v>48.5</v>
      </c>
      <c r="L804">
        <v>0</v>
      </c>
      <c r="M804">
        <v>7.5</v>
      </c>
      <c r="N804">
        <v>0</v>
      </c>
      <c r="O804" s="42" t="s">
        <v>71</v>
      </c>
      <c r="P804" s="42" t="s">
        <v>72</v>
      </c>
      <c r="Q804" s="42" t="s">
        <v>53</v>
      </c>
    </row>
    <row r="805" spans="1:17" x14ac:dyDescent="0.25">
      <c r="A805">
        <v>801</v>
      </c>
      <c r="B805" t="s">
        <v>818</v>
      </c>
      <c r="D805" t="s">
        <v>818</v>
      </c>
      <c r="G805" t="s">
        <v>818</v>
      </c>
      <c r="I805" s="42" t="s">
        <v>2366</v>
      </c>
      <c r="J805">
        <v>23</v>
      </c>
      <c r="K805">
        <v>48.5</v>
      </c>
      <c r="L805">
        <v>0</v>
      </c>
      <c r="M805">
        <v>7.5</v>
      </c>
      <c r="N805">
        <v>0</v>
      </c>
      <c r="O805" s="42" t="s">
        <v>71</v>
      </c>
      <c r="P805" s="42" t="s">
        <v>72</v>
      </c>
      <c r="Q805" s="42" t="s">
        <v>53</v>
      </c>
    </row>
    <row r="806" spans="1:17" x14ac:dyDescent="0.25">
      <c r="A806">
        <v>802</v>
      </c>
      <c r="B806" t="s">
        <v>818</v>
      </c>
      <c r="D806" t="s">
        <v>818</v>
      </c>
      <c r="G806" t="s">
        <v>818</v>
      </c>
      <c r="I806" s="42" t="s">
        <v>989</v>
      </c>
      <c r="J806">
        <v>27.7</v>
      </c>
      <c r="K806">
        <v>44</v>
      </c>
      <c r="L806">
        <v>0</v>
      </c>
      <c r="M806">
        <v>13</v>
      </c>
      <c r="N806">
        <v>14</v>
      </c>
      <c r="O806" s="42" t="s">
        <v>297</v>
      </c>
      <c r="P806" s="42" t="s">
        <v>72</v>
      </c>
      <c r="Q806" s="42" t="s">
        <v>1815</v>
      </c>
    </row>
    <row r="807" spans="1:17" x14ac:dyDescent="0.25">
      <c r="A807">
        <v>803</v>
      </c>
      <c r="B807" t="s">
        <v>818</v>
      </c>
      <c r="D807" t="s">
        <v>818</v>
      </c>
      <c r="G807" t="s">
        <v>818</v>
      </c>
      <c r="I807" s="42" t="s">
        <v>2373</v>
      </c>
      <c r="J807">
        <v>32</v>
      </c>
      <c r="K807">
        <v>47.5</v>
      </c>
      <c r="L807">
        <v>0</v>
      </c>
      <c r="M807">
        <v>10</v>
      </c>
      <c r="N807">
        <v>12.7</v>
      </c>
      <c r="O807" s="42" t="s">
        <v>71</v>
      </c>
      <c r="P807" s="42" t="s">
        <v>72</v>
      </c>
      <c r="Q807" s="42" t="s">
        <v>1920</v>
      </c>
    </row>
    <row r="808" spans="1:17" x14ac:dyDescent="0.25">
      <c r="A808">
        <v>804</v>
      </c>
      <c r="B808" t="s">
        <v>818</v>
      </c>
      <c r="D808" t="s">
        <v>818</v>
      </c>
      <c r="G808" t="s">
        <v>818</v>
      </c>
      <c r="I808" s="42" t="s">
        <v>2374</v>
      </c>
      <c r="J808">
        <v>25</v>
      </c>
      <c r="K808">
        <v>45</v>
      </c>
      <c r="L808">
        <v>0</v>
      </c>
      <c r="M808">
        <v>10</v>
      </c>
      <c r="N808">
        <v>11.5</v>
      </c>
      <c r="O808" s="42" t="s">
        <v>297</v>
      </c>
      <c r="P808" s="42" t="s">
        <v>72</v>
      </c>
      <c r="Q808" s="42" t="s">
        <v>1914</v>
      </c>
    </row>
    <row r="809" spans="1:17" x14ac:dyDescent="0.25">
      <c r="A809">
        <v>805</v>
      </c>
      <c r="B809" t="s">
        <v>818</v>
      </c>
      <c r="D809" t="s">
        <v>818</v>
      </c>
      <c r="G809" t="s">
        <v>818</v>
      </c>
      <c r="I809" s="42" t="s">
        <v>2375</v>
      </c>
      <c r="J809">
        <v>30</v>
      </c>
      <c r="K809">
        <v>48</v>
      </c>
      <c r="L809">
        <v>0</v>
      </c>
      <c r="M809">
        <v>9</v>
      </c>
      <c r="N809">
        <v>10</v>
      </c>
      <c r="O809" s="42" t="s">
        <v>297</v>
      </c>
      <c r="P809" s="42" t="s">
        <v>72</v>
      </c>
      <c r="Q809" s="42" t="s">
        <v>1041</v>
      </c>
    </row>
    <row r="810" spans="1:17" x14ac:dyDescent="0.25">
      <c r="A810">
        <v>806</v>
      </c>
      <c r="B810" t="s">
        <v>818</v>
      </c>
      <c r="D810" t="s">
        <v>818</v>
      </c>
      <c r="G810" t="s">
        <v>818</v>
      </c>
      <c r="I810" s="42" t="s">
        <v>2376</v>
      </c>
      <c r="J810">
        <v>27.7</v>
      </c>
      <c r="K810">
        <v>42</v>
      </c>
      <c r="L810">
        <v>0</v>
      </c>
      <c r="M810">
        <v>9</v>
      </c>
      <c r="N810">
        <v>10</v>
      </c>
      <c r="O810" s="42" t="s">
        <v>297</v>
      </c>
      <c r="P810" s="42" t="s">
        <v>72</v>
      </c>
      <c r="Q810" s="42" t="s">
        <v>1917</v>
      </c>
    </row>
    <row r="811" spans="1:17" x14ac:dyDescent="0.25">
      <c r="A811">
        <v>807</v>
      </c>
      <c r="B811" t="s">
        <v>818</v>
      </c>
      <c r="D811" t="s">
        <v>818</v>
      </c>
      <c r="G811" t="s">
        <v>818</v>
      </c>
      <c r="I811" s="42" t="s">
        <v>1905</v>
      </c>
      <c r="J811">
        <v>26</v>
      </c>
      <c r="K811">
        <v>40.5</v>
      </c>
      <c r="L811">
        <v>0</v>
      </c>
      <c r="M811">
        <v>9</v>
      </c>
      <c r="N811">
        <v>10</v>
      </c>
      <c r="O811" s="42" t="s">
        <v>297</v>
      </c>
      <c r="P811" s="42" t="s">
        <v>72</v>
      </c>
      <c r="Q811" s="42" t="s">
        <v>2347</v>
      </c>
    </row>
    <row r="812" spans="1:17" x14ac:dyDescent="0.25">
      <c r="A812">
        <v>808</v>
      </c>
      <c r="B812" t="s">
        <v>818</v>
      </c>
      <c r="D812" t="s">
        <v>818</v>
      </c>
      <c r="G812" t="s">
        <v>818</v>
      </c>
      <c r="I812" s="42" t="s">
        <v>2378</v>
      </c>
      <c r="J812">
        <v>26</v>
      </c>
      <c r="K812">
        <v>40.5</v>
      </c>
      <c r="L812">
        <v>0</v>
      </c>
      <c r="M812">
        <v>9</v>
      </c>
      <c r="N812">
        <v>10</v>
      </c>
      <c r="O812" s="42" t="s">
        <v>297</v>
      </c>
      <c r="P812" s="42" t="s">
        <v>72</v>
      </c>
      <c r="Q812" s="42" t="s">
        <v>2347</v>
      </c>
    </row>
    <row r="813" spans="1:17" x14ac:dyDescent="0.25">
      <c r="A813">
        <v>809</v>
      </c>
      <c r="B813" t="s">
        <v>818</v>
      </c>
      <c r="D813" t="s">
        <v>818</v>
      </c>
      <c r="G813" t="s">
        <v>818</v>
      </c>
      <c r="I813" s="42" t="s">
        <v>1908</v>
      </c>
      <c r="J813">
        <v>23.5</v>
      </c>
      <c r="K813">
        <v>36.5</v>
      </c>
      <c r="L813">
        <v>0</v>
      </c>
      <c r="M813">
        <v>16</v>
      </c>
      <c r="N813">
        <v>0</v>
      </c>
      <c r="O813" s="42" t="s">
        <v>71</v>
      </c>
      <c r="P813" s="42" t="s">
        <v>72</v>
      </c>
      <c r="Q813" s="42" t="s">
        <v>2042</v>
      </c>
    </row>
    <row r="814" spans="1:17" x14ac:dyDescent="0.25">
      <c r="A814">
        <v>810</v>
      </c>
      <c r="B814" t="s">
        <v>818</v>
      </c>
      <c r="D814" t="s">
        <v>818</v>
      </c>
      <c r="G814" t="s">
        <v>818</v>
      </c>
      <c r="I814" s="42" t="s">
        <v>2379</v>
      </c>
      <c r="J814">
        <v>23.5</v>
      </c>
      <c r="K814">
        <v>36.5</v>
      </c>
      <c r="L814">
        <v>0</v>
      </c>
      <c r="M814">
        <v>16</v>
      </c>
      <c r="N814">
        <v>0</v>
      </c>
      <c r="O814" s="42" t="s">
        <v>71</v>
      </c>
      <c r="P814" s="42" t="s">
        <v>72</v>
      </c>
      <c r="Q814" s="42" t="s">
        <v>2042</v>
      </c>
    </row>
    <row r="815" spans="1:17" x14ac:dyDescent="0.25">
      <c r="A815">
        <v>811</v>
      </c>
      <c r="B815" t="s">
        <v>818</v>
      </c>
      <c r="D815" t="s">
        <v>818</v>
      </c>
      <c r="G815" t="s">
        <v>818</v>
      </c>
      <c r="I815" s="42" t="s">
        <v>1941</v>
      </c>
      <c r="J815">
        <v>30</v>
      </c>
      <c r="K815">
        <v>42</v>
      </c>
      <c r="L815">
        <v>0</v>
      </c>
      <c r="M815">
        <v>15</v>
      </c>
      <c r="N815">
        <v>0</v>
      </c>
      <c r="O815" s="42" t="s">
        <v>71</v>
      </c>
      <c r="P815" s="42" t="s">
        <v>72</v>
      </c>
      <c r="Q815" s="42" t="s">
        <v>1076</v>
      </c>
    </row>
    <row r="816" spans="1:17" x14ac:dyDescent="0.25">
      <c r="A816">
        <v>812</v>
      </c>
      <c r="B816" t="s">
        <v>818</v>
      </c>
      <c r="D816" t="s">
        <v>818</v>
      </c>
      <c r="G816" t="s">
        <v>818</v>
      </c>
      <c r="I816" s="42" t="s">
        <v>1082</v>
      </c>
      <c r="J816">
        <v>20</v>
      </c>
      <c r="K816">
        <v>40</v>
      </c>
      <c r="L816">
        <v>0</v>
      </c>
      <c r="M816">
        <v>7</v>
      </c>
      <c r="N816">
        <v>0</v>
      </c>
      <c r="O816" s="42" t="s">
        <v>71</v>
      </c>
      <c r="P816" s="42" t="s">
        <v>72</v>
      </c>
      <c r="Q816" s="42"/>
    </row>
    <row r="817" spans="1:17" x14ac:dyDescent="0.25">
      <c r="A817">
        <v>813</v>
      </c>
      <c r="B817" t="s">
        <v>818</v>
      </c>
      <c r="D817" t="s">
        <v>818</v>
      </c>
      <c r="G817" t="s">
        <v>818</v>
      </c>
      <c r="I817" s="42" t="s">
        <v>1192</v>
      </c>
      <c r="J817">
        <v>35</v>
      </c>
      <c r="K817">
        <v>47</v>
      </c>
      <c r="L817">
        <v>0</v>
      </c>
      <c r="M817">
        <v>7.3</v>
      </c>
      <c r="N817">
        <v>8.3000000000000007</v>
      </c>
      <c r="O817" s="42" t="s">
        <v>297</v>
      </c>
      <c r="P817" s="42" t="s">
        <v>72</v>
      </c>
      <c r="Q817" s="42" t="s">
        <v>1193</v>
      </c>
    </row>
    <row r="818" spans="1:17" x14ac:dyDescent="0.25">
      <c r="A818">
        <v>814</v>
      </c>
      <c r="B818" t="s">
        <v>818</v>
      </c>
      <c r="D818" t="s">
        <v>818</v>
      </c>
      <c r="G818" t="s">
        <v>818</v>
      </c>
      <c r="I818" s="42" t="s">
        <v>1234</v>
      </c>
      <c r="J818">
        <v>30</v>
      </c>
      <c r="K818">
        <v>44</v>
      </c>
      <c r="L818">
        <v>0</v>
      </c>
      <c r="M818">
        <v>9</v>
      </c>
      <c r="N818">
        <v>10</v>
      </c>
      <c r="O818" s="42" t="s">
        <v>297</v>
      </c>
      <c r="P818" s="42" t="s">
        <v>72</v>
      </c>
      <c r="Q818" s="42" t="s">
        <v>1235</v>
      </c>
    </row>
    <row r="819" spans="1:17" x14ac:dyDescent="0.25">
      <c r="A819">
        <v>815</v>
      </c>
      <c r="B819" t="s">
        <v>818</v>
      </c>
      <c r="D819" t="s">
        <v>818</v>
      </c>
      <c r="G819" t="s">
        <v>818</v>
      </c>
      <c r="I819" s="42" t="s">
        <v>2381</v>
      </c>
      <c r="J819">
        <v>27</v>
      </c>
      <c r="K819">
        <v>39</v>
      </c>
      <c r="L819">
        <v>0</v>
      </c>
      <c r="M819">
        <v>15</v>
      </c>
      <c r="N819">
        <v>0</v>
      </c>
      <c r="O819" s="42" t="s">
        <v>71</v>
      </c>
      <c r="P819" s="42" t="s">
        <v>72</v>
      </c>
      <c r="Q819" s="42" t="s">
        <v>1451</v>
      </c>
    </row>
    <row r="820" spans="1:17" x14ac:dyDescent="0.25">
      <c r="A820">
        <v>816</v>
      </c>
      <c r="B820" t="s">
        <v>818</v>
      </c>
      <c r="D820" t="s">
        <v>818</v>
      </c>
      <c r="G820" t="s">
        <v>818</v>
      </c>
      <c r="I820" s="42" t="s">
        <v>1294</v>
      </c>
      <c r="J820">
        <v>24</v>
      </c>
      <c r="K820">
        <v>43</v>
      </c>
      <c r="L820">
        <v>0</v>
      </c>
      <c r="M820">
        <v>13</v>
      </c>
      <c r="N820">
        <v>0</v>
      </c>
      <c r="O820" s="42" t="s">
        <v>71</v>
      </c>
      <c r="P820" s="42" t="s">
        <v>72</v>
      </c>
      <c r="Q820" s="42"/>
    </row>
    <row r="821" spans="1:17" x14ac:dyDescent="0.25">
      <c r="A821">
        <v>817</v>
      </c>
      <c r="B821" t="s">
        <v>818</v>
      </c>
      <c r="D821" t="s">
        <v>818</v>
      </c>
      <c r="G821" t="s">
        <v>818</v>
      </c>
      <c r="I821" s="42" t="s">
        <v>1363</v>
      </c>
      <c r="J821">
        <v>30</v>
      </c>
      <c r="K821">
        <v>37</v>
      </c>
      <c r="L821">
        <v>0</v>
      </c>
      <c r="M821">
        <v>5.5</v>
      </c>
      <c r="N821">
        <v>0</v>
      </c>
      <c r="O821" s="42" t="s">
        <v>365</v>
      </c>
      <c r="P821" s="42" t="s">
        <v>72</v>
      </c>
      <c r="Q821" s="42" t="s">
        <v>1364</v>
      </c>
    </row>
    <row r="822" spans="1:17" x14ac:dyDescent="0.25">
      <c r="A822">
        <v>818</v>
      </c>
      <c r="B822" t="s">
        <v>818</v>
      </c>
      <c r="D822" t="s">
        <v>818</v>
      </c>
      <c r="G822" t="s">
        <v>818</v>
      </c>
      <c r="I822" s="42" t="s">
        <v>2384</v>
      </c>
      <c r="J822">
        <v>25</v>
      </c>
      <c r="K822">
        <v>33</v>
      </c>
      <c r="L822">
        <v>0</v>
      </c>
      <c r="M822">
        <v>4.5</v>
      </c>
      <c r="N822">
        <v>0</v>
      </c>
      <c r="O822" s="42" t="s">
        <v>365</v>
      </c>
      <c r="P822" s="42" t="s">
        <v>72</v>
      </c>
      <c r="Q822" s="42" t="s">
        <v>141</v>
      </c>
    </row>
    <row r="823" spans="1:17" x14ac:dyDescent="0.25">
      <c r="A823">
        <v>819</v>
      </c>
      <c r="B823" t="s">
        <v>818</v>
      </c>
      <c r="D823" t="s">
        <v>818</v>
      </c>
      <c r="G823" t="s">
        <v>818</v>
      </c>
      <c r="I823" s="42" t="s">
        <v>1820</v>
      </c>
      <c r="J823">
        <v>32</v>
      </c>
      <c r="K823">
        <v>49</v>
      </c>
      <c r="L823">
        <v>0</v>
      </c>
      <c r="M823">
        <v>12.5</v>
      </c>
      <c r="N823">
        <v>0</v>
      </c>
      <c r="O823" s="42" t="s">
        <v>71</v>
      </c>
      <c r="P823" s="42" t="s">
        <v>72</v>
      </c>
      <c r="Q823" s="42"/>
    </row>
    <row r="824" spans="1:17" x14ac:dyDescent="0.25">
      <c r="A824">
        <v>820</v>
      </c>
      <c r="B824" t="s">
        <v>818</v>
      </c>
      <c r="D824" t="s">
        <v>818</v>
      </c>
      <c r="G824" t="s">
        <v>818</v>
      </c>
      <c r="I824" s="42" t="s">
        <v>1822</v>
      </c>
      <c r="J824">
        <v>48</v>
      </c>
      <c r="K824">
        <v>59</v>
      </c>
      <c r="L824">
        <v>0</v>
      </c>
      <c r="M824">
        <v>7</v>
      </c>
      <c r="N824">
        <v>0</v>
      </c>
      <c r="O824" s="42" t="s">
        <v>297</v>
      </c>
      <c r="P824" s="42" t="s">
        <v>72</v>
      </c>
      <c r="Q824" s="42"/>
    </row>
    <row r="825" spans="1:17" x14ac:dyDescent="0.25">
      <c r="A825">
        <v>821</v>
      </c>
      <c r="B825" t="s">
        <v>818</v>
      </c>
      <c r="D825" t="s">
        <v>818</v>
      </c>
      <c r="G825" t="s">
        <v>818</v>
      </c>
      <c r="I825" s="42" t="s">
        <v>2827</v>
      </c>
      <c r="J825">
        <v>48</v>
      </c>
      <c r="K825">
        <v>59</v>
      </c>
      <c r="L825">
        <v>0</v>
      </c>
      <c r="M825">
        <v>7</v>
      </c>
      <c r="N825">
        <v>0</v>
      </c>
      <c r="O825" s="42" t="s">
        <v>297</v>
      </c>
      <c r="P825" s="42" t="s">
        <v>72</v>
      </c>
      <c r="Q825" s="42"/>
    </row>
    <row r="826" spans="1:17" x14ac:dyDescent="0.25">
      <c r="A826">
        <v>822</v>
      </c>
      <c r="B826" t="s">
        <v>818</v>
      </c>
      <c r="D826" t="s">
        <v>818</v>
      </c>
      <c r="G826" t="s">
        <v>818</v>
      </c>
      <c r="I826" s="42" t="s">
        <v>1823</v>
      </c>
      <c r="J826">
        <v>48</v>
      </c>
      <c r="K826">
        <v>60</v>
      </c>
      <c r="L826">
        <v>0</v>
      </c>
      <c r="M826">
        <v>7</v>
      </c>
      <c r="N826">
        <v>0</v>
      </c>
      <c r="O826" s="42" t="s">
        <v>297</v>
      </c>
      <c r="P826" s="42" t="s">
        <v>72</v>
      </c>
      <c r="Q826" s="42"/>
    </row>
    <row r="827" spans="1:17" x14ac:dyDescent="0.25">
      <c r="A827">
        <v>823</v>
      </c>
      <c r="B827" t="s">
        <v>818</v>
      </c>
      <c r="D827" t="s">
        <v>818</v>
      </c>
      <c r="G827" t="s">
        <v>818</v>
      </c>
      <c r="I827" s="42" t="s">
        <v>1824</v>
      </c>
      <c r="J827">
        <v>35</v>
      </c>
      <c r="K827">
        <v>61</v>
      </c>
      <c r="L827">
        <v>0</v>
      </c>
      <c r="M827">
        <v>9</v>
      </c>
      <c r="N827">
        <v>0</v>
      </c>
      <c r="O827" s="42" t="s">
        <v>71</v>
      </c>
      <c r="P827" s="42" t="s">
        <v>72</v>
      </c>
      <c r="Q827" s="42"/>
    </row>
    <row r="828" spans="1:17" x14ac:dyDescent="0.25">
      <c r="A828">
        <v>824</v>
      </c>
      <c r="B828" t="s">
        <v>818</v>
      </c>
      <c r="D828" t="s">
        <v>818</v>
      </c>
      <c r="G828" t="s">
        <v>818</v>
      </c>
      <c r="I828" s="42" t="s">
        <v>1825</v>
      </c>
      <c r="J828">
        <v>51</v>
      </c>
      <c r="K828">
        <v>62</v>
      </c>
      <c r="L828">
        <v>0</v>
      </c>
      <c r="M828">
        <v>7</v>
      </c>
      <c r="N828">
        <v>0</v>
      </c>
      <c r="O828" s="42" t="s">
        <v>297</v>
      </c>
      <c r="P828" s="42" t="s">
        <v>72</v>
      </c>
      <c r="Q828" s="42"/>
    </row>
    <row r="829" spans="1:17" x14ac:dyDescent="0.25">
      <c r="A829">
        <v>825</v>
      </c>
      <c r="B829" t="s">
        <v>818</v>
      </c>
      <c r="D829" t="s">
        <v>818</v>
      </c>
      <c r="G829" t="s">
        <v>818</v>
      </c>
      <c r="I829" s="42" t="s">
        <v>1751</v>
      </c>
      <c r="J829">
        <v>25</v>
      </c>
      <c r="K829">
        <v>34.799999999999997</v>
      </c>
      <c r="L829">
        <v>0</v>
      </c>
      <c r="M829">
        <v>5.5</v>
      </c>
      <c r="N829">
        <v>8.3000000000000007</v>
      </c>
      <c r="O829" s="42" t="s">
        <v>297</v>
      </c>
      <c r="P829" s="42" t="s">
        <v>72</v>
      </c>
      <c r="Q829" s="42"/>
    </row>
    <row r="830" spans="1:17" x14ac:dyDescent="0.25">
      <c r="A830">
        <v>826</v>
      </c>
      <c r="B830" t="s">
        <v>818</v>
      </c>
      <c r="D830" t="s">
        <v>818</v>
      </c>
      <c r="G830" t="s">
        <v>818</v>
      </c>
      <c r="I830" s="42" t="s">
        <v>2826</v>
      </c>
      <c r="J830">
        <v>24</v>
      </c>
      <c r="K830">
        <v>44</v>
      </c>
      <c r="L830">
        <v>0</v>
      </c>
      <c r="M830">
        <v>9</v>
      </c>
      <c r="N830">
        <v>10</v>
      </c>
      <c r="O830" s="42" t="s">
        <v>297</v>
      </c>
      <c r="P830" s="42" t="s">
        <v>72</v>
      </c>
      <c r="Q830" s="42"/>
    </row>
    <row r="831" spans="1:17" x14ac:dyDescent="0.25">
      <c r="A831">
        <v>827</v>
      </c>
      <c r="B831" t="s">
        <v>818</v>
      </c>
      <c r="D831" t="s">
        <v>818</v>
      </c>
      <c r="G831" t="s">
        <v>818</v>
      </c>
      <c r="I831" s="42" t="s">
        <v>2988</v>
      </c>
      <c r="J831">
        <v>22</v>
      </c>
      <c r="K831">
        <v>33</v>
      </c>
      <c r="L831">
        <v>38.200000000000003</v>
      </c>
      <c r="M831">
        <v>3</v>
      </c>
      <c r="N831">
        <v>9</v>
      </c>
      <c r="O831" s="42" t="s">
        <v>86</v>
      </c>
      <c r="P831" s="42" t="s">
        <v>72</v>
      </c>
      <c r="Q831" s="42"/>
    </row>
    <row r="832" spans="1:17" x14ac:dyDescent="0.25">
      <c r="A832">
        <v>828</v>
      </c>
      <c r="B832" t="s">
        <v>818</v>
      </c>
      <c r="D832" t="s">
        <v>818</v>
      </c>
      <c r="G832" t="s">
        <v>818</v>
      </c>
      <c r="I832" s="42" t="s">
        <v>2929</v>
      </c>
      <c r="J832">
        <v>40</v>
      </c>
      <c r="K832">
        <v>55</v>
      </c>
      <c r="L832">
        <v>0</v>
      </c>
      <c r="M832">
        <v>8.5</v>
      </c>
      <c r="N832">
        <v>9</v>
      </c>
      <c r="O832" s="42" t="s">
        <v>297</v>
      </c>
      <c r="P832" s="42" t="s">
        <v>72</v>
      </c>
      <c r="Q832" s="42" t="s">
        <v>2930</v>
      </c>
    </row>
    <row r="833" spans="1:17" x14ac:dyDescent="0.25">
      <c r="A833">
        <v>829</v>
      </c>
      <c r="B833" t="s">
        <v>818</v>
      </c>
      <c r="D833" t="s">
        <v>818</v>
      </c>
      <c r="G833" t="s">
        <v>818</v>
      </c>
      <c r="I833" s="42" t="s">
        <v>3018</v>
      </c>
      <c r="J833">
        <v>40</v>
      </c>
      <c r="K833">
        <v>55</v>
      </c>
      <c r="L833">
        <v>0</v>
      </c>
      <c r="M833">
        <v>8.5</v>
      </c>
      <c r="N833">
        <v>9</v>
      </c>
      <c r="O833" s="42" t="s">
        <v>297</v>
      </c>
      <c r="P833" s="42" t="s">
        <v>72</v>
      </c>
      <c r="Q833" s="42" t="s">
        <v>2930</v>
      </c>
    </row>
    <row r="834" spans="1:17" x14ac:dyDescent="0.25">
      <c r="A834">
        <v>830</v>
      </c>
      <c r="B834" t="s">
        <v>818</v>
      </c>
      <c r="D834" t="s">
        <v>818</v>
      </c>
      <c r="G834" t="s">
        <v>818</v>
      </c>
      <c r="I834" s="42" t="s">
        <v>2985</v>
      </c>
      <c r="J834">
        <v>40</v>
      </c>
      <c r="K834">
        <v>55</v>
      </c>
      <c r="L834">
        <v>0</v>
      </c>
      <c r="M834">
        <v>9</v>
      </c>
      <c r="N834">
        <v>10.5</v>
      </c>
      <c r="O834" s="42" t="s">
        <v>297</v>
      </c>
      <c r="P834" s="42" t="s">
        <v>72</v>
      </c>
      <c r="Q834" s="42"/>
    </row>
    <row r="835" spans="1:17" x14ac:dyDescent="0.25">
      <c r="A835">
        <v>831</v>
      </c>
      <c r="B835" t="s">
        <v>818</v>
      </c>
      <c r="D835" t="s">
        <v>818</v>
      </c>
      <c r="G835" t="s">
        <v>818</v>
      </c>
      <c r="I835" s="42" t="s">
        <v>2912</v>
      </c>
      <c r="J835">
        <v>57</v>
      </c>
      <c r="K835">
        <v>74.7</v>
      </c>
      <c r="L835">
        <v>0</v>
      </c>
      <c r="M835">
        <v>9</v>
      </c>
      <c r="N835">
        <v>9.5</v>
      </c>
      <c r="O835" s="42" t="s">
        <v>297</v>
      </c>
      <c r="P835" s="42" t="s">
        <v>72</v>
      </c>
      <c r="Q835" s="42" t="s">
        <v>2913</v>
      </c>
    </row>
    <row r="836" spans="1:17" x14ac:dyDescent="0.25">
      <c r="A836">
        <v>832</v>
      </c>
      <c r="B836" t="s">
        <v>818</v>
      </c>
      <c r="D836" t="s">
        <v>818</v>
      </c>
      <c r="G836" t="s">
        <v>818</v>
      </c>
      <c r="I836" s="42" t="s">
        <v>3019</v>
      </c>
      <c r="J836">
        <v>57</v>
      </c>
      <c r="K836">
        <v>74.7</v>
      </c>
      <c r="L836">
        <v>0</v>
      </c>
      <c r="M836">
        <v>9</v>
      </c>
      <c r="N836">
        <v>9.5</v>
      </c>
      <c r="O836" s="42" t="s">
        <v>297</v>
      </c>
      <c r="P836" s="42" t="s">
        <v>72</v>
      </c>
      <c r="Q836" s="42" t="s">
        <v>2913</v>
      </c>
    </row>
    <row r="837" spans="1:17" x14ac:dyDescent="0.25">
      <c r="A837">
        <v>833</v>
      </c>
      <c r="B837" t="s">
        <v>818</v>
      </c>
      <c r="D837" t="s">
        <v>818</v>
      </c>
      <c r="G837" t="s">
        <v>818</v>
      </c>
      <c r="H837" t="s">
        <v>818</v>
      </c>
      <c r="I837" s="42" t="s">
        <v>87</v>
      </c>
      <c r="J837">
        <v>19.05</v>
      </c>
      <c r="K837">
        <v>33.299999999999997</v>
      </c>
      <c r="L837">
        <v>0</v>
      </c>
      <c r="M837">
        <v>7.9</v>
      </c>
      <c r="N837">
        <v>8.1</v>
      </c>
      <c r="O837" s="42" t="s">
        <v>27</v>
      </c>
      <c r="P837" s="42" t="s">
        <v>28</v>
      </c>
      <c r="Q837" s="42" t="s">
        <v>1456</v>
      </c>
    </row>
    <row r="838" spans="1:17" x14ac:dyDescent="0.25">
      <c r="A838">
        <v>834</v>
      </c>
      <c r="B838" t="s">
        <v>818</v>
      </c>
      <c r="D838" t="s">
        <v>818</v>
      </c>
      <c r="G838" t="s">
        <v>818</v>
      </c>
      <c r="H838" t="s">
        <v>818</v>
      </c>
      <c r="I838" s="42" t="s">
        <v>2362</v>
      </c>
      <c r="J838">
        <v>24</v>
      </c>
      <c r="K838">
        <v>35</v>
      </c>
      <c r="L838">
        <v>0</v>
      </c>
      <c r="M838">
        <v>12</v>
      </c>
      <c r="N838">
        <v>0</v>
      </c>
      <c r="O838" s="42" t="s">
        <v>71</v>
      </c>
      <c r="P838" s="42" t="s">
        <v>72</v>
      </c>
      <c r="Q838" s="42" t="s">
        <v>884</v>
      </c>
    </row>
    <row r="839" spans="1:17" x14ac:dyDescent="0.25">
      <c r="A839">
        <v>835</v>
      </c>
      <c r="B839" t="s">
        <v>818</v>
      </c>
      <c r="D839" t="s">
        <v>818</v>
      </c>
      <c r="G839" t="s">
        <v>818</v>
      </c>
      <c r="H839" t="s">
        <v>818</v>
      </c>
      <c r="I839" s="42" t="s">
        <v>2363</v>
      </c>
      <c r="J839">
        <v>24</v>
      </c>
      <c r="K839">
        <v>41</v>
      </c>
      <c r="L839">
        <v>0</v>
      </c>
      <c r="M839">
        <v>12.5</v>
      </c>
      <c r="N839">
        <v>0</v>
      </c>
      <c r="O839" s="42" t="s">
        <v>71</v>
      </c>
      <c r="P839" s="42" t="s">
        <v>72</v>
      </c>
      <c r="Q839" s="42" t="s">
        <v>151</v>
      </c>
    </row>
    <row r="840" spans="1:17" x14ac:dyDescent="0.25">
      <c r="A840">
        <v>836</v>
      </c>
      <c r="B840" t="s">
        <v>818</v>
      </c>
      <c r="D840" t="s">
        <v>818</v>
      </c>
      <c r="G840" t="s">
        <v>818</v>
      </c>
      <c r="H840" t="s">
        <v>818</v>
      </c>
      <c r="I840" s="42" t="s">
        <v>2367</v>
      </c>
      <c r="J840">
        <v>26</v>
      </c>
      <c r="K840">
        <v>44</v>
      </c>
      <c r="L840">
        <v>0</v>
      </c>
      <c r="M840">
        <v>9</v>
      </c>
      <c r="N840">
        <v>10</v>
      </c>
      <c r="O840" s="42" t="s">
        <v>297</v>
      </c>
      <c r="P840" s="42" t="s">
        <v>72</v>
      </c>
      <c r="Q840" s="42" t="s">
        <v>1438</v>
      </c>
    </row>
    <row r="841" spans="1:17" x14ac:dyDescent="0.25">
      <c r="A841">
        <v>837</v>
      </c>
      <c r="B841" t="s">
        <v>818</v>
      </c>
      <c r="D841" t="s">
        <v>818</v>
      </c>
      <c r="G841" t="s">
        <v>818</v>
      </c>
      <c r="H841" t="s">
        <v>818</v>
      </c>
      <c r="I841" s="42" t="s">
        <v>2368</v>
      </c>
      <c r="J841">
        <v>27.7</v>
      </c>
      <c r="K841">
        <v>44</v>
      </c>
      <c r="L841">
        <v>0</v>
      </c>
      <c r="M841">
        <v>13</v>
      </c>
      <c r="N841">
        <v>14</v>
      </c>
      <c r="O841" s="42" t="s">
        <v>297</v>
      </c>
      <c r="P841" s="42" t="s">
        <v>72</v>
      </c>
      <c r="Q841" s="42" t="s">
        <v>1815</v>
      </c>
    </row>
    <row r="842" spans="1:17" x14ac:dyDescent="0.25">
      <c r="A842">
        <v>838</v>
      </c>
      <c r="B842" t="s">
        <v>818</v>
      </c>
      <c r="D842" t="s">
        <v>818</v>
      </c>
      <c r="G842" t="s">
        <v>818</v>
      </c>
      <c r="H842" t="s">
        <v>818</v>
      </c>
      <c r="I842" s="42" t="s">
        <v>2369</v>
      </c>
      <c r="J842">
        <v>27.7</v>
      </c>
      <c r="K842">
        <v>44</v>
      </c>
      <c r="L842">
        <v>0</v>
      </c>
      <c r="M842">
        <v>9</v>
      </c>
      <c r="N842">
        <v>10</v>
      </c>
      <c r="O842" s="42" t="s">
        <v>297</v>
      </c>
      <c r="P842" s="42" t="s">
        <v>72</v>
      </c>
      <c r="Q842" s="42" t="s">
        <v>1954</v>
      </c>
    </row>
    <row r="843" spans="1:17" x14ac:dyDescent="0.25">
      <c r="A843">
        <v>839</v>
      </c>
      <c r="B843" t="s">
        <v>818</v>
      </c>
      <c r="D843" t="s">
        <v>818</v>
      </c>
      <c r="G843" t="s">
        <v>818</v>
      </c>
      <c r="H843" t="s">
        <v>818</v>
      </c>
      <c r="I843" s="42" t="s">
        <v>2372</v>
      </c>
      <c r="J843">
        <v>32</v>
      </c>
      <c r="K843">
        <v>47.5</v>
      </c>
      <c r="L843">
        <v>0</v>
      </c>
      <c r="M843">
        <v>10</v>
      </c>
      <c r="N843">
        <v>11.5</v>
      </c>
      <c r="O843" s="42" t="s">
        <v>297</v>
      </c>
      <c r="P843" s="42" t="s">
        <v>72</v>
      </c>
      <c r="Q843" s="42" t="s">
        <v>2321</v>
      </c>
    </row>
    <row r="844" spans="1:17" x14ac:dyDescent="0.25">
      <c r="A844">
        <v>840</v>
      </c>
      <c r="B844" t="s">
        <v>818</v>
      </c>
      <c r="D844" t="s">
        <v>818</v>
      </c>
      <c r="G844" t="s">
        <v>818</v>
      </c>
      <c r="H844" t="s">
        <v>818</v>
      </c>
      <c r="I844" s="42" t="s">
        <v>2377</v>
      </c>
      <c r="J844">
        <v>30</v>
      </c>
      <c r="K844">
        <v>50</v>
      </c>
      <c r="L844">
        <v>0</v>
      </c>
      <c r="M844">
        <v>9</v>
      </c>
      <c r="N844">
        <v>10</v>
      </c>
      <c r="O844" s="42" t="s">
        <v>297</v>
      </c>
      <c r="P844" s="42" t="s">
        <v>72</v>
      </c>
      <c r="Q844" s="42" t="s">
        <v>1910</v>
      </c>
    </row>
    <row r="845" spans="1:17" x14ac:dyDescent="0.25">
      <c r="A845">
        <v>841</v>
      </c>
      <c r="B845" t="s">
        <v>818</v>
      </c>
      <c r="D845" t="s">
        <v>818</v>
      </c>
      <c r="G845" t="s">
        <v>818</v>
      </c>
      <c r="H845" t="s">
        <v>818</v>
      </c>
      <c r="I845" s="42" t="s">
        <v>88</v>
      </c>
      <c r="J845">
        <v>19.05</v>
      </c>
      <c r="K845">
        <v>33.33</v>
      </c>
      <c r="L845">
        <v>0</v>
      </c>
      <c r="M845">
        <v>7.93</v>
      </c>
      <c r="N845">
        <v>8.93</v>
      </c>
      <c r="O845" s="42" t="s">
        <v>27</v>
      </c>
      <c r="P845" s="42" t="s">
        <v>28</v>
      </c>
      <c r="Q845" s="42" t="s">
        <v>314</v>
      </c>
    </row>
    <row r="846" spans="1:17" x14ac:dyDescent="0.25">
      <c r="A846">
        <v>842</v>
      </c>
      <c r="B846" t="s">
        <v>818</v>
      </c>
      <c r="D846" t="s">
        <v>818</v>
      </c>
      <c r="G846" t="s">
        <v>818</v>
      </c>
      <c r="H846" t="s">
        <v>818</v>
      </c>
      <c r="I846" s="42" t="s">
        <v>395</v>
      </c>
      <c r="J846">
        <v>22</v>
      </c>
      <c r="K846">
        <v>31</v>
      </c>
      <c r="L846">
        <v>0</v>
      </c>
      <c r="M846">
        <v>5.5</v>
      </c>
      <c r="N846">
        <v>0</v>
      </c>
      <c r="O846" s="42" t="s">
        <v>365</v>
      </c>
      <c r="P846" s="42" t="s">
        <v>72</v>
      </c>
      <c r="Q846" s="42" t="s">
        <v>43</v>
      </c>
    </row>
    <row r="847" spans="1:17" x14ac:dyDescent="0.25">
      <c r="A847">
        <v>843</v>
      </c>
      <c r="B847" t="s">
        <v>818</v>
      </c>
      <c r="D847" t="s">
        <v>818</v>
      </c>
      <c r="G847" t="s">
        <v>818</v>
      </c>
      <c r="H847" t="s">
        <v>818</v>
      </c>
      <c r="I847" s="42" t="s">
        <v>2355</v>
      </c>
      <c r="J847">
        <v>30</v>
      </c>
      <c r="K847">
        <v>44</v>
      </c>
      <c r="L847">
        <v>0</v>
      </c>
      <c r="M847">
        <v>9</v>
      </c>
      <c r="N847">
        <v>10</v>
      </c>
      <c r="O847" s="42" t="s">
        <v>297</v>
      </c>
      <c r="P847" s="42" t="s">
        <v>72</v>
      </c>
      <c r="Q847" s="42" t="s">
        <v>1235</v>
      </c>
    </row>
    <row r="848" spans="1:17" x14ac:dyDescent="0.25">
      <c r="A848">
        <v>844</v>
      </c>
      <c r="B848" t="s">
        <v>818</v>
      </c>
      <c r="D848" t="s">
        <v>818</v>
      </c>
      <c r="G848" t="s">
        <v>818</v>
      </c>
      <c r="H848" t="s">
        <v>818</v>
      </c>
      <c r="I848" s="42" t="s">
        <v>89</v>
      </c>
      <c r="J848">
        <v>19.05</v>
      </c>
      <c r="K848">
        <v>33.4</v>
      </c>
      <c r="L848">
        <v>0</v>
      </c>
      <c r="M848">
        <v>8</v>
      </c>
      <c r="N848">
        <v>8.1999999999999993</v>
      </c>
      <c r="O848" s="42" t="s">
        <v>27</v>
      </c>
      <c r="P848" s="42" t="s">
        <v>28</v>
      </c>
      <c r="Q848" s="42" t="s">
        <v>2065</v>
      </c>
    </row>
    <row r="849" spans="1:17" x14ac:dyDescent="0.25">
      <c r="A849">
        <v>845</v>
      </c>
      <c r="B849" t="s">
        <v>818</v>
      </c>
      <c r="D849" t="s">
        <v>818</v>
      </c>
      <c r="G849" t="s">
        <v>818</v>
      </c>
      <c r="H849" t="s">
        <v>818</v>
      </c>
      <c r="I849" s="42" t="s">
        <v>641</v>
      </c>
      <c r="J849">
        <v>27</v>
      </c>
      <c r="K849">
        <v>39</v>
      </c>
      <c r="L849">
        <v>0</v>
      </c>
      <c r="M849">
        <v>15</v>
      </c>
      <c r="N849">
        <v>0</v>
      </c>
      <c r="O849" s="42" t="s">
        <v>71</v>
      </c>
      <c r="P849" s="42" t="s">
        <v>72</v>
      </c>
      <c r="Q849" s="42" t="s">
        <v>1451</v>
      </c>
    </row>
    <row r="850" spans="1:17" x14ac:dyDescent="0.25">
      <c r="A850">
        <v>846</v>
      </c>
      <c r="B850" t="s">
        <v>818</v>
      </c>
      <c r="D850" t="s">
        <v>818</v>
      </c>
      <c r="G850" t="s">
        <v>818</v>
      </c>
      <c r="H850" t="s">
        <v>818</v>
      </c>
      <c r="I850" s="42" t="s">
        <v>2382</v>
      </c>
      <c r="J850">
        <v>24</v>
      </c>
      <c r="K850">
        <v>43</v>
      </c>
      <c r="L850">
        <v>0</v>
      </c>
      <c r="M850">
        <v>13</v>
      </c>
      <c r="N850">
        <v>0</v>
      </c>
      <c r="O850" s="42" t="s">
        <v>71</v>
      </c>
      <c r="P850" s="42" t="s">
        <v>72</v>
      </c>
      <c r="Q850" s="42"/>
    </row>
    <row r="851" spans="1:17" x14ac:dyDescent="0.25">
      <c r="A851">
        <v>847</v>
      </c>
      <c r="B851" t="s">
        <v>818</v>
      </c>
      <c r="D851" t="s">
        <v>818</v>
      </c>
      <c r="G851" t="s">
        <v>818</v>
      </c>
      <c r="H851" t="s">
        <v>818</v>
      </c>
      <c r="I851" s="42" t="s">
        <v>1369</v>
      </c>
      <c r="J851">
        <v>25</v>
      </c>
      <c r="K851">
        <v>33</v>
      </c>
      <c r="L851">
        <v>0</v>
      </c>
      <c r="M851">
        <v>4.5</v>
      </c>
      <c r="N851">
        <v>0</v>
      </c>
      <c r="O851" s="42" t="s">
        <v>365</v>
      </c>
      <c r="P851" s="42" t="s">
        <v>72</v>
      </c>
      <c r="Q851" s="42" t="s">
        <v>141</v>
      </c>
    </row>
    <row r="852" spans="1:17" x14ac:dyDescent="0.25">
      <c r="A852">
        <v>848</v>
      </c>
      <c r="B852" t="s">
        <v>818</v>
      </c>
      <c r="D852" t="s">
        <v>818</v>
      </c>
      <c r="G852" t="s">
        <v>818</v>
      </c>
      <c r="H852" t="s">
        <v>818</v>
      </c>
      <c r="I852" s="42" t="s">
        <v>1748</v>
      </c>
      <c r="J852">
        <v>31</v>
      </c>
      <c r="K852">
        <v>47.5</v>
      </c>
      <c r="L852">
        <v>0</v>
      </c>
      <c r="M852">
        <v>7.5</v>
      </c>
      <c r="N852">
        <v>0</v>
      </c>
      <c r="O852" s="42" t="s">
        <v>71</v>
      </c>
      <c r="P852" s="42" t="s">
        <v>72</v>
      </c>
      <c r="Q852" s="42"/>
    </row>
    <row r="853" spans="1:17" x14ac:dyDescent="0.25">
      <c r="A853">
        <v>849</v>
      </c>
      <c r="B853" t="s">
        <v>818</v>
      </c>
      <c r="D853" t="s">
        <v>818</v>
      </c>
      <c r="G853" t="s">
        <v>818</v>
      </c>
      <c r="H853" t="s">
        <v>818</v>
      </c>
      <c r="I853" s="42" t="s">
        <v>2385</v>
      </c>
      <c r="J853">
        <v>31</v>
      </c>
      <c r="K853">
        <v>47.5</v>
      </c>
      <c r="L853">
        <v>0</v>
      </c>
      <c r="M853">
        <v>7.5</v>
      </c>
      <c r="N853">
        <v>0</v>
      </c>
      <c r="O853" s="42" t="s">
        <v>71</v>
      </c>
      <c r="P853" s="42" t="s">
        <v>72</v>
      </c>
      <c r="Q853" s="42"/>
    </row>
    <row r="854" spans="1:17" x14ac:dyDescent="0.25">
      <c r="A854">
        <v>850</v>
      </c>
      <c r="B854" t="s">
        <v>818</v>
      </c>
      <c r="D854" t="s">
        <v>818</v>
      </c>
      <c r="G854" t="s">
        <v>818</v>
      </c>
      <c r="H854" t="s">
        <v>818</v>
      </c>
      <c r="I854" s="42" t="s">
        <v>2828</v>
      </c>
      <c r="J854">
        <v>48</v>
      </c>
      <c r="K854">
        <v>60</v>
      </c>
      <c r="L854">
        <v>0</v>
      </c>
      <c r="M854">
        <v>7</v>
      </c>
      <c r="N854">
        <v>0</v>
      </c>
      <c r="O854" s="42" t="s">
        <v>297</v>
      </c>
      <c r="P854" s="42" t="s">
        <v>72</v>
      </c>
      <c r="Q854" s="42"/>
    </row>
    <row r="855" spans="1:17" x14ac:dyDescent="0.25">
      <c r="A855">
        <v>851</v>
      </c>
      <c r="B855" t="s">
        <v>818</v>
      </c>
      <c r="D855" t="s">
        <v>818</v>
      </c>
      <c r="G855" t="s">
        <v>818</v>
      </c>
      <c r="H855" t="s">
        <v>818</v>
      </c>
      <c r="I855" s="42" t="s">
        <v>2386</v>
      </c>
      <c r="J855">
        <v>35</v>
      </c>
      <c r="K855">
        <v>61</v>
      </c>
      <c r="L855">
        <v>0</v>
      </c>
      <c r="M855">
        <v>9</v>
      </c>
      <c r="N855">
        <v>0</v>
      </c>
      <c r="O855" s="42" t="s">
        <v>71</v>
      </c>
      <c r="P855" s="42" t="s">
        <v>72</v>
      </c>
      <c r="Q855" s="42"/>
    </row>
    <row r="856" spans="1:17" x14ac:dyDescent="0.25">
      <c r="A856">
        <v>852</v>
      </c>
      <c r="B856" t="s">
        <v>818</v>
      </c>
      <c r="D856" t="s">
        <v>818</v>
      </c>
      <c r="G856" t="s">
        <v>818</v>
      </c>
      <c r="H856" t="s">
        <v>818</v>
      </c>
      <c r="I856" s="42" t="s">
        <v>2829</v>
      </c>
      <c r="J856">
        <v>51</v>
      </c>
      <c r="K856">
        <v>62</v>
      </c>
      <c r="L856">
        <v>0</v>
      </c>
      <c r="M856">
        <v>7</v>
      </c>
      <c r="N856">
        <v>0</v>
      </c>
      <c r="O856" s="42" t="s">
        <v>297</v>
      </c>
      <c r="P856" s="42" t="s">
        <v>72</v>
      </c>
      <c r="Q856" s="42"/>
    </row>
    <row r="857" spans="1:17" x14ac:dyDescent="0.25">
      <c r="A857">
        <v>853</v>
      </c>
      <c r="B857" t="s">
        <v>818</v>
      </c>
      <c r="D857" t="s">
        <v>818</v>
      </c>
      <c r="G857" t="s">
        <v>818</v>
      </c>
      <c r="H857" t="s">
        <v>818</v>
      </c>
      <c r="I857" s="42" t="s">
        <v>2830</v>
      </c>
      <c r="J857">
        <v>25</v>
      </c>
      <c r="K857">
        <v>34.799999999999997</v>
      </c>
      <c r="L857">
        <v>0</v>
      </c>
      <c r="M857">
        <v>5.5</v>
      </c>
      <c r="N857">
        <v>8.3000000000000007</v>
      </c>
      <c r="O857" s="42" t="s">
        <v>297</v>
      </c>
      <c r="P857" s="42" t="s">
        <v>72</v>
      </c>
      <c r="Q857" s="42"/>
    </row>
    <row r="858" spans="1:17" x14ac:dyDescent="0.25">
      <c r="A858">
        <v>854</v>
      </c>
      <c r="B858" t="s">
        <v>818</v>
      </c>
      <c r="D858" t="s">
        <v>818</v>
      </c>
      <c r="G858" t="s">
        <v>818</v>
      </c>
      <c r="H858" t="s">
        <v>818</v>
      </c>
      <c r="I858" s="42" t="s">
        <v>2928</v>
      </c>
      <c r="J858">
        <v>25</v>
      </c>
      <c r="K858">
        <v>36</v>
      </c>
      <c r="L858">
        <v>41</v>
      </c>
      <c r="M858">
        <v>3</v>
      </c>
      <c r="N858">
        <v>9</v>
      </c>
      <c r="O858" s="42" t="s">
        <v>86</v>
      </c>
      <c r="P858" s="42" t="s">
        <v>72</v>
      </c>
      <c r="Q858" s="42"/>
    </row>
    <row r="859" spans="1:17" x14ac:dyDescent="0.25">
      <c r="A859">
        <v>855</v>
      </c>
      <c r="B859" t="s">
        <v>818</v>
      </c>
      <c r="D859" t="s">
        <v>818</v>
      </c>
      <c r="G859" t="s">
        <v>818</v>
      </c>
      <c r="H859" t="s">
        <v>818</v>
      </c>
      <c r="I859" s="42" t="s">
        <v>3015</v>
      </c>
      <c r="J859">
        <v>40</v>
      </c>
      <c r="K859">
        <v>55</v>
      </c>
      <c r="L859">
        <v>0</v>
      </c>
      <c r="M859">
        <v>9</v>
      </c>
      <c r="N859">
        <v>10.5</v>
      </c>
      <c r="O859" s="42" t="s">
        <v>297</v>
      </c>
      <c r="P859" s="42" t="s">
        <v>72</v>
      </c>
      <c r="Q859" s="42"/>
    </row>
    <row r="860" spans="1:17" x14ac:dyDescent="0.25">
      <c r="A860">
        <v>856</v>
      </c>
      <c r="B860" t="s">
        <v>818</v>
      </c>
      <c r="D860" t="s">
        <v>818</v>
      </c>
      <c r="G860" t="s">
        <v>818</v>
      </c>
      <c r="H860" t="s">
        <v>818</v>
      </c>
      <c r="I860" s="42" t="s">
        <v>3036</v>
      </c>
      <c r="J860">
        <v>50.8</v>
      </c>
      <c r="K860">
        <v>65.099999999999994</v>
      </c>
      <c r="L860">
        <v>0</v>
      </c>
      <c r="M860">
        <v>9.4499999999999993</v>
      </c>
      <c r="N860">
        <v>0</v>
      </c>
      <c r="O860" s="42" t="s">
        <v>71</v>
      </c>
      <c r="P860" s="42" t="s">
        <v>72</v>
      </c>
      <c r="Q860" s="42"/>
    </row>
    <row r="861" spans="1:17" x14ac:dyDescent="0.25">
      <c r="A861">
        <v>857</v>
      </c>
      <c r="B861" t="s">
        <v>818</v>
      </c>
      <c r="D861" t="s">
        <v>818</v>
      </c>
      <c r="F861">
        <v>52</v>
      </c>
      <c r="G861" t="s">
        <v>818</v>
      </c>
      <c r="I861" s="42" t="s">
        <v>837</v>
      </c>
      <c r="J861">
        <v>14</v>
      </c>
      <c r="K861">
        <v>27</v>
      </c>
      <c r="L861">
        <v>38.5</v>
      </c>
      <c r="M861">
        <v>9</v>
      </c>
      <c r="N861">
        <v>10</v>
      </c>
      <c r="O861" s="42" t="s">
        <v>297</v>
      </c>
      <c r="P861" s="42" t="s">
        <v>72</v>
      </c>
      <c r="Q861" s="42" t="s">
        <v>2144</v>
      </c>
    </row>
    <row r="862" spans="1:17" x14ac:dyDescent="0.25">
      <c r="A862">
        <v>858</v>
      </c>
      <c r="B862" t="s">
        <v>818</v>
      </c>
      <c r="D862" t="s">
        <v>818</v>
      </c>
      <c r="F862">
        <v>52</v>
      </c>
      <c r="G862" t="s">
        <v>818</v>
      </c>
      <c r="H862" t="s">
        <v>818</v>
      </c>
      <c r="I862" s="42" t="s">
        <v>1052</v>
      </c>
      <c r="J862">
        <v>30</v>
      </c>
      <c r="K862">
        <v>50</v>
      </c>
      <c r="L862">
        <v>0</v>
      </c>
      <c r="M862">
        <v>9</v>
      </c>
      <c r="N862">
        <v>10</v>
      </c>
      <c r="O862" s="42" t="s">
        <v>297</v>
      </c>
      <c r="P862" s="42" t="s">
        <v>72</v>
      </c>
      <c r="Q862" s="42" t="s">
        <v>1910</v>
      </c>
    </row>
    <row r="863" spans="1:17" x14ac:dyDescent="0.25">
      <c r="A863">
        <v>859</v>
      </c>
      <c r="B863" t="s">
        <v>818</v>
      </c>
      <c r="D863" t="s">
        <v>818</v>
      </c>
      <c r="F863">
        <v>54</v>
      </c>
      <c r="G863" t="s">
        <v>818</v>
      </c>
      <c r="H863" t="s">
        <v>818</v>
      </c>
      <c r="I863" s="42" t="s">
        <v>965</v>
      </c>
      <c r="J863">
        <v>26</v>
      </c>
      <c r="K863">
        <v>44</v>
      </c>
      <c r="L863">
        <v>0</v>
      </c>
      <c r="M863">
        <v>9</v>
      </c>
      <c r="N863">
        <v>10</v>
      </c>
      <c r="O863" s="42" t="s">
        <v>297</v>
      </c>
      <c r="P863" s="42" t="s">
        <v>72</v>
      </c>
      <c r="Q863" s="42" t="s">
        <v>1438</v>
      </c>
    </row>
    <row r="864" spans="1:17" x14ac:dyDescent="0.25">
      <c r="A864">
        <v>860</v>
      </c>
      <c r="B864" t="s">
        <v>818</v>
      </c>
      <c r="D864" t="s">
        <v>818</v>
      </c>
      <c r="F864">
        <v>54</v>
      </c>
      <c r="G864" t="s">
        <v>818</v>
      </c>
      <c r="H864" t="s">
        <v>818</v>
      </c>
      <c r="I864" s="42" t="s">
        <v>1032</v>
      </c>
      <c r="J864">
        <v>32</v>
      </c>
      <c r="K864">
        <v>47.5</v>
      </c>
      <c r="L864">
        <v>0</v>
      </c>
      <c r="M864">
        <v>10</v>
      </c>
      <c r="N864">
        <v>11.5</v>
      </c>
      <c r="O864" s="42" t="s">
        <v>297</v>
      </c>
      <c r="P864" s="42" t="s">
        <v>72</v>
      </c>
      <c r="Q864" s="42" t="s">
        <v>2321</v>
      </c>
    </row>
    <row r="865" spans="1:17" x14ac:dyDescent="0.25">
      <c r="A865">
        <v>861</v>
      </c>
      <c r="B865" t="s">
        <v>818</v>
      </c>
      <c r="D865" t="s">
        <v>818</v>
      </c>
      <c r="F865">
        <v>55</v>
      </c>
      <c r="G865" t="s">
        <v>818</v>
      </c>
      <c r="H865" t="s">
        <v>818</v>
      </c>
      <c r="I865" s="42" t="s">
        <v>926</v>
      </c>
      <c r="J865">
        <v>26</v>
      </c>
      <c r="K865">
        <v>41</v>
      </c>
      <c r="L865">
        <v>0</v>
      </c>
      <c r="M865">
        <v>13</v>
      </c>
      <c r="N865">
        <v>0</v>
      </c>
      <c r="O865" s="42" t="s">
        <v>71</v>
      </c>
      <c r="P865" s="42" t="s">
        <v>72</v>
      </c>
      <c r="Q865" s="42" t="s">
        <v>151</v>
      </c>
    </row>
    <row r="866" spans="1:17" x14ac:dyDescent="0.25">
      <c r="A866">
        <v>862</v>
      </c>
      <c r="B866" t="s">
        <v>818</v>
      </c>
      <c r="D866" t="s">
        <v>818</v>
      </c>
      <c r="F866">
        <v>56</v>
      </c>
      <c r="G866" t="s">
        <v>818</v>
      </c>
      <c r="H866" t="s">
        <v>818</v>
      </c>
      <c r="I866" s="42" t="s">
        <v>1040</v>
      </c>
      <c r="J866">
        <v>25</v>
      </c>
      <c r="K866">
        <v>45</v>
      </c>
      <c r="L866">
        <v>0</v>
      </c>
      <c r="M866">
        <v>10</v>
      </c>
      <c r="N866">
        <v>11.5</v>
      </c>
      <c r="O866" s="42" t="s">
        <v>297</v>
      </c>
      <c r="P866" s="42" t="s">
        <v>72</v>
      </c>
      <c r="Q866" s="42" t="s">
        <v>1914</v>
      </c>
    </row>
    <row r="867" spans="1:17" x14ac:dyDescent="0.25">
      <c r="A867">
        <v>863</v>
      </c>
      <c r="B867" t="s">
        <v>818</v>
      </c>
      <c r="D867" t="s">
        <v>818</v>
      </c>
      <c r="F867">
        <v>57</v>
      </c>
      <c r="G867" t="s">
        <v>818</v>
      </c>
      <c r="I867" s="42" t="s">
        <v>657</v>
      </c>
      <c r="J867">
        <v>27.7</v>
      </c>
      <c r="K867">
        <v>44</v>
      </c>
      <c r="L867">
        <v>0</v>
      </c>
      <c r="M867">
        <v>9</v>
      </c>
      <c r="N867">
        <v>10</v>
      </c>
      <c r="O867" s="42" t="s">
        <v>297</v>
      </c>
      <c r="P867" s="42" t="s">
        <v>72</v>
      </c>
      <c r="Q867" s="42" t="s">
        <v>1954</v>
      </c>
    </row>
    <row r="868" spans="1:17" x14ac:dyDescent="0.25">
      <c r="A868">
        <v>864</v>
      </c>
      <c r="B868" t="s">
        <v>818</v>
      </c>
      <c r="D868" t="s">
        <v>818</v>
      </c>
      <c r="F868">
        <v>57</v>
      </c>
      <c r="G868" t="s">
        <v>818</v>
      </c>
      <c r="H868" t="s">
        <v>818</v>
      </c>
      <c r="I868" s="42" t="s">
        <v>940</v>
      </c>
      <c r="J868">
        <v>26</v>
      </c>
      <c r="K868">
        <v>43</v>
      </c>
      <c r="L868">
        <v>0</v>
      </c>
      <c r="M868">
        <v>13</v>
      </c>
      <c r="N868">
        <v>0</v>
      </c>
      <c r="O868" s="42" t="s">
        <v>71</v>
      </c>
      <c r="P868" s="42" t="s">
        <v>72</v>
      </c>
      <c r="Q868" s="42" t="s">
        <v>3053</v>
      </c>
    </row>
    <row r="869" spans="1:17" x14ac:dyDescent="0.25">
      <c r="A869">
        <v>865</v>
      </c>
      <c r="B869" t="s">
        <v>818</v>
      </c>
      <c r="D869" t="s">
        <v>818</v>
      </c>
      <c r="F869">
        <v>57</v>
      </c>
      <c r="G869" t="s">
        <v>818</v>
      </c>
      <c r="H869" t="s">
        <v>818</v>
      </c>
      <c r="I869" s="42" t="s">
        <v>1044</v>
      </c>
      <c r="J869">
        <v>27.7</v>
      </c>
      <c r="K869">
        <v>42</v>
      </c>
      <c r="L869">
        <v>0</v>
      </c>
      <c r="M869">
        <v>9</v>
      </c>
      <c r="N869">
        <v>10</v>
      </c>
      <c r="O869" s="42" t="s">
        <v>297</v>
      </c>
      <c r="P869" s="42" t="s">
        <v>72</v>
      </c>
      <c r="Q869" s="42" t="s">
        <v>1917</v>
      </c>
    </row>
    <row r="870" spans="1:17" x14ac:dyDescent="0.25">
      <c r="A870">
        <v>866</v>
      </c>
      <c r="B870" t="s">
        <v>818</v>
      </c>
      <c r="D870" t="s">
        <v>818</v>
      </c>
      <c r="F870">
        <v>58</v>
      </c>
      <c r="G870" t="s">
        <v>818</v>
      </c>
      <c r="H870" t="s">
        <v>818</v>
      </c>
      <c r="I870" s="42" t="s">
        <v>925</v>
      </c>
      <c r="J870">
        <v>24</v>
      </c>
      <c r="K870">
        <v>41</v>
      </c>
      <c r="L870">
        <v>0</v>
      </c>
      <c r="M870">
        <v>12.5</v>
      </c>
      <c r="N870">
        <v>0</v>
      </c>
      <c r="O870" s="42" t="s">
        <v>71</v>
      </c>
      <c r="P870" s="42" t="s">
        <v>72</v>
      </c>
      <c r="Q870" s="42" t="s">
        <v>151</v>
      </c>
    </row>
    <row r="871" spans="1:17" x14ac:dyDescent="0.25">
      <c r="A871">
        <v>867</v>
      </c>
      <c r="B871" t="s">
        <v>818</v>
      </c>
      <c r="D871" t="s">
        <v>818</v>
      </c>
      <c r="F871">
        <v>60</v>
      </c>
      <c r="G871" t="s">
        <v>818</v>
      </c>
      <c r="H871" t="s">
        <v>818</v>
      </c>
      <c r="I871" s="42" t="s">
        <v>883</v>
      </c>
      <c r="J871">
        <v>24</v>
      </c>
      <c r="K871">
        <v>35</v>
      </c>
      <c r="L871">
        <v>0</v>
      </c>
      <c r="M871">
        <v>12</v>
      </c>
      <c r="N871">
        <v>0</v>
      </c>
      <c r="O871" s="42" t="s">
        <v>71</v>
      </c>
      <c r="P871" s="42" t="s">
        <v>72</v>
      </c>
      <c r="Q871" s="42" t="s">
        <v>884</v>
      </c>
    </row>
    <row r="872" spans="1:17" x14ac:dyDescent="0.25">
      <c r="A872">
        <v>868</v>
      </c>
      <c r="B872" t="s">
        <v>818</v>
      </c>
      <c r="D872" t="s">
        <v>818</v>
      </c>
      <c r="F872">
        <v>61</v>
      </c>
      <c r="G872" t="s">
        <v>818</v>
      </c>
      <c r="I872" s="42" t="s">
        <v>1919</v>
      </c>
      <c r="J872">
        <v>32</v>
      </c>
      <c r="K872">
        <v>47.5</v>
      </c>
      <c r="L872">
        <v>0</v>
      </c>
      <c r="M872">
        <v>10</v>
      </c>
      <c r="N872">
        <v>12.7</v>
      </c>
      <c r="O872" s="42" t="s">
        <v>71</v>
      </c>
      <c r="P872" s="42" t="s">
        <v>72</v>
      </c>
      <c r="Q872" s="42" t="s">
        <v>1920</v>
      </c>
    </row>
    <row r="873" spans="1:17" x14ac:dyDescent="0.25">
      <c r="A873">
        <v>869</v>
      </c>
      <c r="B873" t="s">
        <v>818</v>
      </c>
      <c r="D873" t="s">
        <v>818</v>
      </c>
      <c r="F873">
        <v>61</v>
      </c>
      <c r="G873" t="s">
        <v>818</v>
      </c>
      <c r="H873" t="s">
        <v>818</v>
      </c>
      <c r="I873" s="42" t="s">
        <v>1922</v>
      </c>
      <c r="J873">
        <v>30</v>
      </c>
      <c r="K873">
        <v>48</v>
      </c>
      <c r="L873">
        <v>0</v>
      </c>
      <c r="M873">
        <v>9</v>
      </c>
      <c r="N873">
        <v>10</v>
      </c>
      <c r="O873" s="42" t="s">
        <v>297</v>
      </c>
      <c r="P873" s="42" t="s">
        <v>72</v>
      </c>
      <c r="Q873" s="42" t="s">
        <v>1041</v>
      </c>
    </row>
    <row r="874" spans="1:17" x14ac:dyDescent="0.25">
      <c r="A874">
        <v>870</v>
      </c>
      <c r="B874" t="s">
        <v>818</v>
      </c>
      <c r="D874" t="s">
        <v>818</v>
      </c>
      <c r="F874">
        <v>61</v>
      </c>
      <c r="G874" t="s">
        <v>818</v>
      </c>
      <c r="H874" t="s">
        <v>818</v>
      </c>
      <c r="I874" s="42" t="s">
        <v>396</v>
      </c>
      <c r="J874">
        <v>22</v>
      </c>
      <c r="K874">
        <v>31</v>
      </c>
      <c r="L874">
        <v>0</v>
      </c>
      <c r="M874">
        <v>5</v>
      </c>
      <c r="N874">
        <v>0</v>
      </c>
      <c r="O874" s="42" t="s">
        <v>365</v>
      </c>
      <c r="P874" s="42" t="s">
        <v>72</v>
      </c>
      <c r="Q874" s="42" t="s">
        <v>450</v>
      </c>
    </row>
    <row r="875" spans="1:17" x14ac:dyDescent="0.25">
      <c r="A875">
        <v>871</v>
      </c>
      <c r="B875" t="s">
        <v>818</v>
      </c>
      <c r="D875" t="s">
        <v>818</v>
      </c>
      <c r="F875">
        <v>63</v>
      </c>
      <c r="G875" t="s">
        <v>818</v>
      </c>
      <c r="H875" t="s">
        <v>818</v>
      </c>
      <c r="I875" s="42" t="s">
        <v>1056</v>
      </c>
      <c r="J875">
        <v>41</v>
      </c>
      <c r="K875">
        <v>57.5</v>
      </c>
      <c r="L875">
        <v>0</v>
      </c>
      <c r="M875">
        <v>9</v>
      </c>
      <c r="N875">
        <v>0</v>
      </c>
      <c r="O875" s="42" t="s">
        <v>71</v>
      </c>
      <c r="P875" s="42" t="s">
        <v>72</v>
      </c>
      <c r="Q875" s="42" t="s">
        <v>1926</v>
      </c>
    </row>
    <row r="876" spans="1:17" x14ac:dyDescent="0.25">
      <c r="A876">
        <v>872</v>
      </c>
      <c r="B876" t="s">
        <v>818</v>
      </c>
      <c r="D876" t="s">
        <v>818</v>
      </c>
      <c r="E876" t="s">
        <v>818</v>
      </c>
      <c r="I876" s="42" t="s">
        <v>2388</v>
      </c>
      <c r="J876">
        <v>23.5</v>
      </c>
      <c r="K876">
        <v>36</v>
      </c>
      <c r="L876">
        <v>37</v>
      </c>
      <c r="M876">
        <v>8.5</v>
      </c>
      <c r="N876">
        <v>17.7</v>
      </c>
      <c r="O876" s="42" t="s">
        <v>86</v>
      </c>
      <c r="P876" s="42" t="s">
        <v>72</v>
      </c>
      <c r="Q876" s="42" t="s">
        <v>2044</v>
      </c>
    </row>
    <row r="877" spans="1:17" x14ac:dyDescent="0.25">
      <c r="A877">
        <v>873</v>
      </c>
      <c r="B877" t="s">
        <v>818</v>
      </c>
      <c r="D877" t="s">
        <v>818</v>
      </c>
      <c r="E877" t="s">
        <v>818</v>
      </c>
      <c r="I877" s="42" t="s">
        <v>2389</v>
      </c>
      <c r="J877">
        <v>22.5</v>
      </c>
      <c r="K877">
        <v>34.200000000000003</v>
      </c>
      <c r="L877">
        <v>40</v>
      </c>
      <c r="M877">
        <v>3.2</v>
      </c>
      <c r="N877">
        <v>7.7</v>
      </c>
      <c r="O877" s="42" t="s">
        <v>86</v>
      </c>
      <c r="P877" s="42" t="s">
        <v>72</v>
      </c>
      <c r="Q877" s="42" t="s">
        <v>2026</v>
      </c>
    </row>
    <row r="878" spans="1:17" x14ac:dyDescent="0.25">
      <c r="A878">
        <v>874</v>
      </c>
      <c r="B878" t="s">
        <v>818</v>
      </c>
      <c r="D878" t="s">
        <v>818</v>
      </c>
      <c r="E878" t="s">
        <v>818</v>
      </c>
      <c r="I878" s="42" t="s">
        <v>407</v>
      </c>
      <c r="J878">
        <v>25.5</v>
      </c>
      <c r="K878">
        <v>42</v>
      </c>
      <c r="L878">
        <v>0</v>
      </c>
      <c r="M878">
        <v>11</v>
      </c>
      <c r="N878">
        <v>23</v>
      </c>
      <c r="O878" s="42" t="s">
        <v>71</v>
      </c>
      <c r="P878" s="42" t="s">
        <v>72</v>
      </c>
      <c r="Q878" s="42" t="s">
        <v>1892</v>
      </c>
    </row>
    <row r="879" spans="1:17" x14ac:dyDescent="0.25">
      <c r="A879">
        <v>875</v>
      </c>
      <c r="B879" t="s">
        <v>818</v>
      </c>
      <c r="D879" t="s">
        <v>818</v>
      </c>
      <c r="E879" t="s">
        <v>818</v>
      </c>
      <c r="I879" s="42" t="s">
        <v>2390</v>
      </c>
      <c r="J879">
        <v>25.5</v>
      </c>
      <c r="K879">
        <v>42</v>
      </c>
      <c r="L879">
        <v>0</v>
      </c>
      <c r="M879">
        <v>11</v>
      </c>
      <c r="N879">
        <v>23</v>
      </c>
      <c r="O879" s="42" t="s">
        <v>71</v>
      </c>
      <c r="P879" s="42" t="s">
        <v>72</v>
      </c>
      <c r="Q879" s="42" t="s">
        <v>1892</v>
      </c>
    </row>
    <row r="880" spans="1:17" x14ac:dyDescent="0.25">
      <c r="A880">
        <v>876</v>
      </c>
      <c r="B880" t="s">
        <v>818</v>
      </c>
      <c r="D880" t="s">
        <v>818</v>
      </c>
      <c r="E880" t="s">
        <v>818</v>
      </c>
      <c r="I880" s="42" t="s">
        <v>2391</v>
      </c>
      <c r="J880">
        <v>44.5</v>
      </c>
      <c r="K880">
        <v>58.5</v>
      </c>
      <c r="L880">
        <v>0</v>
      </c>
      <c r="M880">
        <v>8.5</v>
      </c>
      <c r="N880">
        <v>9</v>
      </c>
      <c r="O880" s="42" t="s">
        <v>297</v>
      </c>
      <c r="P880" s="42" t="s">
        <v>72</v>
      </c>
      <c r="Q880" s="42" t="s">
        <v>1754</v>
      </c>
    </row>
    <row r="881" spans="1:17" x14ac:dyDescent="0.25">
      <c r="A881">
        <v>877</v>
      </c>
      <c r="B881" t="s">
        <v>818</v>
      </c>
      <c r="D881" t="s">
        <v>818</v>
      </c>
      <c r="E881" t="s">
        <v>818</v>
      </c>
      <c r="I881" s="42" t="s">
        <v>756</v>
      </c>
      <c r="J881">
        <v>25.5</v>
      </c>
      <c r="K881">
        <v>45.5</v>
      </c>
      <c r="L881">
        <v>0</v>
      </c>
      <c r="M881">
        <v>8.5</v>
      </c>
      <c r="N881">
        <v>0</v>
      </c>
      <c r="O881" s="42" t="s">
        <v>71</v>
      </c>
      <c r="P881" s="42" t="s">
        <v>72</v>
      </c>
      <c r="Q881" s="42" t="s">
        <v>2023</v>
      </c>
    </row>
    <row r="882" spans="1:17" x14ac:dyDescent="0.25">
      <c r="A882">
        <v>878</v>
      </c>
      <c r="B882" t="s">
        <v>818</v>
      </c>
      <c r="D882" t="s">
        <v>818</v>
      </c>
      <c r="E882" t="s">
        <v>818</v>
      </c>
      <c r="I882" s="42" t="s">
        <v>523</v>
      </c>
      <c r="J882">
        <v>23.5</v>
      </c>
      <c r="K882">
        <v>37</v>
      </c>
      <c r="L882">
        <v>0</v>
      </c>
      <c r="M882">
        <v>15</v>
      </c>
      <c r="N882">
        <v>17</v>
      </c>
      <c r="O882" s="42" t="s">
        <v>71</v>
      </c>
      <c r="P882" s="42" t="s">
        <v>72</v>
      </c>
      <c r="Q882" s="42" t="s">
        <v>1831</v>
      </c>
    </row>
    <row r="883" spans="1:17" x14ac:dyDescent="0.25">
      <c r="A883">
        <v>879</v>
      </c>
      <c r="B883" t="s">
        <v>818</v>
      </c>
      <c r="D883" t="s">
        <v>818</v>
      </c>
      <c r="E883" t="s">
        <v>818</v>
      </c>
      <c r="I883" s="42" t="s">
        <v>2393</v>
      </c>
      <c r="J883">
        <v>23.5</v>
      </c>
      <c r="K883">
        <v>37</v>
      </c>
      <c r="L883">
        <v>0</v>
      </c>
      <c r="M883">
        <v>15</v>
      </c>
      <c r="N883">
        <v>17</v>
      </c>
      <c r="O883" s="42" t="s">
        <v>71</v>
      </c>
      <c r="P883" s="42" t="s">
        <v>72</v>
      </c>
      <c r="Q883" s="42" t="s">
        <v>1831</v>
      </c>
    </row>
    <row r="884" spans="1:17" x14ac:dyDescent="0.25">
      <c r="A884">
        <v>880</v>
      </c>
      <c r="B884" t="s">
        <v>818</v>
      </c>
      <c r="D884" t="s">
        <v>818</v>
      </c>
      <c r="E884" t="s">
        <v>818</v>
      </c>
      <c r="I884" s="42" t="s">
        <v>2428</v>
      </c>
      <c r="J884">
        <v>25.5</v>
      </c>
      <c r="K884">
        <v>45.3</v>
      </c>
      <c r="L884">
        <v>0</v>
      </c>
      <c r="M884">
        <v>8</v>
      </c>
      <c r="N884">
        <v>0</v>
      </c>
      <c r="O884" s="42" t="s">
        <v>71</v>
      </c>
      <c r="P884" s="42" t="s">
        <v>72</v>
      </c>
      <c r="Q884" s="42"/>
    </row>
    <row r="885" spans="1:17" x14ac:dyDescent="0.25">
      <c r="A885">
        <v>881</v>
      </c>
      <c r="B885" t="s">
        <v>818</v>
      </c>
      <c r="D885" t="s">
        <v>818</v>
      </c>
      <c r="E885" t="s">
        <v>818</v>
      </c>
      <c r="I885" s="42" t="s">
        <v>2394</v>
      </c>
      <c r="J885">
        <v>23.5</v>
      </c>
      <c r="K885">
        <v>38.5</v>
      </c>
      <c r="L885">
        <v>0</v>
      </c>
      <c r="M885">
        <v>9</v>
      </c>
      <c r="N885">
        <v>10</v>
      </c>
      <c r="O885" s="42" t="s">
        <v>297</v>
      </c>
      <c r="P885" s="42" t="s">
        <v>72</v>
      </c>
      <c r="Q885" s="42" t="s">
        <v>2024</v>
      </c>
    </row>
    <row r="886" spans="1:17" x14ac:dyDescent="0.25">
      <c r="A886">
        <v>882</v>
      </c>
      <c r="B886" t="s">
        <v>818</v>
      </c>
      <c r="D886" t="s">
        <v>818</v>
      </c>
      <c r="E886" t="s">
        <v>818</v>
      </c>
      <c r="I886" s="42" t="s">
        <v>2395</v>
      </c>
      <c r="J886">
        <v>23.5</v>
      </c>
      <c r="K886">
        <v>42.5</v>
      </c>
      <c r="L886">
        <v>0</v>
      </c>
      <c r="M886">
        <v>9</v>
      </c>
      <c r="N886">
        <v>10</v>
      </c>
      <c r="O886" s="42" t="s">
        <v>297</v>
      </c>
      <c r="P886" s="42" t="s">
        <v>72</v>
      </c>
      <c r="Q886" s="42" t="s">
        <v>1721</v>
      </c>
    </row>
    <row r="887" spans="1:17" x14ac:dyDescent="0.25">
      <c r="A887">
        <v>883</v>
      </c>
      <c r="B887" t="s">
        <v>818</v>
      </c>
      <c r="D887" t="s">
        <v>818</v>
      </c>
      <c r="E887" t="s">
        <v>818</v>
      </c>
      <c r="I887" s="42" t="s">
        <v>2832</v>
      </c>
      <c r="J887">
        <v>21</v>
      </c>
      <c r="K887">
        <v>34.299999999999997</v>
      </c>
      <c r="L887">
        <v>0</v>
      </c>
      <c r="M887">
        <v>7</v>
      </c>
      <c r="N887">
        <v>12</v>
      </c>
      <c r="O887" s="42" t="s">
        <v>297</v>
      </c>
      <c r="P887" s="42" t="s">
        <v>72</v>
      </c>
      <c r="Q887" s="42"/>
    </row>
    <row r="888" spans="1:17" x14ac:dyDescent="0.25">
      <c r="A888">
        <v>884</v>
      </c>
      <c r="B888" t="s">
        <v>818</v>
      </c>
      <c r="D888" t="s">
        <v>818</v>
      </c>
      <c r="E888" t="s">
        <v>818</v>
      </c>
      <c r="I888" s="42" t="s">
        <v>2397</v>
      </c>
      <c r="J888">
        <v>23.5</v>
      </c>
      <c r="K888">
        <v>36.5</v>
      </c>
      <c r="L888">
        <v>0</v>
      </c>
      <c r="M888">
        <v>9</v>
      </c>
      <c r="N888">
        <v>10</v>
      </c>
      <c r="O888" s="42" t="s">
        <v>297</v>
      </c>
      <c r="P888" s="42" t="s">
        <v>72</v>
      </c>
      <c r="Q888" s="42" t="s">
        <v>1721</v>
      </c>
    </row>
    <row r="889" spans="1:17" x14ac:dyDescent="0.25">
      <c r="A889">
        <v>885</v>
      </c>
      <c r="B889" t="s">
        <v>818</v>
      </c>
      <c r="D889" t="s">
        <v>818</v>
      </c>
      <c r="E889" t="s">
        <v>818</v>
      </c>
      <c r="I889" s="42" t="s">
        <v>2195</v>
      </c>
      <c r="J889">
        <v>27</v>
      </c>
      <c r="K889">
        <v>46</v>
      </c>
      <c r="L889">
        <v>0</v>
      </c>
      <c r="M889">
        <v>9.5</v>
      </c>
      <c r="N889">
        <v>10.5</v>
      </c>
      <c r="O889" s="42" t="s">
        <v>297</v>
      </c>
      <c r="P889" s="42" t="s">
        <v>72</v>
      </c>
      <c r="Q889" s="42" t="s">
        <v>2196</v>
      </c>
    </row>
    <row r="890" spans="1:17" x14ac:dyDescent="0.25">
      <c r="A890">
        <v>886</v>
      </c>
      <c r="B890" t="s">
        <v>818</v>
      </c>
      <c r="D890" t="s">
        <v>818</v>
      </c>
      <c r="E890" t="s">
        <v>818</v>
      </c>
      <c r="I890" s="42" t="s">
        <v>2233</v>
      </c>
      <c r="J890">
        <v>27.5</v>
      </c>
      <c r="K890">
        <v>40</v>
      </c>
      <c r="L890">
        <v>0</v>
      </c>
      <c r="M890">
        <v>9.5</v>
      </c>
      <c r="N890">
        <v>10.5</v>
      </c>
      <c r="O890" s="42" t="s">
        <v>297</v>
      </c>
      <c r="P890" s="42" t="s">
        <v>72</v>
      </c>
      <c r="Q890" s="42" t="s">
        <v>2234</v>
      </c>
    </row>
    <row r="891" spans="1:17" x14ac:dyDescent="0.25">
      <c r="A891">
        <v>887</v>
      </c>
      <c r="B891" t="s">
        <v>818</v>
      </c>
      <c r="D891" t="s">
        <v>818</v>
      </c>
      <c r="E891" t="s">
        <v>818</v>
      </c>
      <c r="I891" s="42" t="s">
        <v>2197</v>
      </c>
      <c r="J891">
        <v>23.5</v>
      </c>
      <c r="K891">
        <v>40.299999999999997</v>
      </c>
      <c r="L891">
        <v>0</v>
      </c>
      <c r="M891">
        <v>9</v>
      </c>
      <c r="N891">
        <v>10</v>
      </c>
      <c r="O891" s="42" t="s">
        <v>71</v>
      </c>
      <c r="P891" s="42" t="s">
        <v>72</v>
      </c>
      <c r="Q891" s="42" t="s">
        <v>2198</v>
      </c>
    </row>
    <row r="892" spans="1:17" x14ac:dyDescent="0.25">
      <c r="A892">
        <v>888</v>
      </c>
      <c r="B892" t="s">
        <v>818</v>
      </c>
      <c r="D892" t="s">
        <v>818</v>
      </c>
      <c r="E892" t="s">
        <v>818</v>
      </c>
      <c r="I892" s="42" t="s">
        <v>2199</v>
      </c>
      <c r="J892">
        <v>31.75</v>
      </c>
      <c r="K892">
        <v>54</v>
      </c>
      <c r="L892">
        <v>0</v>
      </c>
      <c r="M892">
        <v>8.5</v>
      </c>
      <c r="N892">
        <v>0</v>
      </c>
      <c r="O892" s="42" t="s">
        <v>297</v>
      </c>
      <c r="P892" s="42" t="s">
        <v>72</v>
      </c>
      <c r="Q892" s="42" t="s">
        <v>2200</v>
      </c>
    </row>
    <row r="893" spans="1:17" x14ac:dyDescent="0.25">
      <c r="A893">
        <v>889</v>
      </c>
      <c r="B893" t="s">
        <v>818</v>
      </c>
      <c r="D893" t="s">
        <v>818</v>
      </c>
      <c r="E893" t="s">
        <v>818</v>
      </c>
      <c r="I893" s="42" t="s">
        <v>2989</v>
      </c>
      <c r="J893">
        <v>21.5</v>
      </c>
      <c r="K893">
        <v>39</v>
      </c>
      <c r="L893">
        <v>0</v>
      </c>
      <c r="M893">
        <v>8.5</v>
      </c>
      <c r="N893">
        <v>0</v>
      </c>
      <c r="O893" s="42" t="s">
        <v>71</v>
      </c>
      <c r="P893" s="42" t="s">
        <v>72</v>
      </c>
      <c r="Q893" s="42"/>
    </row>
    <row r="894" spans="1:17" x14ac:dyDescent="0.25">
      <c r="A894">
        <v>890</v>
      </c>
      <c r="B894" t="s">
        <v>818</v>
      </c>
      <c r="D894" t="s">
        <v>818</v>
      </c>
      <c r="E894" t="s">
        <v>818</v>
      </c>
      <c r="I894" s="42" t="s">
        <v>2914</v>
      </c>
      <c r="J894">
        <v>11</v>
      </c>
      <c r="K894">
        <v>27</v>
      </c>
      <c r="L894">
        <v>0</v>
      </c>
      <c r="M894">
        <v>9.5</v>
      </c>
      <c r="N894">
        <v>0</v>
      </c>
      <c r="O894" s="42" t="s">
        <v>297</v>
      </c>
      <c r="P894" s="42" t="s">
        <v>72</v>
      </c>
      <c r="Q894" s="42"/>
    </row>
    <row r="895" spans="1:17" x14ac:dyDescent="0.25">
      <c r="A895">
        <v>891</v>
      </c>
      <c r="B895" t="s">
        <v>818</v>
      </c>
      <c r="D895" t="s">
        <v>818</v>
      </c>
      <c r="E895" t="s">
        <v>818</v>
      </c>
      <c r="I895" s="42" t="s">
        <v>2916</v>
      </c>
      <c r="J895">
        <v>21.5</v>
      </c>
      <c r="K895">
        <v>38</v>
      </c>
      <c r="L895">
        <v>36.5</v>
      </c>
      <c r="M895">
        <v>8.5</v>
      </c>
      <c r="N895">
        <v>0</v>
      </c>
      <c r="O895" s="42" t="s">
        <v>71</v>
      </c>
      <c r="P895" s="42" t="s">
        <v>72</v>
      </c>
      <c r="Q895" s="42"/>
    </row>
    <row r="896" spans="1:17" x14ac:dyDescent="0.25">
      <c r="A896">
        <v>892</v>
      </c>
      <c r="B896" t="s">
        <v>818</v>
      </c>
      <c r="D896" t="s">
        <v>818</v>
      </c>
      <c r="E896" t="s">
        <v>818</v>
      </c>
      <c r="I896" s="42" t="s">
        <v>3021</v>
      </c>
      <c r="J896">
        <v>21.5</v>
      </c>
      <c r="K896">
        <v>38</v>
      </c>
      <c r="L896">
        <v>36.5</v>
      </c>
      <c r="M896">
        <v>8.5</v>
      </c>
      <c r="N896">
        <v>0</v>
      </c>
      <c r="O896" s="42" t="s">
        <v>71</v>
      </c>
      <c r="P896" s="42" t="s">
        <v>72</v>
      </c>
      <c r="Q896" s="42"/>
    </row>
    <row r="897" spans="1:17" x14ac:dyDescent="0.25">
      <c r="A897">
        <v>893</v>
      </c>
      <c r="B897" t="s">
        <v>818</v>
      </c>
      <c r="D897" t="s">
        <v>818</v>
      </c>
      <c r="E897" t="s">
        <v>818</v>
      </c>
      <c r="I897" s="42" t="s">
        <v>3022</v>
      </c>
      <c r="J897">
        <v>21.5</v>
      </c>
      <c r="K897">
        <v>39.4</v>
      </c>
      <c r="L897">
        <v>0</v>
      </c>
      <c r="M897">
        <v>10</v>
      </c>
      <c r="N897">
        <v>12.5</v>
      </c>
      <c r="O897" s="42" t="s">
        <v>71</v>
      </c>
      <c r="P897" s="42" t="s">
        <v>72</v>
      </c>
      <c r="Q897" s="42"/>
    </row>
    <row r="898" spans="1:17" x14ac:dyDescent="0.25">
      <c r="A898">
        <v>894</v>
      </c>
      <c r="B898" t="s">
        <v>818</v>
      </c>
      <c r="D898" t="s">
        <v>818</v>
      </c>
      <c r="E898" t="s">
        <v>818</v>
      </c>
      <c r="I898" s="42" t="s">
        <v>2918</v>
      </c>
      <c r="J898">
        <v>22</v>
      </c>
      <c r="K898">
        <v>38</v>
      </c>
      <c r="L898">
        <v>34.5</v>
      </c>
      <c r="M898">
        <v>6.5</v>
      </c>
      <c r="N898">
        <v>0</v>
      </c>
      <c r="O898" s="42" t="s">
        <v>71</v>
      </c>
      <c r="P898" s="42" t="s">
        <v>72</v>
      </c>
      <c r="Q898" s="42"/>
    </row>
    <row r="899" spans="1:17" x14ac:dyDescent="0.25">
      <c r="A899">
        <v>895</v>
      </c>
      <c r="B899" t="s">
        <v>818</v>
      </c>
      <c r="D899" t="s">
        <v>818</v>
      </c>
      <c r="E899" t="s">
        <v>818</v>
      </c>
      <c r="I899" s="42" t="s">
        <v>3023</v>
      </c>
      <c r="J899">
        <v>22</v>
      </c>
      <c r="K899">
        <v>38</v>
      </c>
      <c r="L899">
        <v>34.5</v>
      </c>
      <c r="M899">
        <v>6.5</v>
      </c>
      <c r="N899">
        <v>0</v>
      </c>
      <c r="O899" s="42" t="s">
        <v>71</v>
      </c>
      <c r="P899" s="42" t="s">
        <v>72</v>
      </c>
      <c r="Q899" s="42"/>
    </row>
    <row r="900" spans="1:17" x14ac:dyDescent="0.25">
      <c r="A900">
        <v>896</v>
      </c>
      <c r="B900" t="s">
        <v>818</v>
      </c>
      <c r="D900" t="s">
        <v>818</v>
      </c>
      <c r="E900" t="s">
        <v>818</v>
      </c>
      <c r="I900" s="42" t="s">
        <v>3037</v>
      </c>
      <c r="J900">
        <v>25</v>
      </c>
      <c r="K900">
        <v>41.5</v>
      </c>
      <c r="L900">
        <v>0</v>
      </c>
      <c r="M900">
        <v>7</v>
      </c>
      <c r="N900">
        <v>0</v>
      </c>
      <c r="O900" s="42" t="s">
        <v>71</v>
      </c>
      <c r="P900" s="42" t="s">
        <v>72</v>
      </c>
      <c r="Q900" s="42"/>
    </row>
    <row r="901" spans="1:17" x14ac:dyDescent="0.25">
      <c r="A901">
        <v>897</v>
      </c>
      <c r="B901" t="s">
        <v>818</v>
      </c>
      <c r="D901" t="s">
        <v>818</v>
      </c>
      <c r="E901" t="s">
        <v>818</v>
      </c>
      <c r="G901" t="s">
        <v>818</v>
      </c>
      <c r="I901" s="42" t="s">
        <v>2399</v>
      </c>
      <c r="J901">
        <v>27.7</v>
      </c>
      <c r="K901">
        <v>42</v>
      </c>
      <c r="L901">
        <v>0</v>
      </c>
      <c r="M901">
        <v>12.5</v>
      </c>
      <c r="N901">
        <v>0</v>
      </c>
      <c r="O901" s="42" t="s">
        <v>71</v>
      </c>
      <c r="P901" s="42" t="s">
        <v>72</v>
      </c>
      <c r="Q901" s="42" t="s">
        <v>3054</v>
      </c>
    </row>
    <row r="902" spans="1:17" x14ac:dyDescent="0.25">
      <c r="A902">
        <v>898</v>
      </c>
      <c r="B902" t="s">
        <v>818</v>
      </c>
      <c r="D902" t="s">
        <v>818</v>
      </c>
      <c r="E902" t="s">
        <v>818</v>
      </c>
      <c r="G902" t="s">
        <v>818</v>
      </c>
      <c r="I902" s="42" t="s">
        <v>2400</v>
      </c>
      <c r="J902">
        <v>27.7</v>
      </c>
      <c r="K902">
        <v>46</v>
      </c>
      <c r="L902">
        <v>0</v>
      </c>
      <c r="M902">
        <v>12.9</v>
      </c>
      <c r="N902">
        <v>0</v>
      </c>
      <c r="O902" s="42" t="s">
        <v>71</v>
      </c>
      <c r="P902" s="42" t="s">
        <v>72</v>
      </c>
      <c r="Q902" s="42" t="s">
        <v>956</v>
      </c>
    </row>
    <row r="903" spans="1:17" x14ac:dyDescent="0.25">
      <c r="A903">
        <v>899</v>
      </c>
      <c r="B903" t="s">
        <v>818</v>
      </c>
      <c r="D903" t="s">
        <v>818</v>
      </c>
      <c r="E903" t="s">
        <v>818</v>
      </c>
      <c r="G903" t="s">
        <v>818</v>
      </c>
      <c r="I903" s="42" t="s">
        <v>246</v>
      </c>
      <c r="J903">
        <v>16</v>
      </c>
      <c r="K903">
        <v>30</v>
      </c>
      <c r="L903">
        <v>0</v>
      </c>
      <c r="M903">
        <v>7</v>
      </c>
      <c r="N903">
        <v>7.2</v>
      </c>
      <c r="O903" s="42" t="s">
        <v>27</v>
      </c>
      <c r="P903" s="42" t="s">
        <v>28</v>
      </c>
      <c r="Q903" s="42" t="s">
        <v>248</v>
      </c>
    </row>
    <row r="904" spans="1:17" x14ac:dyDescent="0.25">
      <c r="A904">
        <v>900</v>
      </c>
      <c r="B904" t="s">
        <v>818</v>
      </c>
      <c r="D904" t="s">
        <v>818</v>
      </c>
      <c r="E904" t="s">
        <v>818</v>
      </c>
      <c r="G904" t="s">
        <v>818</v>
      </c>
      <c r="I904" s="42" t="s">
        <v>2401</v>
      </c>
      <c r="J904">
        <v>24</v>
      </c>
      <c r="K904">
        <v>39.5</v>
      </c>
      <c r="L904">
        <v>0</v>
      </c>
      <c r="M904">
        <v>7</v>
      </c>
      <c r="N904">
        <v>0</v>
      </c>
      <c r="O904" s="42" t="s">
        <v>71</v>
      </c>
      <c r="P904" s="42" t="s">
        <v>72</v>
      </c>
      <c r="Q904" s="42" t="s">
        <v>1940</v>
      </c>
    </row>
    <row r="905" spans="1:17" x14ac:dyDescent="0.25">
      <c r="A905">
        <v>901</v>
      </c>
      <c r="B905" t="s">
        <v>818</v>
      </c>
      <c r="D905" t="s">
        <v>818</v>
      </c>
      <c r="E905" t="s">
        <v>818</v>
      </c>
      <c r="G905" t="s">
        <v>818</v>
      </c>
      <c r="I905" s="42" t="s">
        <v>2404</v>
      </c>
      <c r="J905">
        <v>26</v>
      </c>
      <c r="K905">
        <v>48.2</v>
      </c>
      <c r="L905">
        <v>0</v>
      </c>
      <c r="M905">
        <v>9.5</v>
      </c>
      <c r="N905">
        <v>0</v>
      </c>
      <c r="O905" s="42" t="s">
        <v>71</v>
      </c>
      <c r="P905" s="42" t="s">
        <v>72</v>
      </c>
      <c r="Q905" s="42" t="s">
        <v>1936</v>
      </c>
    </row>
    <row r="906" spans="1:17" x14ac:dyDescent="0.25">
      <c r="A906">
        <v>902</v>
      </c>
      <c r="B906" t="s">
        <v>818</v>
      </c>
      <c r="D906" t="s">
        <v>818</v>
      </c>
      <c r="E906" t="s">
        <v>818</v>
      </c>
      <c r="G906" t="s">
        <v>818</v>
      </c>
      <c r="I906" s="42" t="s">
        <v>1930</v>
      </c>
      <c r="J906">
        <v>22.8</v>
      </c>
      <c r="K906">
        <v>33.5</v>
      </c>
      <c r="L906">
        <v>0</v>
      </c>
      <c r="M906">
        <v>6</v>
      </c>
      <c r="N906">
        <v>0</v>
      </c>
      <c r="O906" s="42" t="s">
        <v>71</v>
      </c>
      <c r="P906" s="42" t="s">
        <v>72</v>
      </c>
      <c r="Q906" s="42" t="s">
        <v>2025</v>
      </c>
    </row>
    <row r="907" spans="1:17" x14ac:dyDescent="0.25">
      <c r="A907">
        <v>903</v>
      </c>
      <c r="B907" t="s">
        <v>818</v>
      </c>
      <c r="D907" t="s">
        <v>818</v>
      </c>
      <c r="E907" t="s">
        <v>818</v>
      </c>
      <c r="G907" t="s">
        <v>818</v>
      </c>
      <c r="I907" s="42" t="s">
        <v>140</v>
      </c>
      <c r="J907">
        <v>24</v>
      </c>
      <c r="K907">
        <v>37.54</v>
      </c>
      <c r="L907">
        <v>0</v>
      </c>
      <c r="M907">
        <v>6.5</v>
      </c>
      <c r="N907">
        <v>0</v>
      </c>
      <c r="O907" s="42" t="s">
        <v>71</v>
      </c>
      <c r="P907" s="42" t="s">
        <v>72</v>
      </c>
      <c r="Q907" s="42" t="s">
        <v>1944</v>
      </c>
    </row>
    <row r="908" spans="1:17" x14ac:dyDescent="0.25">
      <c r="A908">
        <v>904</v>
      </c>
      <c r="B908" t="s">
        <v>818</v>
      </c>
      <c r="D908" t="s">
        <v>818</v>
      </c>
      <c r="E908" t="s">
        <v>818</v>
      </c>
      <c r="G908" t="s">
        <v>818</v>
      </c>
      <c r="I908" s="42" t="s">
        <v>1997</v>
      </c>
      <c r="J908">
        <v>29.5</v>
      </c>
      <c r="K908">
        <v>47</v>
      </c>
      <c r="L908">
        <v>0</v>
      </c>
      <c r="M908">
        <v>8.5</v>
      </c>
      <c r="N908">
        <v>0</v>
      </c>
      <c r="O908" s="42" t="s">
        <v>71</v>
      </c>
      <c r="P908" s="42" t="s">
        <v>72</v>
      </c>
      <c r="Q908" s="42" t="s">
        <v>2066</v>
      </c>
    </row>
    <row r="909" spans="1:17" x14ac:dyDescent="0.25">
      <c r="A909">
        <v>905</v>
      </c>
      <c r="B909" t="s">
        <v>818</v>
      </c>
      <c r="D909" t="s">
        <v>818</v>
      </c>
      <c r="E909" t="s">
        <v>818</v>
      </c>
      <c r="G909" t="s">
        <v>818</v>
      </c>
      <c r="I909" s="42" t="s">
        <v>2410</v>
      </c>
      <c r="J909">
        <v>29.5</v>
      </c>
      <c r="K909">
        <v>47</v>
      </c>
      <c r="L909">
        <v>0</v>
      </c>
      <c r="M909">
        <v>8.5</v>
      </c>
      <c r="N909">
        <v>0</v>
      </c>
      <c r="O909" s="42" t="s">
        <v>71</v>
      </c>
      <c r="P909" s="42" t="s">
        <v>72</v>
      </c>
      <c r="Q909" s="42" t="s">
        <v>2066</v>
      </c>
    </row>
    <row r="910" spans="1:17" x14ac:dyDescent="0.25">
      <c r="A910">
        <v>906</v>
      </c>
      <c r="B910" t="s">
        <v>818</v>
      </c>
      <c r="D910" t="s">
        <v>818</v>
      </c>
      <c r="E910" t="s">
        <v>818</v>
      </c>
      <c r="G910" t="s">
        <v>818</v>
      </c>
      <c r="I910" s="42" t="s">
        <v>328</v>
      </c>
      <c r="J910">
        <v>29.5</v>
      </c>
      <c r="K910">
        <v>47</v>
      </c>
      <c r="L910">
        <v>0</v>
      </c>
      <c r="M910">
        <v>8</v>
      </c>
      <c r="N910">
        <v>0</v>
      </c>
      <c r="O910" s="42" t="s">
        <v>71</v>
      </c>
      <c r="P910" s="42" t="s">
        <v>72</v>
      </c>
      <c r="Q910" s="42"/>
    </row>
    <row r="911" spans="1:17" x14ac:dyDescent="0.25">
      <c r="A911">
        <v>907</v>
      </c>
      <c r="B911" t="s">
        <v>818</v>
      </c>
      <c r="D911" t="s">
        <v>818</v>
      </c>
      <c r="E911" t="s">
        <v>818</v>
      </c>
      <c r="G911" t="s">
        <v>818</v>
      </c>
      <c r="I911" s="42" t="s">
        <v>694</v>
      </c>
      <c r="J911">
        <v>29</v>
      </c>
      <c r="K911">
        <v>54.5</v>
      </c>
      <c r="L911">
        <v>0</v>
      </c>
      <c r="M911">
        <v>8</v>
      </c>
      <c r="N911">
        <v>0</v>
      </c>
      <c r="O911" s="42" t="s">
        <v>71</v>
      </c>
      <c r="P911" s="42" t="s">
        <v>72</v>
      </c>
      <c r="Q911" s="42" t="s">
        <v>1932</v>
      </c>
    </row>
    <row r="912" spans="1:17" x14ac:dyDescent="0.25">
      <c r="A912">
        <v>908</v>
      </c>
      <c r="B912" t="s">
        <v>818</v>
      </c>
      <c r="D912" t="s">
        <v>818</v>
      </c>
      <c r="E912" t="s">
        <v>818</v>
      </c>
      <c r="G912" t="s">
        <v>818</v>
      </c>
      <c r="I912" s="42" t="s">
        <v>2413</v>
      </c>
      <c r="J912">
        <v>29</v>
      </c>
      <c r="K912">
        <v>54.5</v>
      </c>
      <c r="L912">
        <v>0</v>
      </c>
      <c r="M912">
        <v>8</v>
      </c>
      <c r="N912">
        <v>0</v>
      </c>
      <c r="O912" s="42" t="s">
        <v>71</v>
      </c>
      <c r="P912" s="42" t="s">
        <v>72</v>
      </c>
      <c r="Q912" s="42" t="s">
        <v>1932</v>
      </c>
    </row>
    <row r="913" spans="1:17" x14ac:dyDescent="0.25">
      <c r="A913">
        <v>909</v>
      </c>
      <c r="B913" t="s">
        <v>818</v>
      </c>
      <c r="D913" t="s">
        <v>818</v>
      </c>
      <c r="E913" t="s">
        <v>818</v>
      </c>
      <c r="G913" t="s">
        <v>818</v>
      </c>
      <c r="I913" s="42" t="s">
        <v>702</v>
      </c>
      <c r="J913">
        <v>29.5</v>
      </c>
      <c r="K913">
        <v>51.2</v>
      </c>
      <c r="L913">
        <v>0</v>
      </c>
      <c r="M913">
        <v>8.5</v>
      </c>
      <c r="N913">
        <v>0</v>
      </c>
      <c r="O913" s="42" t="s">
        <v>71</v>
      </c>
      <c r="P913" s="42" t="s">
        <v>72</v>
      </c>
      <c r="Q913" s="42" t="s">
        <v>2111</v>
      </c>
    </row>
    <row r="914" spans="1:17" x14ac:dyDescent="0.25">
      <c r="A914">
        <v>910</v>
      </c>
      <c r="B914" t="s">
        <v>818</v>
      </c>
      <c r="D914" t="s">
        <v>818</v>
      </c>
      <c r="E914" t="s">
        <v>818</v>
      </c>
      <c r="G914" t="s">
        <v>818</v>
      </c>
      <c r="I914" s="42" t="s">
        <v>317</v>
      </c>
      <c r="J914">
        <v>27.5</v>
      </c>
      <c r="K914">
        <v>38</v>
      </c>
      <c r="L914">
        <v>0</v>
      </c>
      <c r="M914">
        <v>15</v>
      </c>
      <c r="N914">
        <v>0</v>
      </c>
      <c r="O914" s="42" t="s">
        <v>71</v>
      </c>
      <c r="P914" s="42" t="s">
        <v>72</v>
      </c>
      <c r="Q914" s="42" t="s">
        <v>2134</v>
      </c>
    </row>
    <row r="915" spans="1:17" x14ac:dyDescent="0.25">
      <c r="A915">
        <v>911</v>
      </c>
      <c r="B915" t="s">
        <v>818</v>
      </c>
      <c r="D915" t="s">
        <v>818</v>
      </c>
      <c r="E915" t="s">
        <v>818</v>
      </c>
      <c r="G915" t="s">
        <v>818</v>
      </c>
      <c r="I915" s="42" t="s">
        <v>2416</v>
      </c>
      <c r="J915">
        <v>27.5</v>
      </c>
      <c r="K915">
        <v>39</v>
      </c>
      <c r="L915">
        <v>39.5</v>
      </c>
      <c r="M915">
        <v>8.5</v>
      </c>
      <c r="N915">
        <v>15</v>
      </c>
      <c r="O915" s="42" t="s">
        <v>86</v>
      </c>
      <c r="P915" s="42" t="s">
        <v>72</v>
      </c>
      <c r="Q915" s="42" t="s">
        <v>1832</v>
      </c>
    </row>
    <row r="916" spans="1:17" x14ac:dyDescent="0.25">
      <c r="A916">
        <v>912</v>
      </c>
      <c r="B916" t="s">
        <v>818</v>
      </c>
      <c r="D916" t="s">
        <v>818</v>
      </c>
      <c r="E916" t="s">
        <v>818</v>
      </c>
      <c r="G916" t="s">
        <v>818</v>
      </c>
      <c r="I916" s="42" t="s">
        <v>716</v>
      </c>
      <c r="J916">
        <v>27</v>
      </c>
      <c r="K916">
        <v>39.64</v>
      </c>
      <c r="L916">
        <v>0</v>
      </c>
      <c r="M916">
        <v>7</v>
      </c>
      <c r="N916">
        <v>0</v>
      </c>
      <c r="O916" s="42" t="s">
        <v>71</v>
      </c>
      <c r="P916" s="42" t="s">
        <v>72</v>
      </c>
      <c r="Q916" s="42" t="s">
        <v>1077</v>
      </c>
    </row>
    <row r="917" spans="1:17" x14ac:dyDescent="0.25">
      <c r="A917">
        <v>913</v>
      </c>
      <c r="B917" t="s">
        <v>818</v>
      </c>
      <c r="D917" t="s">
        <v>818</v>
      </c>
      <c r="E917" t="s">
        <v>818</v>
      </c>
      <c r="G917" t="s">
        <v>818</v>
      </c>
      <c r="I917" s="42" t="s">
        <v>2417</v>
      </c>
      <c r="J917">
        <v>27</v>
      </c>
      <c r="K917">
        <v>39.64</v>
      </c>
      <c r="L917">
        <v>0</v>
      </c>
      <c r="M917">
        <v>7</v>
      </c>
      <c r="N917">
        <v>0</v>
      </c>
      <c r="O917" s="42" t="s">
        <v>71</v>
      </c>
      <c r="P917" s="42" t="s">
        <v>72</v>
      </c>
      <c r="Q917" s="42" t="s">
        <v>1077</v>
      </c>
    </row>
    <row r="918" spans="1:17" x14ac:dyDescent="0.25">
      <c r="A918">
        <v>914</v>
      </c>
      <c r="B918" t="s">
        <v>818</v>
      </c>
      <c r="D918" t="s">
        <v>818</v>
      </c>
      <c r="E918" t="s">
        <v>818</v>
      </c>
      <c r="G918" t="s">
        <v>818</v>
      </c>
      <c r="I918" s="42" t="s">
        <v>2418</v>
      </c>
      <c r="J918">
        <v>25.5</v>
      </c>
      <c r="K918">
        <v>38</v>
      </c>
      <c r="L918">
        <v>40</v>
      </c>
      <c r="M918">
        <v>8.5</v>
      </c>
      <c r="N918">
        <v>17.7</v>
      </c>
      <c r="O918" s="42" t="s">
        <v>86</v>
      </c>
      <c r="P918" s="42" t="s">
        <v>72</v>
      </c>
      <c r="Q918" s="42" t="s">
        <v>1835</v>
      </c>
    </row>
    <row r="919" spans="1:17" x14ac:dyDescent="0.25">
      <c r="A919">
        <v>915</v>
      </c>
      <c r="B919" t="s">
        <v>818</v>
      </c>
      <c r="D919" t="s">
        <v>818</v>
      </c>
      <c r="E919" t="s">
        <v>818</v>
      </c>
      <c r="G919" t="s">
        <v>818</v>
      </c>
      <c r="I919" s="42" t="s">
        <v>1242</v>
      </c>
      <c r="J919">
        <v>24</v>
      </c>
      <c r="K919">
        <v>46</v>
      </c>
      <c r="L919">
        <v>0</v>
      </c>
      <c r="M919">
        <v>8</v>
      </c>
      <c r="N919">
        <v>0</v>
      </c>
      <c r="O919" s="42" t="s">
        <v>71</v>
      </c>
      <c r="P919" s="42" t="s">
        <v>72</v>
      </c>
      <c r="Q919" s="42" t="s">
        <v>1243</v>
      </c>
    </row>
    <row r="920" spans="1:17" x14ac:dyDescent="0.25">
      <c r="A920">
        <v>916</v>
      </c>
      <c r="B920" t="s">
        <v>818</v>
      </c>
      <c r="D920" t="s">
        <v>818</v>
      </c>
      <c r="E920" t="s">
        <v>818</v>
      </c>
      <c r="G920" t="s">
        <v>818</v>
      </c>
      <c r="I920" s="42" t="s">
        <v>415</v>
      </c>
      <c r="J920">
        <v>27.7</v>
      </c>
      <c r="K920">
        <v>42</v>
      </c>
      <c r="L920">
        <v>0</v>
      </c>
      <c r="M920">
        <v>13</v>
      </c>
      <c r="N920">
        <v>14</v>
      </c>
      <c r="O920" s="42" t="s">
        <v>71</v>
      </c>
      <c r="P920" s="42" t="s">
        <v>72</v>
      </c>
      <c r="Q920" s="42" t="s">
        <v>417</v>
      </c>
    </row>
    <row r="921" spans="1:17" x14ac:dyDescent="0.25">
      <c r="A921">
        <v>917</v>
      </c>
      <c r="B921" t="s">
        <v>818</v>
      </c>
      <c r="D921" t="s">
        <v>818</v>
      </c>
      <c r="E921" t="s">
        <v>818</v>
      </c>
      <c r="G921" t="s">
        <v>818</v>
      </c>
      <c r="I921" s="42" t="s">
        <v>250</v>
      </c>
      <c r="J921">
        <v>16</v>
      </c>
      <c r="K921">
        <v>30</v>
      </c>
      <c r="L921">
        <v>0</v>
      </c>
      <c r="M921">
        <v>7</v>
      </c>
      <c r="N921">
        <v>7.2</v>
      </c>
      <c r="O921" s="42" t="s">
        <v>27</v>
      </c>
      <c r="P921" s="42" t="s">
        <v>28</v>
      </c>
      <c r="Q921" s="42" t="s">
        <v>2032</v>
      </c>
    </row>
    <row r="922" spans="1:17" x14ac:dyDescent="0.25">
      <c r="A922">
        <v>918</v>
      </c>
      <c r="B922" t="s">
        <v>818</v>
      </c>
      <c r="D922" t="s">
        <v>818</v>
      </c>
      <c r="E922" t="s">
        <v>818</v>
      </c>
      <c r="G922" t="s">
        <v>818</v>
      </c>
      <c r="I922" s="42" t="s">
        <v>1275</v>
      </c>
      <c r="J922">
        <v>34</v>
      </c>
      <c r="K922">
        <v>50</v>
      </c>
      <c r="L922">
        <v>0</v>
      </c>
      <c r="M922">
        <v>8.5</v>
      </c>
      <c r="N922">
        <v>0</v>
      </c>
      <c r="O922" s="42" t="s">
        <v>71</v>
      </c>
      <c r="P922" s="42" t="s">
        <v>72</v>
      </c>
      <c r="Q922" s="42" t="s">
        <v>347</v>
      </c>
    </row>
    <row r="923" spans="1:17" x14ac:dyDescent="0.25">
      <c r="A923">
        <v>919</v>
      </c>
      <c r="B923" t="s">
        <v>818</v>
      </c>
      <c r="D923" t="s">
        <v>818</v>
      </c>
      <c r="E923" t="s">
        <v>818</v>
      </c>
      <c r="G923" t="s">
        <v>818</v>
      </c>
      <c r="I923" s="42" t="s">
        <v>2421</v>
      </c>
      <c r="J923">
        <v>34</v>
      </c>
      <c r="K923">
        <v>50</v>
      </c>
      <c r="L923">
        <v>0</v>
      </c>
      <c r="M923">
        <v>8.5</v>
      </c>
      <c r="N923">
        <v>0</v>
      </c>
      <c r="O923" s="42" t="s">
        <v>71</v>
      </c>
      <c r="P923" s="42" t="s">
        <v>72</v>
      </c>
      <c r="Q923" s="42" t="s">
        <v>347</v>
      </c>
    </row>
    <row r="924" spans="1:17" x14ac:dyDescent="0.25">
      <c r="A924">
        <v>920</v>
      </c>
      <c r="B924" t="s">
        <v>818</v>
      </c>
      <c r="D924" t="s">
        <v>818</v>
      </c>
      <c r="E924" t="s">
        <v>818</v>
      </c>
      <c r="G924" t="s">
        <v>818</v>
      </c>
      <c r="I924" s="42" t="s">
        <v>713</v>
      </c>
      <c r="J924">
        <v>31.5</v>
      </c>
      <c r="K924">
        <v>56</v>
      </c>
      <c r="L924">
        <v>0</v>
      </c>
      <c r="M924">
        <v>9</v>
      </c>
      <c r="N924">
        <v>0</v>
      </c>
      <c r="O924" s="42" t="s">
        <v>71</v>
      </c>
      <c r="P924" s="42" t="s">
        <v>72</v>
      </c>
      <c r="Q924" s="42" t="s">
        <v>1755</v>
      </c>
    </row>
    <row r="925" spans="1:17" x14ac:dyDescent="0.25">
      <c r="A925">
        <v>921</v>
      </c>
      <c r="B925" t="s">
        <v>818</v>
      </c>
      <c r="D925" t="s">
        <v>818</v>
      </c>
      <c r="E925" t="s">
        <v>818</v>
      </c>
      <c r="G925" t="s">
        <v>818</v>
      </c>
      <c r="I925" s="42" t="s">
        <v>2422</v>
      </c>
      <c r="J925">
        <v>31.5</v>
      </c>
      <c r="K925">
        <v>56</v>
      </c>
      <c r="L925">
        <v>0</v>
      </c>
      <c r="M925">
        <v>9</v>
      </c>
      <c r="N925">
        <v>0</v>
      </c>
      <c r="O925" s="42" t="s">
        <v>71</v>
      </c>
      <c r="P925" s="42" t="s">
        <v>72</v>
      </c>
      <c r="Q925" s="42" t="s">
        <v>1755</v>
      </c>
    </row>
    <row r="926" spans="1:17" x14ac:dyDescent="0.25">
      <c r="A926">
        <v>922</v>
      </c>
      <c r="B926" t="s">
        <v>818</v>
      </c>
      <c r="D926" t="s">
        <v>818</v>
      </c>
      <c r="E926" t="s">
        <v>818</v>
      </c>
      <c r="G926" t="s">
        <v>818</v>
      </c>
      <c r="I926" s="42" t="s">
        <v>785</v>
      </c>
      <c r="J926">
        <v>34.5</v>
      </c>
      <c r="K926">
        <v>47</v>
      </c>
      <c r="L926">
        <v>0</v>
      </c>
      <c r="M926">
        <v>7</v>
      </c>
      <c r="N926">
        <v>0</v>
      </c>
      <c r="O926" s="42" t="s">
        <v>71</v>
      </c>
      <c r="P926" s="42" t="s">
        <v>72</v>
      </c>
      <c r="Q926" s="42"/>
    </row>
    <row r="927" spans="1:17" x14ac:dyDescent="0.25">
      <c r="A927">
        <v>923</v>
      </c>
      <c r="B927" t="s">
        <v>818</v>
      </c>
      <c r="D927" t="s">
        <v>818</v>
      </c>
      <c r="E927" t="s">
        <v>818</v>
      </c>
      <c r="G927" t="s">
        <v>818</v>
      </c>
      <c r="I927" s="42" t="s">
        <v>766</v>
      </c>
      <c r="J927">
        <v>23.5</v>
      </c>
      <c r="K927">
        <v>50</v>
      </c>
      <c r="L927">
        <v>0</v>
      </c>
      <c r="M927">
        <v>9</v>
      </c>
      <c r="N927">
        <v>0</v>
      </c>
      <c r="O927" s="42" t="s">
        <v>71</v>
      </c>
      <c r="P927" s="42" t="s">
        <v>72</v>
      </c>
      <c r="Q927" s="42" t="s">
        <v>1837</v>
      </c>
    </row>
    <row r="928" spans="1:17" x14ac:dyDescent="0.25">
      <c r="A928">
        <v>924</v>
      </c>
      <c r="B928" t="s">
        <v>818</v>
      </c>
      <c r="D928" t="s">
        <v>818</v>
      </c>
      <c r="E928" t="s">
        <v>818</v>
      </c>
      <c r="G928" t="s">
        <v>818</v>
      </c>
      <c r="I928" s="42" t="s">
        <v>646</v>
      </c>
      <c r="J928">
        <v>25.5</v>
      </c>
      <c r="K928">
        <v>47</v>
      </c>
      <c r="L928">
        <v>0</v>
      </c>
      <c r="M928">
        <v>8.5</v>
      </c>
      <c r="N928">
        <v>0</v>
      </c>
      <c r="O928" s="42" t="s">
        <v>71</v>
      </c>
      <c r="P928" s="42" t="s">
        <v>72</v>
      </c>
      <c r="Q928" s="42" t="s">
        <v>1839</v>
      </c>
    </row>
    <row r="929" spans="1:17" x14ac:dyDescent="0.25">
      <c r="A929">
        <v>925</v>
      </c>
      <c r="B929" t="s">
        <v>818</v>
      </c>
      <c r="D929" t="s">
        <v>818</v>
      </c>
      <c r="E929" t="s">
        <v>818</v>
      </c>
      <c r="G929" t="s">
        <v>818</v>
      </c>
      <c r="I929" s="42" t="s">
        <v>572</v>
      </c>
      <c r="J929">
        <v>22.5</v>
      </c>
      <c r="K929">
        <v>41</v>
      </c>
      <c r="L929">
        <v>0</v>
      </c>
      <c r="M929">
        <v>8.5</v>
      </c>
      <c r="N929">
        <v>0</v>
      </c>
      <c r="O929" s="42" t="s">
        <v>71</v>
      </c>
      <c r="P929" s="42" t="s">
        <v>72</v>
      </c>
      <c r="Q929" s="42"/>
    </row>
    <row r="930" spans="1:17" x14ac:dyDescent="0.25">
      <c r="A930">
        <v>926</v>
      </c>
      <c r="B930" t="s">
        <v>818</v>
      </c>
      <c r="D930" t="s">
        <v>818</v>
      </c>
      <c r="E930" t="s">
        <v>818</v>
      </c>
      <c r="G930" t="s">
        <v>818</v>
      </c>
      <c r="I930" s="42" t="s">
        <v>1298</v>
      </c>
      <c r="J930">
        <v>25.5</v>
      </c>
      <c r="K930">
        <v>45.3</v>
      </c>
      <c r="L930">
        <v>0</v>
      </c>
      <c r="M930">
        <v>8</v>
      </c>
      <c r="N930">
        <v>0</v>
      </c>
      <c r="O930" s="42" t="s">
        <v>71</v>
      </c>
      <c r="P930" s="42" t="s">
        <v>72</v>
      </c>
      <c r="Q930" s="42"/>
    </row>
    <row r="931" spans="1:17" x14ac:dyDescent="0.25">
      <c r="A931">
        <v>927</v>
      </c>
      <c r="B931" t="s">
        <v>818</v>
      </c>
      <c r="D931" t="s">
        <v>818</v>
      </c>
      <c r="E931" t="s">
        <v>818</v>
      </c>
      <c r="G931" t="s">
        <v>818</v>
      </c>
      <c r="I931" s="42" t="s">
        <v>798</v>
      </c>
      <c r="J931">
        <v>25</v>
      </c>
      <c r="K931">
        <v>41.5</v>
      </c>
      <c r="L931">
        <v>0</v>
      </c>
      <c r="M931">
        <v>8</v>
      </c>
      <c r="N931">
        <v>0</v>
      </c>
      <c r="O931" s="42" t="s">
        <v>71</v>
      </c>
      <c r="P931" s="42" t="s">
        <v>72</v>
      </c>
      <c r="Q931" s="42" t="s">
        <v>2333</v>
      </c>
    </row>
    <row r="932" spans="1:17" x14ac:dyDescent="0.25">
      <c r="A932">
        <v>928</v>
      </c>
      <c r="B932" t="s">
        <v>818</v>
      </c>
      <c r="D932" t="s">
        <v>818</v>
      </c>
      <c r="E932" t="s">
        <v>818</v>
      </c>
      <c r="G932" t="s">
        <v>818</v>
      </c>
      <c r="I932" s="42" t="s">
        <v>2429</v>
      </c>
      <c r="J932">
        <v>25</v>
      </c>
      <c r="K932">
        <v>41.5</v>
      </c>
      <c r="L932">
        <v>0</v>
      </c>
      <c r="M932">
        <v>8</v>
      </c>
      <c r="N932">
        <v>0</v>
      </c>
      <c r="O932" s="42" t="s">
        <v>71</v>
      </c>
      <c r="P932" s="42" t="s">
        <v>72</v>
      </c>
      <c r="Q932" s="42" t="s">
        <v>2333</v>
      </c>
    </row>
    <row r="933" spans="1:17" x14ac:dyDescent="0.25">
      <c r="A933">
        <v>929</v>
      </c>
      <c r="B933" t="s">
        <v>818</v>
      </c>
      <c r="D933" t="s">
        <v>818</v>
      </c>
      <c r="E933" t="s">
        <v>818</v>
      </c>
      <c r="G933" t="s">
        <v>818</v>
      </c>
      <c r="I933" s="42" t="s">
        <v>600</v>
      </c>
      <c r="J933">
        <v>30.5</v>
      </c>
      <c r="K933">
        <v>44.5</v>
      </c>
      <c r="L933">
        <v>0</v>
      </c>
      <c r="M933">
        <v>8.5</v>
      </c>
      <c r="N933">
        <v>0</v>
      </c>
      <c r="O933" s="42" t="s">
        <v>71</v>
      </c>
      <c r="P933" s="42" t="s">
        <v>72</v>
      </c>
      <c r="Q933" s="42" t="s">
        <v>2027</v>
      </c>
    </row>
    <row r="934" spans="1:17" x14ac:dyDescent="0.25">
      <c r="A934">
        <v>930</v>
      </c>
      <c r="B934" t="s">
        <v>818</v>
      </c>
      <c r="D934" t="s">
        <v>818</v>
      </c>
      <c r="E934" t="s">
        <v>818</v>
      </c>
      <c r="G934" t="s">
        <v>818</v>
      </c>
      <c r="I934" s="42" t="s">
        <v>1302</v>
      </c>
      <c r="J934">
        <v>24</v>
      </c>
      <c r="K934">
        <v>38</v>
      </c>
      <c r="L934">
        <v>0</v>
      </c>
      <c r="M934">
        <v>9</v>
      </c>
      <c r="N934">
        <v>9.1999999999999993</v>
      </c>
      <c r="O934" s="42" t="s">
        <v>297</v>
      </c>
      <c r="P934" s="42" t="s">
        <v>72</v>
      </c>
      <c r="Q934" s="42"/>
    </row>
    <row r="935" spans="1:17" x14ac:dyDescent="0.25">
      <c r="A935">
        <v>931</v>
      </c>
      <c r="B935" t="s">
        <v>818</v>
      </c>
      <c r="D935" t="s">
        <v>818</v>
      </c>
      <c r="E935" t="s">
        <v>818</v>
      </c>
      <c r="G935" t="s">
        <v>818</v>
      </c>
      <c r="I935" s="42" t="s">
        <v>772</v>
      </c>
      <c r="J935">
        <v>23.5</v>
      </c>
      <c r="K935">
        <v>38.5</v>
      </c>
      <c r="L935">
        <v>0</v>
      </c>
      <c r="M935">
        <v>9</v>
      </c>
      <c r="N935">
        <v>10</v>
      </c>
      <c r="O935" s="42" t="s">
        <v>297</v>
      </c>
      <c r="P935" s="42" t="s">
        <v>72</v>
      </c>
      <c r="Q935" s="42" t="s">
        <v>2024</v>
      </c>
    </row>
    <row r="936" spans="1:17" x14ac:dyDescent="0.25">
      <c r="A936">
        <v>932</v>
      </c>
      <c r="B936" t="s">
        <v>818</v>
      </c>
      <c r="D936" t="s">
        <v>818</v>
      </c>
      <c r="E936" t="s">
        <v>818</v>
      </c>
      <c r="G936" t="s">
        <v>818</v>
      </c>
      <c r="I936" s="42" t="s">
        <v>1304</v>
      </c>
      <c r="J936">
        <v>23.5</v>
      </c>
      <c r="K936">
        <v>48</v>
      </c>
      <c r="L936">
        <v>0</v>
      </c>
      <c r="M936">
        <v>8.5</v>
      </c>
      <c r="N936">
        <v>0</v>
      </c>
      <c r="O936" s="42" t="s">
        <v>71</v>
      </c>
      <c r="P936" s="42" t="s">
        <v>72</v>
      </c>
      <c r="Q936" s="42"/>
    </row>
    <row r="937" spans="1:17" x14ac:dyDescent="0.25">
      <c r="A937">
        <v>933</v>
      </c>
      <c r="B937" t="s">
        <v>818</v>
      </c>
      <c r="D937" t="s">
        <v>818</v>
      </c>
      <c r="E937" t="s">
        <v>818</v>
      </c>
      <c r="G937" t="s">
        <v>818</v>
      </c>
      <c r="I937" s="42" t="s">
        <v>689</v>
      </c>
      <c r="J937">
        <v>30.5</v>
      </c>
      <c r="K937">
        <v>52</v>
      </c>
      <c r="L937">
        <v>0</v>
      </c>
      <c r="M937">
        <v>8</v>
      </c>
      <c r="N937">
        <v>0</v>
      </c>
      <c r="O937" s="42" t="s">
        <v>71</v>
      </c>
      <c r="P937" s="42" t="s">
        <v>72</v>
      </c>
      <c r="Q937" s="42" t="s">
        <v>1757</v>
      </c>
    </row>
    <row r="938" spans="1:17" x14ac:dyDescent="0.25">
      <c r="A938">
        <v>934</v>
      </c>
      <c r="B938" t="s">
        <v>818</v>
      </c>
      <c r="D938" t="s">
        <v>818</v>
      </c>
      <c r="E938" t="s">
        <v>818</v>
      </c>
      <c r="G938" t="s">
        <v>818</v>
      </c>
      <c r="I938" s="42" t="s">
        <v>730</v>
      </c>
      <c r="J938">
        <v>21.5</v>
      </c>
      <c r="K938">
        <v>38.200000000000003</v>
      </c>
      <c r="L938">
        <v>0</v>
      </c>
      <c r="M938">
        <v>9</v>
      </c>
      <c r="N938">
        <v>0</v>
      </c>
      <c r="O938" s="42" t="s">
        <v>71</v>
      </c>
      <c r="P938" s="42" t="s">
        <v>72</v>
      </c>
      <c r="Q938" s="42" t="s">
        <v>2166</v>
      </c>
    </row>
    <row r="939" spans="1:17" x14ac:dyDescent="0.25">
      <c r="A939">
        <v>935</v>
      </c>
      <c r="B939" t="s">
        <v>818</v>
      </c>
      <c r="D939" t="s">
        <v>818</v>
      </c>
      <c r="E939" t="s">
        <v>818</v>
      </c>
      <c r="G939" t="s">
        <v>818</v>
      </c>
      <c r="I939" s="42" t="s">
        <v>346</v>
      </c>
      <c r="J939">
        <v>30</v>
      </c>
      <c r="K939">
        <v>43</v>
      </c>
      <c r="L939">
        <v>0</v>
      </c>
      <c r="M939">
        <v>7</v>
      </c>
      <c r="N939">
        <v>0</v>
      </c>
      <c r="O939" s="42" t="s">
        <v>71</v>
      </c>
      <c r="P939" s="42" t="s">
        <v>72</v>
      </c>
      <c r="Q939" s="42" t="s">
        <v>347</v>
      </c>
    </row>
    <row r="940" spans="1:17" x14ac:dyDescent="0.25">
      <c r="A940">
        <v>936</v>
      </c>
      <c r="B940" t="s">
        <v>818</v>
      </c>
      <c r="D940" t="s">
        <v>818</v>
      </c>
      <c r="E940" t="s">
        <v>818</v>
      </c>
      <c r="G940" t="s">
        <v>818</v>
      </c>
      <c r="I940" s="42" t="s">
        <v>680</v>
      </c>
      <c r="J940">
        <v>27</v>
      </c>
      <c r="K940">
        <v>46</v>
      </c>
      <c r="L940">
        <v>0</v>
      </c>
      <c r="M940">
        <v>13</v>
      </c>
      <c r="N940">
        <v>14</v>
      </c>
      <c r="O940" s="42" t="s">
        <v>297</v>
      </c>
      <c r="P940" s="42" t="s">
        <v>72</v>
      </c>
      <c r="Q940" s="42" t="s">
        <v>1776</v>
      </c>
    </row>
    <row r="941" spans="1:17" x14ac:dyDescent="0.25">
      <c r="A941">
        <v>937</v>
      </c>
      <c r="B941" t="s">
        <v>818</v>
      </c>
      <c r="D941" t="s">
        <v>818</v>
      </c>
      <c r="E941" t="s">
        <v>818</v>
      </c>
      <c r="G941" t="s">
        <v>818</v>
      </c>
      <c r="I941" s="42" t="s">
        <v>1714</v>
      </c>
      <c r="J941">
        <v>21.5</v>
      </c>
      <c r="K941">
        <v>38</v>
      </c>
      <c r="L941">
        <v>0</v>
      </c>
      <c r="M941">
        <v>13</v>
      </c>
      <c r="N941">
        <v>14</v>
      </c>
      <c r="O941" s="42" t="s">
        <v>71</v>
      </c>
      <c r="P941" s="42" t="s">
        <v>72</v>
      </c>
      <c r="Q941" s="42" t="s">
        <v>1713</v>
      </c>
    </row>
    <row r="942" spans="1:17" x14ac:dyDescent="0.25">
      <c r="A942">
        <v>938</v>
      </c>
      <c r="B942" t="s">
        <v>818</v>
      </c>
      <c r="D942" t="s">
        <v>818</v>
      </c>
      <c r="E942" t="s">
        <v>818</v>
      </c>
      <c r="G942" t="s">
        <v>818</v>
      </c>
      <c r="I942" s="42" t="s">
        <v>1692</v>
      </c>
      <c r="J942">
        <v>24.5</v>
      </c>
      <c r="K942">
        <v>39.299999999999997</v>
      </c>
      <c r="L942">
        <v>0</v>
      </c>
      <c r="M942">
        <v>10</v>
      </c>
      <c r="N942">
        <v>12.7</v>
      </c>
      <c r="O942" s="42" t="s">
        <v>71</v>
      </c>
      <c r="P942" s="42" t="s">
        <v>72</v>
      </c>
      <c r="Q942" s="42" t="s">
        <v>1691</v>
      </c>
    </row>
    <row r="943" spans="1:17" x14ac:dyDescent="0.25">
      <c r="A943">
        <v>939</v>
      </c>
      <c r="B943" t="s">
        <v>818</v>
      </c>
      <c r="D943" t="s">
        <v>818</v>
      </c>
      <c r="E943" t="s">
        <v>818</v>
      </c>
      <c r="G943" t="s">
        <v>818</v>
      </c>
      <c r="I943" s="42" t="s">
        <v>2831</v>
      </c>
      <c r="J943">
        <v>24.5</v>
      </c>
      <c r="K943">
        <v>39.299999999999997</v>
      </c>
      <c r="L943">
        <v>0</v>
      </c>
      <c r="M943">
        <v>10</v>
      </c>
      <c r="N943">
        <v>12.7</v>
      </c>
      <c r="O943" s="42" t="s">
        <v>71</v>
      </c>
      <c r="P943" s="42" t="s">
        <v>72</v>
      </c>
      <c r="Q943" s="42" t="s">
        <v>1691</v>
      </c>
    </row>
    <row r="944" spans="1:17" x14ac:dyDescent="0.25">
      <c r="A944">
        <v>940</v>
      </c>
      <c r="B944" t="s">
        <v>818</v>
      </c>
      <c r="D944" t="s">
        <v>818</v>
      </c>
      <c r="E944" t="s">
        <v>818</v>
      </c>
      <c r="G944" t="s">
        <v>818</v>
      </c>
      <c r="I944" s="42" t="s">
        <v>2435</v>
      </c>
      <c r="J944">
        <v>24.5</v>
      </c>
      <c r="K944">
        <v>39.299999999999997</v>
      </c>
      <c r="L944">
        <v>0</v>
      </c>
      <c r="M944">
        <v>10</v>
      </c>
      <c r="N944">
        <v>12.7</v>
      </c>
      <c r="O944" s="42" t="s">
        <v>71</v>
      </c>
      <c r="P944" s="42" t="s">
        <v>72</v>
      </c>
      <c r="Q944" s="42" t="s">
        <v>1691</v>
      </c>
    </row>
    <row r="945" spans="1:17" x14ac:dyDescent="0.25">
      <c r="A945">
        <v>941</v>
      </c>
      <c r="B945" t="s">
        <v>818</v>
      </c>
      <c r="D945" t="s">
        <v>818</v>
      </c>
      <c r="E945" t="s">
        <v>818</v>
      </c>
      <c r="G945" t="s">
        <v>818</v>
      </c>
      <c r="I945" s="42" t="s">
        <v>1712</v>
      </c>
      <c r="J945">
        <v>27</v>
      </c>
      <c r="K945">
        <v>39.6</v>
      </c>
      <c r="L945">
        <v>0</v>
      </c>
      <c r="M945">
        <v>20.25</v>
      </c>
      <c r="N945">
        <v>0</v>
      </c>
      <c r="O945" s="42" t="s">
        <v>71</v>
      </c>
      <c r="P945" s="42" t="s">
        <v>72</v>
      </c>
      <c r="Q945" s="42" t="s">
        <v>1711</v>
      </c>
    </row>
    <row r="946" spans="1:17" x14ac:dyDescent="0.25">
      <c r="A946">
        <v>942</v>
      </c>
      <c r="B946" t="s">
        <v>818</v>
      </c>
      <c r="D946" t="s">
        <v>818</v>
      </c>
      <c r="E946" t="s">
        <v>818</v>
      </c>
      <c r="G946" t="s">
        <v>818</v>
      </c>
      <c r="I946" s="42" t="s">
        <v>1715</v>
      </c>
      <c r="J946">
        <v>31.5</v>
      </c>
      <c r="K946">
        <v>40</v>
      </c>
      <c r="L946">
        <v>0</v>
      </c>
      <c r="M946">
        <v>9</v>
      </c>
      <c r="N946">
        <v>0</v>
      </c>
      <c r="O946" s="42" t="s">
        <v>297</v>
      </c>
      <c r="P946" s="42" t="s">
        <v>72</v>
      </c>
      <c r="Q946" s="42"/>
    </row>
    <row r="947" spans="1:17" x14ac:dyDescent="0.25">
      <c r="A947">
        <v>943</v>
      </c>
      <c r="B947" t="s">
        <v>818</v>
      </c>
      <c r="D947" t="s">
        <v>818</v>
      </c>
      <c r="E947" t="s">
        <v>818</v>
      </c>
      <c r="G947" t="s">
        <v>818</v>
      </c>
      <c r="I947" s="42" t="s">
        <v>1779</v>
      </c>
      <c r="J947">
        <v>23.5</v>
      </c>
      <c r="K947">
        <v>45</v>
      </c>
      <c r="L947">
        <v>0</v>
      </c>
      <c r="M947">
        <v>8.5</v>
      </c>
      <c r="N947">
        <v>0</v>
      </c>
      <c r="O947" s="42" t="s">
        <v>71</v>
      </c>
      <c r="P947" s="42" t="s">
        <v>72</v>
      </c>
      <c r="Q947" s="42" t="s">
        <v>1859</v>
      </c>
    </row>
    <row r="948" spans="1:17" x14ac:dyDescent="0.25">
      <c r="A948">
        <v>944</v>
      </c>
      <c r="B948" t="s">
        <v>818</v>
      </c>
      <c r="D948" t="s">
        <v>818</v>
      </c>
      <c r="E948" t="s">
        <v>818</v>
      </c>
      <c r="G948" t="s">
        <v>818</v>
      </c>
      <c r="I948" s="42" t="s">
        <v>1758</v>
      </c>
      <c r="J948">
        <v>23.5</v>
      </c>
      <c r="K948">
        <v>45</v>
      </c>
      <c r="L948">
        <v>0</v>
      </c>
      <c r="M948">
        <v>12.5</v>
      </c>
      <c r="N948">
        <v>0</v>
      </c>
      <c r="O948" s="42" t="s">
        <v>71</v>
      </c>
      <c r="P948" s="42" t="s">
        <v>72</v>
      </c>
      <c r="Q948" s="42" t="s">
        <v>1759</v>
      </c>
    </row>
    <row r="949" spans="1:17" x14ac:dyDescent="0.25">
      <c r="A949">
        <v>945</v>
      </c>
      <c r="B949" t="s">
        <v>818</v>
      </c>
      <c r="D949" t="s">
        <v>818</v>
      </c>
      <c r="E949" t="s">
        <v>818</v>
      </c>
      <c r="G949" t="s">
        <v>818</v>
      </c>
      <c r="I949" s="42" t="s">
        <v>1817</v>
      </c>
      <c r="J949">
        <v>30</v>
      </c>
      <c r="K949">
        <v>49.3</v>
      </c>
      <c r="L949">
        <v>0</v>
      </c>
      <c r="M949">
        <v>10</v>
      </c>
      <c r="N949">
        <v>12.5</v>
      </c>
      <c r="O949" s="42" t="s">
        <v>71</v>
      </c>
      <c r="P949" s="42" t="s">
        <v>72</v>
      </c>
      <c r="Q949" s="42"/>
    </row>
    <row r="950" spans="1:17" x14ac:dyDescent="0.25">
      <c r="A950">
        <v>946</v>
      </c>
      <c r="B950" t="s">
        <v>818</v>
      </c>
      <c r="D950" t="s">
        <v>818</v>
      </c>
      <c r="E950" t="s">
        <v>818</v>
      </c>
      <c r="G950" t="s">
        <v>818</v>
      </c>
      <c r="I950" s="42" t="s">
        <v>1842</v>
      </c>
      <c r="J950">
        <v>31.5</v>
      </c>
      <c r="K950">
        <v>55</v>
      </c>
      <c r="L950">
        <v>0</v>
      </c>
      <c r="M950">
        <v>12</v>
      </c>
      <c r="N950">
        <v>14.5</v>
      </c>
      <c r="O950" s="42" t="s">
        <v>71</v>
      </c>
      <c r="P950" s="42" t="s">
        <v>72</v>
      </c>
      <c r="Q950" s="42" t="s">
        <v>1843</v>
      </c>
    </row>
    <row r="951" spans="1:17" x14ac:dyDescent="0.25">
      <c r="A951">
        <v>947</v>
      </c>
      <c r="B951" t="s">
        <v>818</v>
      </c>
      <c r="D951" t="s">
        <v>818</v>
      </c>
      <c r="E951" t="s">
        <v>818</v>
      </c>
      <c r="G951" t="s">
        <v>818</v>
      </c>
      <c r="I951" s="42" t="s">
        <v>1844</v>
      </c>
      <c r="J951">
        <v>34.5</v>
      </c>
      <c r="K951">
        <v>55</v>
      </c>
      <c r="L951">
        <v>0</v>
      </c>
      <c r="M951">
        <v>8.5</v>
      </c>
      <c r="N951">
        <v>0</v>
      </c>
      <c r="O951" s="42" t="s">
        <v>71</v>
      </c>
      <c r="P951" s="42" t="s">
        <v>72</v>
      </c>
      <c r="Q951" s="42" t="s">
        <v>1845</v>
      </c>
    </row>
    <row r="952" spans="1:17" x14ac:dyDescent="0.25">
      <c r="A952">
        <v>948</v>
      </c>
      <c r="B952" t="s">
        <v>818</v>
      </c>
      <c r="D952" t="s">
        <v>818</v>
      </c>
      <c r="E952" t="s">
        <v>818</v>
      </c>
      <c r="G952" t="s">
        <v>818</v>
      </c>
      <c r="I952" s="42" t="s">
        <v>1764</v>
      </c>
      <c r="J952">
        <v>21.5</v>
      </c>
      <c r="K952">
        <v>31</v>
      </c>
      <c r="L952">
        <v>0</v>
      </c>
      <c r="M952">
        <v>6.5</v>
      </c>
      <c r="N952">
        <v>0</v>
      </c>
      <c r="O952" s="42" t="s">
        <v>71</v>
      </c>
      <c r="P952" s="42" t="s">
        <v>72</v>
      </c>
      <c r="Q952" s="42" t="s">
        <v>1765</v>
      </c>
    </row>
    <row r="953" spans="1:17" x14ac:dyDescent="0.25">
      <c r="A953">
        <v>949</v>
      </c>
      <c r="B953" t="s">
        <v>818</v>
      </c>
      <c r="D953" t="s">
        <v>818</v>
      </c>
      <c r="E953" t="s">
        <v>818</v>
      </c>
      <c r="G953" t="s">
        <v>818</v>
      </c>
      <c r="I953" s="42" t="s">
        <v>2443</v>
      </c>
      <c r="J953">
        <v>21.5</v>
      </c>
      <c r="K953">
        <v>31</v>
      </c>
      <c r="L953">
        <v>0</v>
      </c>
      <c r="M953">
        <v>6.5</v>
      </c>
      <c r="N953">
        <v>0</v>
      </c>
      <c r="O953" s="42" t="s">
        <v>71</v>
      </c>
      <c r="P953" s="42" t="s">
        <v>72</v>
      </c>
      <c r="Q953" s="42" t="s">
        <v>1765</v>
      </c>
    </row>
    <row r="954" spans="1:17" x14ac:dyDescent="0.25">
      <c r="A954">
        <v>950</v>
      </c>
      <c r="B954" t="s">
        <v>818</v>
      </c>
      <c r="D954" t="s">
        <v>818</v>
      </c>
      <c r="E954" t="s">
        <v>818</v>
      </c>
      <c r="G954" t="s">
        <v>818</v>
      </c>
      <c r="I954" s="42" t="s">
        <v>1768</v>
      </c>
      <c r="J954">
        <v>23</v>
      </c>
      <c r="K954">
        <v>33</v>
      </c>
      <c r="L954">
        <v>0</v>
      </c>
      <c r="M954">
        <v>8</v>
      </c>
      <c r="N954">
        <v>0</v>
      </c>
      <c r="O954" s="42" t="s">
        <v>71</v>
      </c>
      <c r="P954" s="42" t="s">
        <v>72</v>
      </c>
      <c r="Q954" s="42"/>
    </row>
    <row r="955" spans="1:17" x14ac:dyDescent="0.25">
      <c r="A955">
        <v>951</v>
      </c>
      <c r="B955" t="s">
        <v>818</v>
      </c>
      <c r="D955" t="s">
        <v>818</v>
      </c>
      <c r="E955" t="s">
        <v>818</v>
      </c>
      <c r="G955" t="s">
        <v>818</v>
      </c>
      <c r="I955" s="42" t="s">
        <v>1901</v>
      </c>
      <c r="J955">
        <v>22</v>
      </c>
      <c r="K955">
        <v>34.5</v>
      </c>
      <c r="L955">
        <v>0</v>
      </c>
      <c r="M955">
        <v>6.5</v>
      </c>
      <c r="N955">
        <v>0</v>
      </c>
      <c r="O955" s="42" t="s">
        <v>71</v>
      </c>
      <c r="P955" s="42" t="s">
        <v>72</v>
      </c>
      <c r="Q955" s="42" t="s">
        <v>1933</v>
      </c>
    </row>
    <row r="956" spans="1:17" x14ac:dyDescent="0.25">
      <c r="A956">
        <v>952</v>
      </c>
      <c r="B956" t="s">
        <v>818</v>
      </c>
      <c r="D956" t="s">
        <v>818</v>
      </c>
      <c r="E956" t="s">
        <v>818</v>
      </c>
      <c r="G956" t="s">
        <v>818</v>
      </c>
      <c r="I956" s="42" t="s">
        <v>1774</v>
      </c>
      <c r="J956">
        <v>20</v>
      </c>
      <c r="K956">
        <v>35.799999999999997</v>
      </c>
      <c r="L956">
        <v>0</v>
      </c>
      <c r="M956">
        <v>6.5</v>
      </c>
      <c r="N956">
        <v>0</v>
      </c>
      <c r="O956" s="42" t="s">
        <v>71</v>
      </c>
      <c r="P956" s="42" t="s">
        <v>72</v>
      </c>
      <c r="Q956" s="42"/>
    </row>
    <row r="957" spans="1:17" x14ac:dyDescent="0.25">
      <c r="A957">
        <v>953</v>
      </c>
      <c r="B957" t="s">
        <v>818</v>
      </c>
      <c r="D957" t="s">
        <v>818</v>
      </c>
      <c r="E957" t="s">
        <v>818</v>
      </c>
      <c r="G957" t="s">
        <v>818</v>
      </c>
      <c r="I957" s="42" t="s">
        <v>1848</v>
      </c>
      <c r="J957">
        <v>21.5</v>
      </c>
      <c r="K957">
        <v>36.5</v>
      </c>
      <c r="L957">
        <v>0</v>
      </c>
      <c r="M957">
        <v>8</v>
      </c>
      <c r="N957">
        <v>0</v>
      </c>
      <c r="O957" s="42" t="s">
        <v>71</v>
      </c>
      <c r="P957" s="42" t="s">
        <v>72</v>
      </c>
      <c r="Q957" s="42" t="s">
        <v>1849</v>
      </c>
    </row>
    <row r="958" spans="1:17" x14ac:dyDescent="0.25">
      <c r="A958">
        <v>954</v>
      </c>
      <c r="B958" t="s">
        <v>818</v>
      </c>
      <c r="D958" t="s">
        <v>818</v>
      </c>
      <c r="E958" t="s">
        <v>818</v>
      </c>
      <c r="G958" t="s">
        <v>818</v>
      </c>
      <c r="I958" s="42" t="s">
        <v>2098</v>
      </c>
      <c r="J958">
        <v>37</v>
      </c>
      <c r="K958">
        <v>51</v>
      </c>
      <c r="L958">
        <v>0</v>
      </c>
      <c r="M958">
        <v>8</v>
      </c>
      <c r="N958">
        <v>0</v>
      </c>
      <c r="O958" s="42" t="s">
        <v>71</v>
      </c>
      <c r="P958" s="42" t="s">
        <v>72</v>
      </c>
      <c r="Q958" s="42" t="s">
        <v>2099</v>
      </c>
    </row>
    <row r="959" spans="1:17" x14ac:dyDescent="0.25">
      <c r="A959">
        <v>955</v>
      </c>
      <c r="B959" t="s">
        <v>818</v>
      </c>
      <c r="D959" t="s">
        <v>818</v>
      </c>
      <c r="E959" t="s">
        <v>818</v>
      </c>
      <c r="G959" t="s">
        <v>818</v>
      </c>
      <c r="I959" s="42" t="s">
        <v>2100</v>
      </c>
      <c r="J959">
        <v>31.5</v>
      </c>
      <c r="K959">
        <v>52.2</v>
      </c>
      <c r="L959">
        <v>0</v>
      </c>
      <c r="M959">
        <v>10</v>
      </c>
      <c r="N959">
        <v>0</v>
      </c>
      <c r="O959" s="42" t="s">
        <v>71</v>
      </c>
      <c r="P959" s="42" t="s">
        <v>72</v>
      </c>
      <c r="Q959" s="42" t="s">
        <v>3055</v>
      </c>
    </row>
    <row r="960" spans="1:17" x14ac:dyDescent="0.25">
      <c r="A960">
        <v>956</v>
      </c>
      <c r="B960" t="s">
        <v>818</v>
      </c>
      <c r="D960" t="s">
        <v>818</v>
      </c>
      <c r="E960" t="s">
        <v>818</v>
      </c>
      <c r="G960" t="s">
        <v>818</v>
      </c>
      <c r="I960" s="42" t="s">
        <v>2449</v>
      </c>
      <c r="J960">
        <v>31.5</v>
      </c>
      <c r="K960">
        <v>52.2</v>
      </c>
      <c r="L960">
        <v>0</v>
      </c>
      <c r="M960">
        <v>10</v>
      </c>
      <c r="N960">
        <v>0</v>
      </c>
      <c r="O960" s="42" t="s">
        <v>71</v>
      </c>
      <c r="P960" s="42" t="s">
        <v>72</v>
      </c>
      <c r="Q960" s="42" t="s">
        <v>3055</v>
      </c>
    </row>
    <row r="961" spans="1:17" x14ac:dyDescent="0.25">
      <c r="A961">
        <v>957</v>
      </c>
      <c r="B961" t="s">
        <v>818</v>
      </c>
      <c r="D961" t="s">
        <v>818</v>
      </c>
      <c r="E961" t="s">
        <v>818</v>
      </c>
      <c r="G961" t="s">
        <v>818</v>
      </c>
      <c r="I961" s="42" t="s">
        <v>2107</v>
      </c>
      <c r="J961">
        <v>34</v>
      </c>
      <c r="K961">
        <v>56</v>
      </c>
      <c r="L961">
        <v>0</v>
      </c>
      <c r="M961">
        <v>8</v>
      </c>
      <c r="N961">
        <v>0</v>
      </c>
      <c r="O961" s="42" t="s">
        <v>71</v>
      </c>
      <c r="P961" s="42" t="s">
        <v>72</v>
      </c>
      <c r="Q961" s="42" t="s">
        <v>2108</v>
      </c>
    </row>
    <row r="962" spans="1:17" x14ac:dyDescent="0.25">
      <c r="A962">
        <v>958</v>
      </c>
      <c r="B962" t="s">
        <v>818</v>
      </c>
      <c r="D962" t="s">
        <v>818</v>
      </c>
      <c r="E962" t="s">
        <v>818</v>
      </c>
      <c r="G962" t="s">
        <v>818</v>
      </c>
      <c r="I962" s="42" t="s">
        <v>2450</v>
      </c>
      <c r="J962">
        <v>34</v>
      </c>
      <c r="K962">
        <v>56</v>
      </c>
      <c r="L962">
        <v>0</v>
      </c>
      <c r="M962">
        <v>8</v>
      </c>
      <c r="N962">
        <v>0</v>
      </c>
      <c r="O962" s="42" t="s">
        <v>71</v>
      </c>
      <c r="P962" s="42" t="s">
        <v>72</v>
      </c>
      <c r="Q962" s="42" t="s">
        <v>2108</v>
      </c>
    </row>
    <row r="963" spans="1:17" x14ac:dyDescent="0.25">
      <c r="A963">
        <v>959</v>
      </c>
      <c r="B963" t="s">
        <v>818</v>
      </c>
      <c r="D963" t="s">
        <v>818</v>
      </c>
      <c r="E963" t="s">
        <v>818</v>
      </c>
      <c r="G963" t="s">
        <v>818</v>
      </c>
      <c r="I963" s="42" t="s">
        <v>2833</v>
      </c>
      <c r="J963">
        <v>27</v>
      </c>
      <c r="K963">
        <v>46</v>
      </c>
      <c r="L963">
        <v>0</v>
      </c>
      <c r="M963">
        <v>9.5</v>
      </c>
      <c r="N963">
        <v>10.5</v>
      </c>
      <c r="O963" s="42" t="s">
        <v>297</v>
      </c>
      <c r="P963" s="42" t="s">
        <v>72</v>
      </c>
      <c r="Q963" s="42" t="s">
        <v>2196</v>
      </c>
    </row>
    <row r="964" spans="1:17" x14ac:dyDescent="0.25">
      <c r="A964">
        <v>960</v>
      </c>
      <c r="B964" t="s">
        <v>818</v>
      </c>
      <c r="D964" t="s">
        <v>818</v>
      </c>
      <c r="E964" t="s">
        <v>818</v>
      </c>
      <c r="G964" t="s">
        <v>818</v>
      </c>
      <c r="I964" s="42" t="s">
        <v>3020</v>
      </c>
      <c r="J964">
        <v>11</v>
      </c>
      <c r="K964">
        <v>27</v>
      </c>
      <c r="L964">
        <v>0</v>
      </c>
      <c r="M964">
        <v>9.5</v>
      </c>
      <c r="N964">
        <v>0</v>
      </c>
      <c r="O964" s="42" t="s">
        <v>297</v>
      </c>
      <c r="P964" s="42" t="s">
        <v>72</v>
      </c>
      <c r="Q964" s="42"/>
    </row>
    <row r="965" spans="1:17" x14ac:dyDescent="0.25">
      <c r="A965">
        <v>961</v>
      </c>
      <c r="B965" t="s">
        <v>818</v>
      </c>
      <c r="D965" t="s">
        <v>818</v>
      </c>
      <c r="E965" t="s">
        <v>818</v>
      </c>
      <c r="G965" t="s">
        <v>818</v>
      </c>
      <c r="I965" s="42" t="s">
        <v>2917</v>
      </c>
      <c r="J965">
        <v>21.5</v>
      </c>
      <c r="K965">
        <v>39.4</v>
      </c>
      <c r="L965">
        <v>0</v>
      </c>
      <c r="M965">
        <v>10</v>
      </c>
      <c r="N965">
        <v>12.5</v>
      </c>
      <c r="O965" s="42" t="s">
        <v>71</v>
      </c>
      <c r="P965" s="42" t="s">
        <v>72</v>
      </c>
      <c r="Q965" s="42"/>
    </row>
    <row r="966" spans="1:17" x14ac:dyDescent="0.25">
      <c r="A966">
        <v>962</v>
      </c>
      <c r="B966" t="s">
        <v>818</v>
      </c>
      <c r="D966" t="s">
        <v>818</v>
      </c>
      <c r="E966" t="s">
        <v>818</v>
      </c>
      <c r="G966" t="s">
        <v>818</v>
      </c>
      <c r="H966" t="s">
        <v>818</v>
      </c>
      <c r="I966" s="42" t="s">
        <v>100</v>
      </c>
      <c r="J966">
        <v>22</v>
      </c>
      <c r="K966">
        <v>35</v>
      </c>
      <c r="L966">
        <v>0</v>
      </c>
      <c r="M966">
        <v>6.5</v>
      </c>
      <c r="N966">
        <v>0</v>
      </c>
      <c r="O966" s="42" t="s">
        <v>95</v>
      </c>
      <c r="P966" s="42" t="s">
        <v>32</v>
      </c>
      <c r="Q966" s="42"/>
    </row>
    <row r="967" spans="1:17" x14ac:dyDescent="0.25">
      <c r="A967">
        <v>963</v>
      </c>
      <c r="B967" t="s">
        <v>818</v>
      </c>
      <c r="D967" t="s">
        <v>818</v>
      </c>
      <c r="E967" t="s">
        <v>818</v>
      </c>
      <c r="G967" t="s">
        <v>818</v>
      </c>
      <c r="H967" t="s">
        <v>818</v>
      </c>
      <c r="I967" s="42" t="s">
        <v>101</v>
      </c>
      <c r="J967">
        <v>22</v>
      </c>
      <c r="K967">
        <v>35</v>
      </c>
      <c r="L967">
        <v>0</v>
      </c>
      <c r="M967">
        <v>7</v>
      </c>
      <c r="N967">
        <v>0</v>
      </c>
      <c r="O967" s="42" t="s">
        <v>95</v>
      </c>
      <c r="P967" s="42" t="s">
        <v>32</v>
      </c>
      <c r="Q967" s="42" t="s">
        <v>105</v>
      </c>
    </row>
    <row r="968" spans="1:17" x14ac:dyDescent="0.25">
      <c r="A968">
        <v>964</v>
      </c>
      <c r="B968" t="s">
        <v>818</v>
      </c>
      <c r="D968" t="s">
        <v>818</v>
      </c>
      <c r="E968" t="s">
        <v>818</v>
      </c>
      <c r="G968" t="s">
        <v>818</v>
      </c>
      <c r="H968" t="s">
        <v>818</v>
      </c>
      <c r="I968" s="42" t="s">
        <v>237</v>
      </c>
      <c r="J968">
        <v>17</v>
      </c>
      <c r="K968">
        <v>32</v>
      </c>
      <c r="L968">
        <v>0</v>
      </c>
      <c r="M968">
        <v>7.5</v>
      </c>
      <c r="N968">
        <v>8</v>
      </c>
      <c r="O968" s="42" t="s">
        <v>27</v>
      </c>
      <c r="P968" s="42" t="s">
        <v>28</v>
      </c>
      <c r="Q968" s="42" t="s">
        <v>117</v>
      </c>
    </row>
    <row r="969" spans="1:17" x14ac:dyDescent="0.25">
      <c r="A969">
        <v>965</v>
      </c>
      <c r="B969" t="s">
        <v>818</v>
      </c>
      <c r="D969" t="s">
        <v>818</v>
      </c>
      <c r="E969" t="s">
        <v>818</v>
      </c>
      <c r="G969" t="s">
        <v>818</v>
      </c>
      <c r="H969" t="s">
        <v>818</v>
      </c>
      <c r="I969" s="42" t="s">
        <v>247</v>
      </c>
      <c r="J969">
        <v>16</v>
      </c>
      <c r="K969">
        <v>30</v>
      </c>
      <c r="L969">
        <v>0</v>
      </c>
      <c r="M969">
        <v>6.25</v>
      </c>
      <c r="N969">
        <v>6.45</v>
      </c>
      <c r="O969" s="42" t="s">
        <v>27</v>
      </c>
      <c r="P969" s="42" t="s">
        <v>28</v>
      </c>
      <c r="Q969" s="42" t="s">
        <v>283</v>
      </c>
    </row>
    <row r="970" spans="1:17" x14ac:dyDescent="0.25">
      <c r="A970">
        <v>966</v>
      </c>
      <c r="B970" t="s">
        <v>818</v>
      </c>
      <c r="D970" t="s">
        <v>818</v>
      </c>
      <c r="E970" t="s">
        <v>818</v>
      </c>
      <c r="G970" t="s">
        <v>818</v>
      </c>
      <c r="H970" t="s">
        <v>818</v>
      </c>
      <c r="I970" s="42" t="s">
        <v>2402</v>
      </c>
      <c r="J970">
        <v>24</v>
      </c>
      <c r="K970">
        <v>42.5</v>
      </c>
      <c r="L970">
        <v>0</v>
      </c>
      <c r="M970">
        <v>13</v>
      </c>
      <c r="N970">
        <v>14</v>
      </c>
      <c r="O970" s="42" t="s">
        <v>297</v>
      </c>
      <c r="P970" s="42" t="s">
        <v>72</v>
      </c>
      <c r="Q970" s="42" t="s">
        <v>1938</v>
      </c>
    </row>
    <row r="971" spans="1:17" x14ac:dyDescent="0.25">
      <c r="A971">
        <v>967</v>
      </c>
      <c r="B971" t="s">
        <v>818</v>
      </c>
      <c r="D971" t="s">
        <v>818</v>
      </c>
      <c r="E971" t="s">
        <v>818</v>
      </c>
      <c r="G971" t="s">
        <v>818</v>
      </c>
      <c r="H971" t="s">
        <v>818</v>
      </c>
      <c r="I971" s="42" t="s">
        <v>2403</v>
      </c>
      <c r="J971">
        <v>24</v>
      </c>
      <c r="K971">
        <v>44</v>
      </c>
      <c r="L971">
        <v>0</v>
      </c>
      <c r="M971">
        <v>8.5</v>
      </c>
      <c r="N971">
        <v>0</v>
      </c>
      <c r="O971" s="42" t="s">
        <v>71</v>
      </c>
      <c r="P971" s="42" t="s">
        <v>72</v>
      </c>
      <c r="Q971" s="42" t="s">
        <v>1993</v>
      </c>
    </row>
    <row r="972" spans="1:17" x14ac:dyDescent="0.25">
      <c r="A972">
        <v>968</v>
      </c>
      <c r="B972" t="s">
        <v>818</v>
      </c>
      <c r="D972" t="s">
        <v>818</v>
      </c>
      <c r="E972" t="s">
        <v>818</v>
      </c>
      <c r="G972" t="s">
        <v>818</v>
      </c>
      <c r="H972" t="s">
        <v>818</v>
      </c>
      <c r="I972" s="42" t="s">
        <v>2405</v>
      </c>
      <c r="J972">
        <v>25</v>
      </c>
      <c r="K972">
        <v>44.5</v>
      </c>
      <c r="L972">
        <v>0</v>
      </c>
      <c r="M972">
        <v>8.5</v>
      </c>
      <c r="N972">
        <v>0</v>
      </c>
      <c r="O972" s="42" t="s">
        <v>71</v>
      </c>
      <c r="P972" s="42" t="s">
        <v>72</v>
      </c>
      <c r="Q972" s="42" t="s">
        <v>1934</v>
      </c>
    </row>
    <row r="973" spans="1:17" x14ac:dyDescent="0.25">
      <c r="A973">
        <v>969</v>
      </c>
      <c r="B973" t="s">
        <v>818</v>
      </c>
      <c r="D973" t="s">
        <v>818</v>
      </c>
      <c r="E973" t="s">
        <v>818</v>
      </c>
      <c r="G973" t="s">
        <v>818</v>
      </c>
      <c r="H973" t="s">
        <v>818</v>
      </c>
      <c r="I973" s="42" t="s">
        <v>2406</v>
      </c>
      <c r="J973">
        <v>24</v>
      </c>
      <c r="K973">
        <v>42.5</v>
      </c>
      <c r="L973">
        <v>0</v>
      </c>
      <c r="M973">
        <v>8.5</v>
      </c>
      <c r="N973">
        <v>0</v>
      </c>
      <c r="O973" s="42" t="s">
        <v>71</v>
      </c>
      <c r="P973" s="42" t="s">
        <v>72</v>
      </c>
      <c r="Q973" s="42" t="s">
        <v>1939</v>
      </c>
    </row>
    <row r="974" spans="1:17" x14ac:dyDescent="0.25">
      <c r="A974">
        <v>970</v>
      </c>
      <c r="B974" t="s">
        <v>818</v>
      </c>
      <c r="D974" t="s">
        <v>818</v>
      </c>
      <c r="E974" t="s">
        <v>818</v>
      </c>
      <c r="G974" t="s">
        <v>818</v>
      </c>
      <c r="H974" t="s">
        <v>818</v>
      </c>
      <c r="I974" s="42" t="s">
        <v>2407</v>
      </c>
      <c r="J974">
        <v>22.8</v>
      </c>
      <c r="K974">
        <v>33.5</v>
      </c>
      <c r="L974">
        <v>0</v>
      </c>
      <c r="M974">
        <v>6</v>
      </c>
      <c r="N974">
        <v>0</v>
      </c>
      <c r="O974" s="42" t="s">
        <v>71</v>
      </c>
      <c r="P974" s="42" t="s">
        <v>72</v>
      </c>
      <c r="Q974" s="42" t="s">
        <v>2025</v>
      </c>
    </row>
    <row r="975" spans="1:17" x14ac:dyDescent="0.25">
      <c r="A975">
        <v>971</v>
      </c>
      <c r="B975" t="s">
        <v>818</v>
      </c>
      <c r="D975" t="s">
        <v>818</v>
      </c>
      <c r="E975" t="s">
        <v>818</v>
      </c>
      <c r="G975" t="s">
        <v>818</v>
      </c>
      <c r="H975" t="s">
        <v>818</v>
      </c>
      <c r="I975" s="42" t="s">
        <v>1991</v>
      </c>
      <c r="J975">
        <v>23.5</v>
      </c>
      <c r="K975">
        <v>42</v>
      </c>
      <c r="L975">
        <v>0</v>
      </c>
      <c r="M975">
        <v>8.5</v>
      </c>
      <c r="N975">
        <v>0</v>
      </c>
      <c r="O975" s="42" t="s">
        <v>71</v>
      </c>
      <c r="P975" s="42" t="s">
        <v>72</v>
      </c>
      <c r="Q975" s="42" t="s">
        <v>2146</v>
      </c>
    </row>
    <row r="976" spans="1:17" x14ac:dyDescent="0.25">
      <c r="A976">
        <v>972</v>
      </c>
      <c r="B976" t="s">
        <v>818</v>
      </c>
      <c r="D976" t="s">
        <v>818</v>
      </c>
      <c r="E976" t="s">
        <v>818</v>
      </c>
      <c r="G976" t="s">
        <v>818</v>
      </c>
      <c r="H976" t="s">
        <v>818</v>
      </c>
      <c r="I976" s="42" t="s">
        <v>2408</v>
      </c>
      <c r="J976">
        <v>23.5</v>
      </c>
      <c r="K976">
        <v>42</v>
      </c>
      <c r="L976">
        <v>0</v>
      </c>
      <c r="M976">
        <v>8.5</v>
      </c>
      <c r="N976">
        <v>0</v>
      </c>
      <c r="O976" s="42" t="s">
        <v>71</v>
      </c>
      <c r="P976" s="42" t="s">
        <v>72</v>
      </c>
      <c r="Q976" s="42" t="s">
        <v>2146</v>
      </c>
    </row>
    <row r="977" spans="1:17" x14ac:dyDescent="0.25">
      <c r="A977">
        <v>973</v>
      </c>
      <c r="B977" t="s">
        <v>818</v>
      </c>
      <c r="D977" t="s">
        <v>818</v>
      </c>
      <c r="E977" t="s">
        <v>818</v>
      </c>
      <c r="G977" t="s">
        <v>818</v>
      </c>
      <c r="H977" t="s">
        <v>818</v>
      </c>
      <c r="I977" s="42" t="s">
        <v>2409</v>
      </c>
      <c r="J977">
        <v>24</v>
      </c>
      <c r="K977">
        <v>37.54</v>
      </c>
      <c r="L977">
        <v>0</v>
      </c>
      <c r="M977">
        <v>6.5</v>
      </c>
      <c r="N977">
        <v>0</v>
      </c>
      <c r="O977" s="42" t="s">
        <v>71</v>
      </c>
      <c r="P977" s="42" t="s">
        <v>72</v>
      </c>
      <c r="Q977" s="42" t="s">
        <v>1944</v>
      </c>
    </row>
    <row r="978" spans="1:17" x14ac:dyDescent="0.25">
      <c r="A978">
        <v>974</v>
      </c>
      <c r="B978" t="s">
        <v>818</v>
      </c>
      <c r="D978" t="s">
        <v>818</v>
      </c>
      <c r="E978" t="s">
        <v>818</v>
      </c>
      <c r="G978" t="s">
        <v>818</v>
      </c>
      <c r="H978" t="s">
        <v>818</v>
      </c>
      <c r="I978" s="42" t="s">
        <v>329</v>
      </c>
      <c r="J978">
        <v>23.5</v>
      </c>
      <c r="K978">
        <v>36</v>
      </c>
      <c r="L978">
        <v>37</v>
      </c>
      <c r="M978">
        <v>8.5</v>
      </c>
      <c r="N978">
        <v>17.7</v>
      </c>
      <c r="O978" s="42" t="s">
        <v>86</v>
      </c>
      <c r="P978" s="42" t="s">
        <v>72</v>
      </c>
      <c r="Q978" s="42" t="s">
        <v>2044</v>
      </c>
    </row>
    <row r="979" spans="1:17" x14ac:dyDescent="0.25">
      <c r="A979">
        <v>975</v>
      </c>
      <c r="B979" t="s">
        <v>818</v>
      </c>
      <c r="D979" t="s">
        <v>818</v>
      </c>
      <c r="E979" t="s">
        <v>818</v>
      </c>
      <c r="G979" t="s">
        <v>818</v>
      </c>
      <c r="H979" t="s">
        <v>818</v>
      </c>
      <c r="I979" s="42" t="s">
        <v>2411</v>
      </c>
      <c r="J979">
        <v>23.5</v>
      </c>
      <c r="K979">
        <v>36</v>
      </c>
      <c r="L979">
        <v>37</v>
      </c>
      <c r="M979">
        <v>8.5</v>
      </c>
      <c r="N979">
        <v>17.7</v>
      </c>
      <c r="O979" s="42" t="s">
        <v>86</v>
      </c>
      <c r="P979" s="42" t="s">
        <v>72</v>
      </c>
      <c r="Q979" s="42" t="s">
        <v>2044</v>
      </c>
    </row>
    <row r="980" spans="1:17" x14ac:dyDescent="0.25">
      <c r="A980">
        <v>976</v>
      </c>
      <c r="B980" t="s">
        <v>818</v>
      </c>
      <c r="D980" t="s">
        <v>818</v>
      </c>
      <c r="E980" t="s">
        <v>818</v>
      </c>
      <c r="G980" t="s">
        <v>818</v>
      </c>
      <c r="H980" t="s">
        <v>818</v>
      </c>
      <c r="I980" s="42" t="s">
        <v>2412</v>
      </c>
      <c r="J980">
        <v>29.5</v>
      </c>
      <c r="K980">
        <v>47</v>
      </c>
      <c r="L980">
        <v>0</v>
      </c>
      <c r="M980">
        <v>8</v>
      </c>
      <c r="N980">
        <v>0</v>
      </c>
      <c r="O980" s="42" t="s">
        <v>71</v>
      </c>
      <c r="P980" s="42" t="s">
        <v>72</v>
      </c>
      <c r="Q980" s="42"/>
    </row>
    <row r="981" spans="1:17" x14ac:dyDescent="0.25">
      <c r="A981">
        <v>977</v>
      </c>
      <c r="B981" t="s">
        <v>818</v>
      </c>
      <c r="D981" t="s">
        <v>818</v>
      </c>
      <c r="E981" t="s">
        <v>818</v>
      </c>
      <c r="G981" t="s">
        <v>818</v>
      </c>
      <c r="H981" t="s">
        <v>818</v>
      </c>
      <c r="I981" s="42" t="s">
        <v>2414</v>
      </c>
      <c r="J981">
        <v>29.5</v>
      </c>
      <c r="K981">
        <v>51.2</v>
      </c>
      <c r="L981">
        <v>0</v>
      </c>
      <c r="M981">
        <v>8.5</v>
      </c>
      <c r="N981">
        <v>0</v>
      </c>
      <c r="O981" s="42" t="s">
        <v>71</v>
      </c>
      <c r="P981" s="42" t="s">
        <v>72</v>
      </c>
      <c r="Q981" s="42" t="s">
        <v>2111</v>
      </c>
    </row>
    <row r="982" spans="1:17" x14ac:dyDescent="0.25">
      <c r="A982">
        <v>978</v>
      </c>
      <c r="B982" t="s">
        <v>818</v>
      </c>
      <c r="D982" t="s">
        <v>818</v>
      </c>
      <c r="E982" t="s">
        <v>818</v>
      </c>
      <c r="G982" t="s">
        <v>818</v>
      </c>
      <c r="H982" t="s">
        <v>818</v>
      </c>
      <c r="I982" s="42" t="s">
        <v>2415</v>
      </c>
      <c r="J982">
        <v>27.5</v>
      </c>
      <c r="K982">
        <v>38</v>
      </c>
      <c r="L982">
        <v>0</v>
      </c>
      <c r="M982">
        <v>15</v>
      </c>
      <c r="N982">
        <v>0</v>
      </c>
      <c r="O982" s="42" t="s">
        <v>71</v>
      </c>
      <c r="P982" s="42" t="s">
        <v>72</v>
      </c>
      <c r="Q982" s="42" t="s">
        <v>2134</v>
      </c>
    </row>
    <row r="983" spans="1:17" x14ac:dyDescent="0.25">
      <c r="A983">
        <v>979</v>
      </c>
      <c r="B983" t="s">
        <v>818</v>
      </c>
      <c r="D983" t="s">
        <v>818</v>
      </c>
      <c r="E983" t="s">
        <v>818</v>
      </c>
      <c r="G983" t="s">
        <v>818</v>
      </c>
      <c r="H983" t="s">
        <v>818</v>
      </c>
      <c r="I983" s="42" t="s">
        <v>642</v>
      </c>
      <c r="J983">
        <v>27.5</v>
      </c>
      <c r="K983">
        <v>39</v>
      </c>
      <c r="L983">
        <v>39.5</v>
      </c>
      <c r="M983">
        <v>8.5</v>
      </c>
      <c r="N983">
        <v>15</v>
      </c>
      <c r="O983" s="42" t="s">
        <v>86</v>
      </c>
      <c r="P983" s="42" t="s">
        <v>72</v>
      </c>
      <c r="Q983" s="42" t="s">
        <v>1832</v>
      </c>
    </row>
    <row r="984" spans="1:17" x14ac:dyDescent="0.25">
      <c r="A984">
        <v>980</v>
      </c>
      <c r="B984" t="s">
        <v>818</v>
      </c>
      <c r="D984" t="s">
        <v>818</v>
      </c>
      <c r="E984" t="s">
        <v>818</v>
      </c>
      <c r="G984" t="s">
        <v>818</v>
      </c>
      <c r="H984" t="s">
        <v>818</v>
      </c>
      <c r="I984" s="42" t="s">
        <v>1079</v>
      </c>
      <c r="J984">
        <v>22.5</v>
      </c>
      <c r="K984">
        <v>34.200000000000003</v>
      </c>
      <c r="L984">
        <v>40</v>
      </c>
      <c r="M984">
        <v>3.2</v>
      </c>
      <c r="N984">
        <v>7.7</v>
      </c>
      <c r="O984" s="42" t="s">
        <v>86</v>
      </c>
      <c r="P984" s="42" t="s">
        <v>72</v>
      </c>
      <c r="Q984" s="42" t="s">
        <v>2026</v>
      </c>
    </row>
    <row r="985" spans="1:17" x14ac:dyDescent="0.25">
      <c r="A985">
        <v>981</v>
      </c>
      <c r="B985" t="s">
        <v>818</v>
      </c>
      <c r="D985" t="s">
        <v>818</v>
      </c>
      <c r="E985" t="s">
        <v>818</v>
      </c>
      <c r="G985" t="s">
        <v>818</v>
      </c>
      <c r="H985" t="s">
        <v>818</v>
      </c>
      <c r="I985" s="42" t="s">
        <v>249</v>
      </c>
      <c r="J985">
        <v>16</v>
      </c>
      <c r="K985">
        <v>30</v>
      </c>
      <c r="L985">
        <v>0</v>
      </c>
      <c r="M985">
        <v>6.3</v>
      </c>
      <c r="N985">
        <v>6.5</v>
      </c>
      <c r="O985" s="42" t="s">
        <v>27</v>
      </c>
      <c r="P985" s="42" t="s">
        <v>28</v>
      </c>
      <c r="Q985" s="42" t="s">
        <v>339</v>
      </c>
    </row>
    <row r="986" spans="1:17" x14ac:dyDescent="0.25">
      <c r="A986">
        <v>982</v>
      </c>
      <c r="B986" t="s">
        <v>818</v>
      </c>
      <c r="D986" t="s">
        <v>818</v>
      </c>
      <c r="E986" t="s">
        <v>818</v>
      </c>
      <c r="G986" t="s">
        <v>818</v>
      </c>
      <c r="H986" t="s">
        <v>818</v>
      </c>
      <c r="I986" s="42" t="s">
        <v>236</v>
      </c>
      <c r="J986">
        <v>11.75</v>
      </c>
      <c r="K986">
        <v>22</v>
      </c>
      <c r="L986">
        <v>0</v>
      </c>
      <c r="M986">
        <v>7</v>
      </c>
      <c r="N986">
        <v>10</v>
      </c>
      <c r="O986" s="42" t="s">
        <v>27</v>
      </c>
      <c r="P986" s="42" t="s">
        <v>28</v>
      </c>
      <c r="Q986" s="42" t="s">
        <v>235</v>
      </c>
    </row>
    <row r="987" spans="1:17" x14ac:dyDescent="0.25">
      <c r="A987">
        <v>983</v>
      </c>
      <c r="B987" t="s">
        <v>818</v>
      </c>
      <c r="D987" t="s">
        <v>818</v>
      </c>
      <c r="E987" t="s">
        <v>818</v>
      </c>
      <c r="G987" t="s">
        <v>818</v>
      </c>
      <c r="H987" t="s">
        <v>818</v>
      </c>
      <c r="I987" s="42" t="s">
        <v>1134</v>
      </c>
      <c r="J987">
        <v>25.5</v>
      </c>
      <c r="K987">
        <v>38</v>
      </c>
      <c r="L987">
        <v>40</v>
      </c>
      <c r="M987">
        <v>8.5</v>
      </c>
      <c r="N987">
        <v>17.7</v>
      </c>
      <c r="O987" s="42" t="s">
        <v>86</v>
      </c>
      <c r="P987" s="42" t="s">
        <v>72</v>
      </c>
      <c r="Q987" s="42" t="s">
        <v>1835</v>
      </c>
    </row>
    <row r="988" spans="1:17" x14ac:dyDescent="0.25">
      <c r="A988">
        <v>984</v>
      </c>
      <c r="B988" t="s">
        <v>818</v>
      </c>
      <c r="D988" t="s">
        <v>818</v>
      </c>
      <c r="E988" t="s">
        <v>818</v>
      </c>
      <c r="G988" t="s">
        <v>818</v>
      </c>
      <c r="H988" t="s">
        <v>818</v>
      </c>
      <c r="I988" s="42" t="s">
        <v>1239</v>
      </c>
      <c r="J988">
        <v>44.5</v>
      </c>
      <c r="K988">
        <v>58.5</v>
      </c>
      <c r="L988">
        <v>0</v>
      </c>
      <c r="M988">
        <v>8.5</v>
      </c>
      <c r="N988">
        <v>9</v>
      </c>
      <c r="O988" s="42" t="s">
        <v>297</v>
      </c>
      <c r="P988" s="42" t="s">
        <v>72</v>
      </c>
      <c r="Q988" s="42" t="s">
        <v>1754</v>
      </c>
    </row>
    <row r="989" spans="1:17" x14ac:dyDescent="0.25">
      <c r="A989">
        <v>985</v>
      </c>
      <c r="B989" t="s">
        <v>818</v>
      </c>
      <c r="D989" t="s">
        <v>818</v>
      </c>
      <c r="E989" t="s">
        <v>818</v>
      </c>
      <c r="G989" t="s">
        <v>818</v>
      </c>
      <c r="H989" t="s">
        <v>818</v>
      </c>
      <c r="I989" s="42" t="s">
        <v>2419</v>
      </c>
      <c r="J989">
        <v>24</v>
      </c>
      <c r="K989">
        <v>46</v>
      </c>
      <c r="L989">
        <v>0</v>
      </c>
      <c r="M989">
        <v>8</v>
      </c>
      <c r="N989">
        <v>0</v>
      </c>
      <c r="O989" s="42" t="s">
        <v>71</v>
      </c>
      <c r="P989" s="42" t="s">
        <v>72</v>
      </c>
      <c r="Q989" s="42" t="s">
        <v>1243</v>
      </c>
    </row>
    <row r="990" spans="1:17" x14ac:dyDescent="0.25">
      <c r="A990">
        <v>986</v>
      </c>
      <c r="B990" t="s">
        <v>818</v>
      </c>
      <c r="D990" t="s">
        <v>818</v>
      </c>
      <c r="E990" t="s">
        <v>818</v>
      </c>
      <c r="G990" t="s">
        <v>818</v>
      </c>
      <c r="H990" t="s">
        <v>818</v>
      </c>
      <c r="I990" s="42" t="s">
        <v>2420</v>
      </c>
      <c r="J990">
        <v>27.7</v>
      </c>
      <c r="K990">
        <v>42</v>
      </c>
      <c r="L990">
        <v>0</v>
      </c>
      <c r="M990">
        <v>13</v>
      </c>
      <c r="N990">
        <v>14</v>
      </c>
      <c r="O990" s="42" t="s">
        <v>71</v>
      </c>
      <c r="P990" s="42" t="s">
        <v>72</v>
      </c>
      <c r="Q990" s="42" t="s">
        <v>417</v>
      </c>
    </row>
    <row r="991" spans="1:17" x14ac:dyDescent="0.25">
      <c r="A991">
        <v>987</v>
      </c>
      <c r="B991" t="s">
        <v>818</v>
      </c>
      <c r="D991" t="s">
        <v>818</v>
      </c>
      <c r="E991" t="s">
        <v>818</v>
      </c>
      <c r="G991" t="s">
        <v>818</v>
      </c>
      <c r="H991" t="s">
        <v>818</v>
      </c>
      <c r="I991" s="42" t="s">
        <v>2392</v>
      </c>
      <c r="J991">
        <v>25.5</v>
      </c>
      <c r="K991">
        <v>45.5</v>
      </c>
      <c r="L991">
        <v>0</v>
      </c>
      <c r="M991">
        <v>8.5</v>
      </c>
      <c r="N991">
        <v>0</v>
      </c>
      <c r="O991" s="42" t="s">
        <v>71</v>
      </c>
      <c r="P991" s="42" t="s">
        <v>72</v>
      </c>
      <c r="Q991" s="42" t="s">
        <v>2023</v>
      </c>
    </row>
    <row r="992" spans="1:17" x14ac:dyDescent="0.25">
      <c r="A992">
        <v>988</v>
      </c>
      <c r="B992" t="s">
        <v>818</v>
      </c>
      <c r="D992" t="s">
        <v>818</v>
      </c>
      <c r="E992" t="s">
        <v>818</v>
      </c>
      <c r="G992" t="s">
        <v>818</v>
      </c>
      <c r="H992" t="s">
        <v>818</v>
      </c>
      <c r="I992" s="42" t="s">
        <v>2423</v>
      </c>
      <c r="J992">
        <v>34.5</v>
      </c>
      <c r="K992">
        <v>47</v>
      </c>
      <c r="L992">
        <v>0</v>
      </c>
      <c r="M992">
        <v>7</v>
      </c>
      <c r="N992">
        <v>0</v>
      </c>
      <c r="O992" s="42" t="s">
        <v>71</v>
      </c>
      <c r="P992" s="42" t="s">
        <v>72</v>
      </c>
      <c r="Q992" s="42"/>
    </row>
    <row r="993" spans="1:17" x14ac:dyDescent="0.25">
      <c r="A993">
        <v>989</v>
      </c>
      <c r="B993" t="s">
        <v>818</v>
      </c>
      <c r="D993" t="s">
        <v>818</v>
      </c>
      <c r="E993" t="s">
        <v>818</v>
      </c>
      <c r="G993" t="s">
        <v>818</v>
      </c>
      <c r="H993" t="s">
        <v>818</v>
      </c>
      <c r="I993" s="42" t="s">
        <v>667</v>
      </c>
      <c r="J993">
        <v>23.5</v>
      </c>
      <c r="K993">
        <v>43</v>
      </c>
      <c r="L993">
        <v>0</v>
      </c>
      <c r="M993">
        <v>8.5</v>
      </c>
      <c r="N993">
        <v>0</v>
      </c>
      <c r="O993" s="42" t="s">
        <v>71</v>
      </c>
      <c r="P993" s="42" t="s">
        <v>72</v>
      </c>
      <c r="Q993" s="42" t="s">
        <v>1732</v>
      </c>
    </row>
    <row r="994" spans="1:17" x14ac:dyDescent="0.25">
      <c r="A994">
        <v>990</v>
      </c>
      <c r="B994" t="s">
        <v>818</v>
      </c>
      <c r="D994" t="s">
        <v>818</v>
      </c>
      <c r="E994" t="s">
        <v>818</v>
      </c>
      <c r="G994" t="s">
        <v>818</v>
      </c>
      <c r="H994" t="s">
        <v>818</v>
      </c>
      <c r="I994" s="42" t="s">
        <v>2424</v>
      </c>
      <c r="J994">
        <v>23.5</v>
      </c>
      <c r="K994">
        <v>43</v>
      </c>
      <c r="L994">
        <v>0</v>
      </c>
      <c r="M994">
        <v>8.5</v>
      </c>
      <c r="N994">
        <v>0</v>
      </c>
      <c r="O994" s="42" t="s">
        <v>71</v>
      </c>
      <c r="P994" s="42" t="s">
        <v>72</v>
      </c>
      <c r="Q994" s="42" t="s">
        <v>1732</v>
      </c>
    </row>
    <row r="995" spans="1:17" x14ac:dyDescent="0.25">
      <c r="A995">
        <v>991</v>
      </c>
      <c r="B995" t="s">
        <v>818</v>
      </c>
      <c r="D995" t="s">
        <v>818</v>
      </c>
      <c r="E995" t="s">
        <v>818</v>
      </c>
      <c r="G995" t="s">
        <v>818</v>
      </c>
      <c r="H995" t="s">
        <v>818</v>
      </c>
      <c r="I995" s="42" t="s">
        <v>2425</v>
      </c>
      <c r="J995">
        <v>23.5</v>
      </c>
      <c r="K995">
        <v>50</v>
      </c>
      <c r="L995">
        <v>0</v>
      </c>
      <c r="M995">
        <v>9</v>
      </c>
      <c r="N995">
        <v>0</v>
      </c>
      <c r="O995" s="42" t="s">
        <v>71</v>
      </c>
      <c r="P995" s="42" t="s">
        <v>72</v>
      </c>
      <c r="Q995" s="42" t="s">
        <v>1837</v>
      </c>
    </row>
    <row r="996" spans="1:17" x14ac:dyDescent="0.25">
      <c r="A996">
        <v>992</v>
      </c>
      <c r="B996" t="s">
        <v>818</v>
      </c>
      <c r="D996" t="s">
        <v>818</v>
      </c>
      <c r="E996" t="s">
        <v>818</v>
      </c>
      <c r="G996" t="s">
        <v>818</v>
      </c>
      <c r="H996" t="s">
        <v>818</v>
      </c>
      <c r="I996" s="42" t="s">
        <v>2426</v>
      </c>
      <c r="J996">
        <v>25.5</v>
      </c>
      <c r="K996">
        <v>47</v>
      </c>
      <c r="L996">
        <v>0</v>
      </c>
      <c r="M996">
        <v>8.5</v>
      </c>
      <c r="N996">
        <v>0</v>
      </c>
      <c r="O996" s="42" t="s">
        <v>71</v>
      </c>
      <c r="P996" s="42" t="s">
        <v>72</v>
      </c>
      <c r="Q996" s="42" t="s">
        <v>1839</v>
      </c>
    </row>
    <row r="997" spans="1:17" x14ac:dyDescent="0.25">
      <c r="A997">
        <v>993</v>
      </c>
      <c r="B997" t="s">
        <v>818</v>
      </c>
      <c r="D997" t="s">
        <v>818</v>
      </c>
      <c r="E997" t="s">
        <v>818</v>
      </c>
      <c r="G997" t="s">
        <v>818</v>
      </c>
      <c r="H997" t="s">
        <v>818</v>
      </c>
      <c r="I997" s="42" t="s">
        <v>2427</v>
      </c>
      <c r="J997">
        <v>22.5</v>
      </c>
      <c r="K997">
        <v>41</v>
      </c>
      <c r="L997">
        <v>0</v>
      </c>
      <c r="M997">
        <v>8.5</v>
      </c>
      <c r="N997">
        <v>0</v>
      </c>
      <c r="O997" s="42" t="s">
        <v>71</v>
      </c>
      <c r="P997" s="42" t="s">
        <v>72</v>
      </c>
      <c r="Q997" s="42"/>
    </row>
    <row r="998" spans="1:17" x14ac:dyDescent="0.25">
      <c r="A998">
        <v>994</v>
      </c>
      <c r="B998" t="s">
        <v>818</v>
      </c>
      <c r="D998" t="s">
        <v>818</v>
      </c>
      <c r="E998" t="s">
        <v>818</v>
      </c>
      <c r="G998" t="s">
        <v>818</v>
      </c>
      <c r="H998" t="s">
        <v>818</v>
      </c>
      <c r="I998" s="42" t="s">
        <v>2430</v>
      </c>
      <c r="J998">
        <v>30.5</v>
      </c>
      <c r="K998">
        <v>44.5</v>
      </c>
      <c r="L998">
        <v>0</v>
      </c>
      <c r="M998">
        <v>8.5</v>
      </c>
      <c r="N998">
        <v>0</v>
      </c>
      <c r="O998" s="42" t="s">
        <v>71</v>
      </c>
      <c r="P998" s="42" t="s">
        <v>72</v>
      </c>
      <c r="Q998" s="42" t="s">
        <v>2027</v>
      </c>
    </row>
    <row r="999" spans="1:17" x14ac:dyDescent="0.25">
      <c r="A999">
        <v>995</v>
      </c>
      <c r="B999" t="s">
        <v>818</v>
      </c>
      <c r="D999" t="s">
        <v>818</v>
      </c>
      <c r="E999" t="s">
        <v>818</v>
      </c>
      <c r="G999" t="s">
        <v>818</v>
      </c>
      <c r="H999" t="s">
        <v>818</v>
      </c>
      <c r="I999" s="42" t="s">
        <v>2383</v>
      </c>
      <c r="J999">
        <v>24</v>
      </c>
      <c r="K999">
        <v>38</v>
      </c>
      <c r="L999">
        <v>0</v>
      </c>
      <c r="M999">
        <v>9</v>
      </c>
      <c r="N999">
        <v>9.1999999999999993</v>
      </c>
      <c r="O999" s="42" t="s">
        <v>297</v>
      </c>
      <c r="P999" s="42" t="s">
        <v>72</v>
      </c>
      <c r="Q999" s="42"/>
    </row>
    <row r="1000" spans="1:17" x14ac:dyDescent="0.25">
      <c r="A1000">
        <v>996</v>
      </c>
      <c r="B1000" t="s">
        <v>818</v>
      </c>
      <c r="D1000" t="s">
        <v>818</v>
      </c>
      <c r="E1000" t="s">
        <v>818</v>
      </c>
      <c r="G1000" t="s">
        <v>818</v>
      </c>
      <c r="H1000" t="s">
        <v>818</v>
      </c>
      <c r="I1000" s="42" t="s">
        <v>2431</v>
      </c>
      <c r="J1000">
        <v>23.5</v>
      </c>
      <c r="K1000">
        <v>48</v>
      </c>
      <c r="L1000">
        <v>0</v>
      </c>
      <c r="M1000">
        <v>8.5</v>
      </c>
      <c r="N1000">
        <v>0</v>
      </c>
      <c r="O1000" s="42" t="s">
        <v>71</v>
      </c>
      <c r="P1000" s="42" t="s">
        <v>72</v>
      </c>
      <c r="Q1000" s="42"/>
    </row>
    <row r="1001" spans="1:17" x14ac:dyDescent="0.25">
      <c r="A1001">
        <v>997</v>
      </c>
      <c r="B1001" t="s">
        <v>818</v>
      </c>
      <c r="D1001" t="s">
        <v>818</v>
      </c>
      <c r="E1001" t="s">
        <v>818</v>
      </c>
      <c r="G1001" t="s">
        <v>818</v>
      </c>
      <c r="H1001" t="s">
        <v>818</v>
      </c>
      <c r="I1001" s="42" t="s">
        <v>676</v>
      </c>
      <c r="J1001">
        <v>23.5</v>
      </c>
      <c r="K1001">
        <v>42.5</v>
      </c>
      <c r="L1001">
        <v>0</v>
      </c>
      <c r="M1001">
        <v>9</v>
      </c>
      <c r="N1001">
        <v>10</v>
      </c>
      <c r="O1001" s="42" t="s">
        <v>297</v>
      </c>
      <c r="P1001" s="42" t="s">
        <v>72</v>
      </c>
      <c r="Q1001" s="42" t="s">
        <v>1721</v>
      </c>
    </row>
    <row r="1002" spans="1:17" x14ac:dyDescent="0.25">
      <c r="A1002">
        <v>998</v>
      </c>
      <c r="B1002" t="s">
        <v>818</v>
      </c>
      <c r="D1002" t="s">
        <v>818</v>
      </c>
      <c r="E1002" t="s">
        <v>818</v>
      </c>
      <c r="G1002" t="s">
        <v>818</v>
      </c>
      <c r="H1002" t="s">
        <v>818</v>
      </c>
      <c r="I1002" s="42" t="s">
        <v>2432</v>
      </c>
      <c r="J1002">
        <v>30.5</v>
      </c>
      <c r="K1002">
        <v>52</v>
      </c>
      <c r="L1002">
        <v>0</v>
      </c>
      <c r="M1002">
        <v>8</v>
      </c>
      <c r="N1002">
        <v>0</v>
      </c>
      <c r="O1002" s="42" t="s">
        <v>71</v>
      </c>
      <c r="P1002" s="42" t="s">
        <v>72</v>
      </c>
      <c r="Q1002" s="42" t="s">
        <v>1757</v>
      </c>
    </row>
    <row r="1003" spans="1:17" x14ac:dyDescent="0.25">
      <c r="A1003">
        <v>999</v>
      </c>
      <c r="B1003" t="s">
        <v>818</v>
      </c>
      <c r="D1003" t="s">
        <v>818</v>
      </c>
      <c r="E1003" t="s">
        <v>818</v>
      </c>
      <c r="G1003" t="s">
        <v>818</v>
      </c>
      <c r="H1003" t="s">
        <v>818</v>
      </c>
      <c r="I1003" s="42" t="s">
        <v>2433</v>
      </c>
      <c r="J1003">
        <v>21.5</v>
      </c>
      <c r="K1003">
        <v>38.200000000000003</v>
      </c>
      <c r="L1003">
        <v>0</v>
      </c>
      <c r="M1003">
        <v>9</v>
      </c>
      <c r="N1003">
        <v>0</v>
      </c>
      <c r="O1003" s="42" t="s">
        <v>71</v>
      </c>
      <c r="P1003" s="42" t="s">
        <v>72</v>
      </c>
      <c r="Q1003" s="42" t="s">
        <v>2166</v>
      </c>
    </row>
    <row r="1004" spans="1:17" x14ac:dyDescent="0.25">
      <c r="A1004">
        <v>1000</v>
      </c>
      <c r="B1004" t="s">
        <v>818</v>
      </c>
      <c r="D1004" t="s">
        <v>818</v>
      </c>
      <c r="E1004" t="s">
        <v>818</v>
      </c>
      <c r="G1004" t="s">
        <v>818</v>
      </c>
      <c r="H1004" t="s">
        <v>818</v>
      </c>
      <c r="I1004" s="42" t="s">
        <v>2434</v>
      </c>
      <c r="J1004">
        <v>30</v>
      </c>
      <c r="K1004">
        <v>43</v>
      </c>
      <c r="L1004">
        <v>0</v>
      </c>
      <c r="M1004">
        <v>7</v>
      </c>
      <c r="N1004">
        <v>0</v>
      </c>
      <c r="O1004" s="42" t="s">
        <v>71</v>
      </c>
      <c r="P1004" s="42" t="s">
        <v>72</v>
      </c>
      <c r="Q1004" s="42" t="s">
        <v>347</v>
      </c>
    </row>
    <row r="1005" spans="1:17" x14ac:dyDescent="0.25">
      <c r="A1005">
        <v>1001</v>
      </c>
      <c r="B1005" t="s">
        <v>818</v>
      </c>
      <c r="D1005" t="s">
        <v>818</v>
      </c>
      <c r="E1005" t="s">
        <v>818</v>
      </c>
      <c r="G1005" t="s">
        <v>818</v>
      </c>
      <c r="H1005" t="s">
        <v>818</v>
      </c>
      <c r="I1005" s="42" t="s">
        <v>2396</v>
      </c>
      <c r="J1005">
        <v>27</v>
      </c>
      <c r="K1005">
        <v>46</v>
      </c>
      <c r="L1005">
        <v>0</v>
      </c>
      <c r="M1005">
        <v>13</v>
      </c>
      <c r="N1005">
        <v>14</v>
      </c>
      <c r="O1005" s="42" t="s">
        <v>297</v>
      </c>
      <c r="P1005" s="42" t="s">
        <v>72</v>
      </c>
      <c r="Q1005" s="42" t="s">
        <v>1776</v>
      </c>
    </row>
    <row r="1006" spans="1:17" x14ac:dyDescent="0.25">
      <c r="A1006">
        <v>1002</v>
      </c>
      <c r="B1006" t="s">
        <v>818</v>
      </c>
      <c r="D1006" t="s">
        <v>818</v>
      </c>
      <c r="E1006" t="s">
        <v>818</v>
      </c>
      <c r="G1006" t="s">
        <v>818</v>
      </c>
      <c r="H1006" t="s">
        <v>818</v>
      </c>
      <c r="I1006" s="42" t="s">
        <v>2834</v>
      </c>
      <c r="J1006">
        <v>21.5</v>
      </c>
      <c r="K1006">
        <v>38</v>
      </c>
      <c r="L1006">
        <v>0</v>
      </c>
      <c r="M1006">
        <v>13</v>
      </c>
      <c r="N1006">
        <v>14</v>
      </c>
      <c r="O1006" s="42" t="s">
        <v>71</v>
      </c>
      <c r="P1006" s="42" t="s">
        <v>72</v>
      </c>
      <c r="Q1006" s="42" t="s">
        <v>1713</v>
      </c>
    </row>
    <row r="1007" spans="1:17" x14ac:dyDescent="0.25">
      <c r="A1007">
        <v>1003</v>
      </c>
      <c r="B1007" t="s">
        <v>818</v>
      </c>
      <c r="D1007" t="s">
        <v>818</v>
      </c>
      <c r="E1007" t="s">
        <v>818</v>
      </c>
      <c r="G1007" t="s">
        <v>818</v>
      </c>
      <c r="H1007" t="s">
        <v>818</v>
      </c>
      <c r="I1007" s="42" t="s">
        <v>2436</v>
      </c>
      <c r="J1007">
        <v>27</v>
      </c>
      <c r="K1007">
        <v>39.6</v>
      </c>
      <c r="L1007">
        <v>0</v>
      </c>
      <c r="M1007">
        <v>20.25</v>
      </c>
      <c r="N1007">
        <v>0</v>
      </c>
      <c r="O1007" s="42" t="s">
        <v>71</v>
      </c>
      <c r="P1007" s="42" t="s">
        <v>72</v>
      </c>
      <c r="Q1007" s="42" t="s">
        <v>1711</v>
      </c>
    </row>
    <row r="1008" spans="1:17" x14ac:dyDescent="0.25">
      <c r="A1008">
        <v>1004</v>
      </c>
      <c r="B1008" t="s">
        <v>818</v>
      </c>
      <c r="D1008" t="s">
        <v>818</v>
      </c>
      <c r="E1008" t="s">
        <v>818</v>
      </c>
      <c r="G1008" t="s">
        <v>818</v>
      </c>
      <c r="H1008" t="s">
        <v>818</v>
      </c>
      <c r="I1008" s="42" t="s">
        <v>2835</v>
      </c>
      <c r="J1008">
        <v>31.5</v>
      </c>
      <c r="K1008">
        <v>40</v>
      </c>
      <c r="L1008">
        <v>0</v>
      </c>
      <c r="M1008">
        <v>9</v>
      </c>
      <c r="N1008">
        <v>0</v>
      </c>
      <c r="O1008" s="42" t="s">
        <v>297</v>
      </c>
      <c r="P1008" s="42" t="s">
        <v>72</v>
      </c>
      <c r="Q1008" s="42"/>
    </row>
    <row r="1009" spans="1:17" x14ac:dyDescent="0.25">
      <c r="A1009">
        <v>1005</v>
      </c>
      <c r="B1009" t="s">
        <v>818</v>
      </c>
      <c r="D1009" t="s">
        <v>818</v>
      </c>
      <c r="E1009" t="s">
        <v>818</v>
      </c>
      <c r="G1009" t="s">
        <v>818</v>
      </c>
      <c r="H1009" t="s">
        <v>818</v>
      </c>
      <c r="I1009" s="42" t="s">
        <v>2438</v>
      </c>
      <c r="J1009">
        <v>23.5</v>
      </c>
      <c r="K1009">
        <v>45</v>
      </c>
      <c r="L1009">
        <v>0</v>
      </c>
      <c r="M1009">
        <v>8.5</v>
      </c>
      <c r="N1009">
        <v>0</v>
      </c>
      <c r="O1009" s="42" t="s">
        <v>71</v>
      </c>
      <c r="P1009" s="42" t="s">
        <v>72</v>
      </c>
      <c r="Q1009" s="42" t="s">
        <v>1859</v>
      </c>
    </row>
    <row r="1010" spans="1:17" x14ac:dyDescent="0.25">
      <c r="A1010">
        <v>1006</v>
      </c>
      <c r="B1010" t="s">
        <v>818</v>
      </c>
      <c r="D1010" t="s">
        <v>818</v>
      </c>
      <c r="E1010" t="s">
        <v>818</v>
      </c>
      <c r="G1010" t="s">
        <v>818</v>
      </c>
      <c r="H1010" t="s">
        <v>818</v>
      </c>
      <c r="I1010" s="42" t="s">
        <v>2439</v>
      </c>
      <c r="J1010">
        <v>23.5</v>
      </c>
      <c r="K1010">
        <v>45</v>
      </c>
      <c r="L1010">
        <v>0</v>
      </c>
      <c r="M1010">
        <v>12.5</v>
      </c>
      <c r="N1010">
        <v>0</v>
      </c>
      <c r="O1010" s="42" t="s">
        <v>71</v>
      </c>
      <c r="P1010" s="42" t="s">
        <v>72</v>
      </c>
      <c r="Q1010" s="42" t="s">
        <v>1759</v>
      </c>
    </row>
    <row r="1011" spans="1:17" x14ac:dyDescent="0.25">
      <c r="A1011">
        <v>1007</v>
      </c>
      <c r="B1011" t="s">
        <v>818</v>
      </c>
      <c r="D1011" t="s">
        <v>818</v>
      </c>
      <c r="E1011" t="s">
        <v>818</v>
      </c>
      <c r="G1011" t="s">
        <v>818</v>
      </c>
      <c r="H1011" t="s">
        <v>818</v>
      </c>
      <c r="I1011" s="42" t="s">
        <v>2440</v>
      </c>
      <c r="J1011">
        <v>30</v>
      </c>
      <c r="K1011">
        <v>49.3</v>
      </c>
      <c r="L1011">
        <v>0</v>
      </c>
      <c r="M1011">
        <v>10</v>
      </c>
      <c r="N1011">
        <v>12.5</v>
      </c>
      <c r="O1011" s="42" t="s">
        <v>71</v>
      </c>
      <c r="P1011" s="42" t="s">
        <v>72</v>
      </c>
      <c r="Q1011" s="42"/>
    </row>
    <row r="1012" spans="1:17" x14ac:dyDescent="0.25">
      <c r="A1012">
        <v>1008</v>
      </c>
      <c r="B1012" t="s">
        <v>818</v>
      </c>
      <c r="D1012" t="s">
        <v>818</v>
      </c>
      <c r="E1012" t="s">
        <v>818</v>
      </c>
      <c r="G1012" t="s">
        <v>818</v>
      </c>
      <c r="H1012" t="s">
        <v>818</v>
      </c>
      <c r="I1012" s="42" t="s">
        <v>2441</v>
      </c>
      <c r="J1012">
        <v>31.5</v>
      </c>
      <c r="K1012">
        <v>55</v>
      </c>
      <c r="L1012">
        <v>0</v>
      </c>
      <c r="M1012">
        <v>12</v>
      </c>
      <c r="N1012">
        <v>14.5</v>
      </c>
      <c r="O1012" s="42" t="s">
        <v>71</v>
      </c>
      <c r="P1012" s="42" t="s">
        <v>72</v>
      </c>
      <c r="Q1012" s="42" t="s">
        <v>1843</v>
      </c>
    </row>
    <row r="1013" spans="1:17" x14ac:dyDescent="0.25">
      <c r="A1013">
        <v>1009</v>
      </c>
      <c r="B1013" t="s">
        <v>818</v>
      </c>
      <c r="D1013" t="s">
        <v>818</v>
      </c>
      <c r="E1013" t="s">
        <v>818</v>
      </c>
      <c r="G1013" t="s">
        <v>818</v>
      </c>
      <c r="H1013" t="s">
        <v>818</v>
      </c>
      <c r="I1013" s="42" t="s">
        <v>2442</v>
      </c>
      <c r="J1013">
        <v>34.5</v>
      </c>
      <c r="K1013">
        <v>55</v>
      </c>
      <c r="L1013">
        <v>0</v>
      </c>
      <c r="M1013">
        <v>8.5</v>
      </c>
      <c r="N1013">
        <v>0</v>
      </c>
      <c r="O1013" s="42" t="s">
        <v>71</v>
      </c>
      <c r="P1013" s="42" t="s">
        <v>72</v>
      </c>
      <c r="Q1013" s="42" t="s">
        <v>1845</v>
      </c>
    </row>
    <row r="1014" spans="1:17" x14ac:dyDescent="0.25">
      <c r="A1014">
        <v>1010</v>
      </c>
      <c r="B1014" t="s">
        <v>818</v>
      </c>
      <c r="D1014" t="s">
        <v>818</v>
      </c>
      <c r="E1014" t="s">
        <v>818</v>
      </c>
      <c r="G1014" t="s">
        <v>818</v>
      </c>
      <c r="H1014" t="s">
        <v>818</v>
      </c>
      <c r="I1014" s="42" t="s">
        <v>2444</v>
      </c>
      <c r="J1014">
        <v>23</v>
      </c>
      <c r="K1014">
        <v>33</v>
      </c>
      <c r="L1014">
        <v>0</v>
      </c>
      <c r="M1014">
        <v>8</v>
      </c>
      <c r="N1014">
        <v>0</v>
      </c>
      <c r="O1014" s="42" t="s">
        <v>71</v>
      </c>
      <c r="P1014" s="42" t="s">
        <v>72</v>
      </c>
      <c r="Q1014" s="42"/>
    </row>
    <row r="1015" spans="1:17" x14ac:dyDescent="0.25">
      <c r="A1015">
        <v>1011</v>
      </c>
      <c r="B1015" t="s">
        <v>818</v>
      </c>
      <c r="D1015" t="s">
        <v>818</v>
      </c>
      <c r="E1015" t="s">
        <v>818</v>
      </c>
      <c r="G1015" t="s">
        <v>818</v>
      </c>
      <c r="H1015" t="s">
        <v>818</v>
      </c>
      <c r="I1015" s="42" t="s">
        <v>1771</v>
      </c>
      <c r="J1015">
        <v>21</v>
      </c>
      <c r="K1015">
        <v>34.299999999999997</v>
      </c>
      <c r="L1015">
        <v>0</v>
      </c>
      <c r="M1015">
        <v>7</v>
      </c>
      <c r="N1015">
        <v>12</v>
      </c>
      <c r="O1015" s="42" t="s">
        <v>297</v>
      </c>
      <c r="P1015" s="42" t="s">
        <v>72</v>
      </c>
      <c r="Q1015" s="42"/>
    </row>
    <row r="1016" spans="1:17" x14ac:dyDescent="0.25">
      <c r="A1016">
        <v>1012</v>
      </c>
      <c r="B1016" t="s">
        <v>818</v>
      </c>
      <c r="D1016" t="s">
        <v>818</v>
      </c>
      <c r="E1016" t="s">
        <v>818</v>
      </c>
      <c r="G1016" t="s">
        <v>818</v>
      </c>
      <c r="H1016" t="s">
        <v>818</v>
      </c>
      <c r="I1016" s="42" t="s">
        <v>2445</v>
      </c>
      <c r="J1016">
        <v>22</v>
      </c>
      <c r="K1016">
        <v>34.5</v>
      </c>
      <c r="L1016">
        <v>0</v>
      </c>
      <c r="M1016">
        <v>6.5</v>
      </c>
      <c r="N1016">
        <v>0</v>
      </c>
      <c r="O1016" s="42" t="s">
        <v>71</v>
      </c>
      <c r="P1016" s="42" t="s">
        <v>72</v>
      </c>
      <c r="Q1016" s="42" t="s">
        <v>1933</v>
      </c>
    </row>
    <row r="1017" spans="1:17" x14ac:dyDescent="0.25">
      <c r="A1017">
        <v>1013</v>
      </c>
      <c r="B1017" t="s">
        <v>818</v>
      </c>
      <c r="D1017" t="s">
        <v>818</v>
      </c>
      <c r="E1017" t="s">
        <v>818</v>
      </c>
      <c r="G1017" t="s">
        <v>818</v>
      </c>
      <c r="H1017" t="s">
        <v>818</v>
      </c>
      <c r="I1017" s="42" t="s">
        <v>2446</v>
      </c>
      <c r="J1017">
        <v>20</v>
      </c>
      <c r="K1017">
        <v>35.799999999999997</v>
      </c>
      <c r="L1017">
        <v>0</v>
      </c>
      <c r="M1017">
        <v>6.5</v>
      </c>
      <c r="N1017">
        <v>0</v>
      </c>
      <c r="O1017" s="42" t="s">
        <v>71</v>
      </c>
      <c r="P1017" s="42" t="s">
        <v>72</v>
      </c>
      <c r="Q1017" s="42"/>
    </row>
    <row r="1018" spans="1:17" x14ac:dyDescent="0.25">
      <c r="A1018">
        <v>1014</v>
      </c>
      <c r="B1018" t="s">
        <v>818</v>
      </c>
      <c r="D1018" t="s">
        <v>818</v>
      </c>
      <c r="E1018" t="s">
        <v>818</v>
      </c>
      <c r="G1018" t="s">
        <v>818</v>
      </c>
      <c r="H1018" t="s">
        <v>818</v>
      </c>
      <c r="I1018" s="42" t="s">
        <v>2447</v>
      </c>
      <c r="J1018">
        <v>21.5</v>
      </c>
      <c r="K1018">
        <v>36.5</v>
      </c>
      <c r="L1018">
        <v>0</v>
      </c>
      <c r="M1018">
        <v>8</v>
      </c>
      <c r="N1018">
        <v>0</v>
      </c>
      <c r="O1018" s="42" t="s">
        <v>71</v>
      </c>
      <c r="P1018" s="42" t="s">
        <v>72</v>
      </c>
      <c r="Q1018" s="42" t="s">
        <v>1849</v>
      </c>
    </row>
    <row r="1019" spans="1:17" x14ac:dyDescent="0.25">
      <c r="A1019">
        <v>1015</v>
      </c>
      <c r="B1019" t="s">
        <v>818</v>
      </c>
      <c r="D1019" t="s">
        <v>818</v>
      </c>
      <c r="E1019" t="s">
        <v>818</v>
      </c>
      <c r="G1019" t="s">
        <v>818</v>
      </c>
      <c r="H1019" t="s">
        <v>818</v>
      </c>
      <c r="I1019" s="42" t="s">
        <v>1850</v>
      </c>
      <c r="J1019">
        <v>23.5</v>
      </c>
      <c r="K1019">
        <v>36.5</v>
      </c>
      <c r="L1019">
        <v>0</v>
      </c>
      <c r="M1019">
        <v>9</v>
      </c>
      <c r="N1019">
        <v>10</v>
      </c>
      <c r="O1019" s="42" t="s">
        <v>297</v>
      </c>
      <c r="P1019" s="42" t="s">
        <v>72</v>
      </c>
      <c r="Q1019" s="42" t="s">
        <v>1721</v>
      </c>
    </row>
    <row r="1020" spans="1:17" x14ac:dyDescent="0.25">
      <c r="A1020">
        <v>1016</v>
      </c>
      <c r="B1020" t="s">
        <v>818</v>
      </c>
      <c r="D1020" t="s">
        <v>818</v>
      </c>
      <c r="E1020" t="s">
        <v>818</v>
      </c>
      <c r="G1020" t="s">
        <v>818</v>
      </c>
      <c r="H1020" t="s">
        <v>818</v>
      </c>
      <c r="I1020" s="42" t="s">
        <v>2448</v>
      </c>
      <c r="J1020">
        <v>37</v>
      </c>
      <c r="K1020">
        <v>51</v>
      </c>
      <c r="L1020">
        <v>0</v>
      </c>
      <c r="M1020">
        <v>8</v>
      </c>
      <c r="N1020">
        <v>0</v>
      </c>
      <c r="O1020" s="42" t="s">
        <v>71</v>
      </c>
      <c r="P1020" s="42" t="s">
        <v>72</v>
      </c>
      <c r="Q1020" s="42" t="s">
        <v>2099</v>
      </c>
    </row>
    <row r="1021" spans="1:17" x14ac:dyDescent="0.25">
      <c r="A1021">
        <v>1017</v>
      </c>
      <c r="B1021" t="s">
        <v>818</v>
      </c>
      <c r="D1021" t="s">
        <v>818</v>
      </c>
      <c r="E1021" t="s">
        <v>818</v>
      </c>
      <c r="G1021" t="s">
        <v>818</v>
      </c>
      <c r="H1021" t="s">
        <v>818</v>
      </c>
      <c r="I1021" s="42" t="s">
        <v>2836</v>
      </c>
      <c r="J1021">
        <v>27.5</v>
      </c>
      <c r="K1021">
        <v>40</v>
      </c>
      <c r="L1021">
        <v>0</v>
      </c>
      <c r="M1021">
        <v>9.5</v>
      </c>
      <c r="N1021">
        <v>10.5</v>
      </c>
      <c r="O1021" s="42" t="s">
        <v>297</v>
      </c>
      <c r="P1021" s="42" t="s">
        <v>72</v>
      </c>
      <c r="Q1021" s="42" t="s">
        <v>2234</v>
      </c>
    </row>
    <row r="1022" spans="1:17" x14ac:dyDescent="0.25">
      <c r="A1022">
        <v>1018</v>
      </c>
      <c r="B1022" t="s">
        <v>818</v>
      </c>
      <c r="D1022" t="s">
        <v>818</v>
      </c>
      <c r="E1022" t="s">
        <v>818</v>
      </c>
      <c r="G1022" t="s">
        <v>818</v>
      </c>
      <c r="H1022" t="s">
        <v>818</v>
      </c>
      <c r="I1022" s="42" t="s">
        <v>2837</v>
      </c>
      <c r="J1022">
        <v>23.5</v>
      </c>
      <c r="K1022">
        <v>40.299999999999997</v>
      </c>
      <c r="L1022">
        <v>0</v>
      </c>
      <c r="M1022">
        <v>9</v>
      </c>
      <c r="N1022">
        <v>10</v>
      </c>
      <c r="O1022" s="42" t="s">
        <v>71</v>
      </c>
      <c r="P1022" s="42" t="s">
        <v>72</v>
      </c>
      <c r="Q1022" s="42" t="s">
        <v>2198</v>
      </c>
    </row>
    <row r="1023" spans="1:17" x14ac:dyDescent="0.25">
      <c r="A1023">
        <v>1019</v>
      </c>
      <c r="B1023" t="s">
        <v>818</v>
      </c>
      <c r="D1023" t="s">
        <v>818</v>
      </c>
      <c r="E1023" t="s">
        <v>818</v>
      </c>
      <c r="G1023" t="s">
        <v>818</v>
      </c>
      <c r="H1023" t="s">
        <v>818</v>
      </c>
      <c r="I1023" s="42" t="s">
        <v>2451</v>
      </c>
      <c r="J1023">
        <v>31.75</v>
      </c>
      <c r="K1023">
        <v>54</v>
      </c>
      <c r="L1023">
        <v>0</v>
      </c>
      <c r="M1023">
        <v>8.5</v>
      </c>
      <c r="N1023">
        <v>0</v>
      </c>
      <c r="O1023" s="42" t="s">
        <v>297</v>
      </c>
      <c r="P1023" s="42" t="s">
        <v>72</v>
      </c>
      <c r="Q1023" s="42" t="s">
        <v>2200</v>
      </c>
    </row>
    <row r="1024" spans="1:17" x14ac:dyDescent="0.25">
      <c r="A1024">
        <v>1020</v>
      </c>
      <c r="B1024" t="s">
        <v>818</v>
      </c>
      <c r="D1024" t="s">
        <v>818</v>
      </c>
      <c r="E1024" t="s">
        <v>818</v>
      </c>
      <c r="G1024" t="s">
        <v>818</v>
      </c>
      <c r="H1024" t="s">
        <v>818</v>
      </c>
      <c r="I1024" s="42" t="s">
        <v>2990</v>
      </c>
      <c r="J1024">
        <v>21.5</v>
      </c>
      <c r="K1024">
        <v>39</v>
      </c>
      <c r="L1024">
        <v>0</v>
      </c>
      <c r="M1024">
        <v>8.5</v>
      </c>
      <c r="N1024">
        <v>0</v>
      </c>
      <c r="O1024" s="42" t="s">
        <v>71</v>
      </c>
      <c r="P1024" s="42" t="s">
        <v>72</v>
      </c>
      <c r="Q1024" s="42"/>
    </row>
    <row r="1025" spans="1:17" x14ac:dyDescent="0.25">
      <c r="A1025">
        <v>1021</v>
      </c>
      <c r="B1025" t="s">
        <v>818</v>
      </c>
      <c r="D1025" t="s">
        <v>818</v>
      </c>
      <c r="E1025" t="s">
        <v>818</v>
      </c>
      <c r="G1025" t="s">
        <v>818</v>
      </c>
      <c r="H1025" t="s">
        <v>818</v>
      </c>
      <c r="I1025" s="42" t="s">
        <v>3038</v>
      </c>
      <c r="J1025">
        <v>25</v>
      </c>
      <c r="K1025">
        <v>41.5</v>
      </c>
      <c r="L1025">
        <v>0</v>
      </c>
      <c r="M1025">
        <v>7</v>
      </c>
      <c r="N1025">
        <v>0</v>
      </c>
      <c r="O1025" s="42" t="s">
        <v>71</v>
      </c>
      <c r="P1025" s="42" t="s">
        <v>72</v>
      </c>
      <c r="Q1025" s="42"/>
    </row>
    <row r="1026" spans="1:17" x14ac:dyDescent="0.25">
      <c r="A1026">
        <v>1022</v>
      </c>
      <c r="B1026" t="s">
        <v>818</v>
      </c>
      <c r="D1026" t="s">
        <v>818</v>
      </c>
      <c r="E1026" t="s">
        <v>818</v>
      </c>
      <c r="F1026">
        <v>54</v>
      </c>
      <c r="G1026" t="s">
        <v>818</v>
      </c>
      <c r="H1026" t="s">
        <v>818</v>
      </c>
      <c r="I1026" s="42" t="s">
        <v>416</v>
      </c>
      <c r="J1026">
        <v>27.7</v>
      </c>
      <c r="K1026">
        <v>42</v>
      </c>
      <c r="L1026">
        <v>0</v>
      </c>
      <c r="M1026">
        <v>12.5</v>
      </c>
      <c r="N1026">
        <v>0</v>
      </c>
      <c r="O1026" s="42" t="s">
        <v>71</v>
      </c>
      <c r="P1026" s="42" t="s">
        <v>72</v>
      </c>
      <c r="Q1026" s="42" t="s">
        <v>3054</v>
      </c>
    </row>
    <row r="1027" spans="1:17" x14ac:dyDescent="0.25">
      <c r="A1027">
        <v>1023</v>
      </c>
      <c r="B1027" t="s">
        <v>818</v>
      </c>
      <c r="D1027" t="s">
        <v>818</v>
      </c>
      <c r="E1027" t="s">
        <v>818</v>
      </c>
      <c r="F1027">
        <v>55</v>
      </c>
      <c r="G1027" t="s">
        <v>818</v>
      </c>
      <c r="H1027" t="s">
        <v>818</v>
      </c>
      <c r="I1027" s="42" t="s">
        <v>1042</v>
      </c>
      <c r="J1027">
        <v>25</v>
      </c>
      <c r="K1027">
        <v>44.5</v>
      </c>
      <c r="L1027">
        <v>0</v>
      </c>
      <c r="M1027">
        <v>8.5</v>
      </c>
      <c r="N1027">
        <v>0</v>
      </c>
      <c r="O1027" s="42" t="s">
        <v>71</v>
      </c>
      <c r="P1027" s="42" t="s">
        <v>72</v>
      </c>
      <c r="Q1027" s="42" t="s">
        <v>1934</v>
      </c>
    </row>
    <row r="1028" spans="1:17" x14ac:dyDescent="0.25">
      <c r="A1028">
        <v>1024</v>
      </c>
      <c r="B1028" t="s">
        <v>818</v>
      </c>
      <c r="D1028" t="s">
        <v>818</v>
      </c>
      <c r="E1028" t="s">
        <v>818</v>
      </c>
      <c r="F1028">
        <v>58</v>
      </c>
      <c r="G1028" t="s">
        <v>818</v>
      </c>
      <c r="I1028" s="42" t="s">
        <v>1935</v>
      </c>
      <c r="J1028">
        <v>26</v>
      </c>
      <c r="K1028">
        <v>48.2</v>
      </c>
      <c r="L1028">
        <v>0</v>
      </c>
      <c r="M1028">
        <v>9.5</v>
      </c>
      <c r="N1028">
        <v>0</v>
      </c>
      <c r="O1028" s="42" t="s">
        <v>71</v>
      </c>
      <c r="P1028" s="42" t="s">
        <v>72</v>
      </c>
      <c r="Q1028" s="42" t="s">
        <v>1936</v>
      </c>
    </row>
    <row r="1029" spans="1:17" x14ac:dyDescent="0.25">
      <c r="A1029">
        <v>1025</v>
      </c>
      <c r="B1029" t="s">
        <v>818</v>
      </c>
      <c r="D1029" t="s">
        <v>818</v>
      </c>
      <c r="E1029" t="s">
        <v>818</v>
      </c>
      <c r="F1029">
        <v>59</v>
      </c>
      <c r="G1029" t="s">
        <v>818</v>
      </c>
      <c r="I1029" s="42" t="s">
        <v>1937</v>
      </c>
      <c r="J1029">
        <v>24</v>
      </c>
      <c r="K1029">
        <v>42.5</v>
      </c>
      <c r="L1029">
        <v>0</v>
      </c>
      <c r="M1029">
        <v>13</v>
      </c>
      <c r="N1029">
        <v>14</v>
      </c>
      <c r="O1029" s="42" t="s">
        <v>297</v>
      </c>
      <c r="P1029" s="42" t="s">
        <v>72</v>
      </c>
      <c r="Q1029" s="42" t="s">
        <v>1938</v>
      </c>
    </row>
    <row r="1030" spans="1:17" x14ac:dyDescent="0.25">
      <c r="A1030">
        <v>1026</v>
      </c>
      <c r="B1030" t="s">
        <v>818</v>
      </c>
      <c r="D1030" t="s">
        <v>818</v>
      </c>
      <c r="E1030" t="s">
        <v>818</v>
      </c>
      <c r="F1030">
        <v>60</v>
      </c>
      <c r="G1030" t="s">
        <v>818</v>
      </c>
      <c r="H1030" t="s">
        <v>818</v>
      </c>
      <c r="I1030" s="42" t="s">
        <v>586</v>
      </c>
      <c r="J1030">
        <v>24</v>
      </c>
      <c r="K1030">
        <v>42.5</v>
      </c>
      <c r="L1030">
        <v>0</v>
      </c>
      <c r="M1030">
        <v>8.5</v>
      </c>
      <c r="N1030">
        <v>0</v>
      </c>
      <c r="O1030" s="42" t="s">
        <v>71</v>
      </c>
      <c r="P1030" s="42" t="s">
        <v>72</v>
      </c>
      <c r="Q1030" s="42" t="s">
        <v>1939</v>
      </c>
    </row>
    <row r="1031" spans="1:17" x14ac:dyDescent="0.25">
      <c r="A1031">
        <v>1027</v>
      </c>
      <c r="B1031" t="s">
        <v>818</v>
      </c>
      <c r="D1031" t="s">
        <v>818</v>
      </c>
      <c r="E1031" t="s">
        <v>818</v>
      </c>
      <c r="F1031">
        <v>62</v>
      </c>
      <c r="G1031" t="s">
        <v>818</v>
      </c>
      <c r="H1031" t="s">
        <v>818</v>
      </c>
      <c r="I1031" s="42" t="s">
        <v>1992</v>
      </c>
      <c r="J1031">
        <v>24</v>
      </c>
      <c r="K1031">
        <v>44</v>
      </c>
      <c r="L1031">
        <v>0</v>
      </c>
      <c r="M1031">
        <v>8.5</v>
      </c>
      <c r="N1031">
        <v>0</v>
      </c>
      <c r="O1031" s="42" t="s">
        <v>71</v>
      </c>
      <c r="P1031" s="42" t="s">
        <v>72</v>
      </c>
      <c r="Q1031" s="42" t="s">
        <v>1993</v>
      </c>
    </row>
    <row r="1032" spans="1:17" x14ac:dyDescent="0.25">
      <c r="A1032">
        <v>1028</v>
      </c>
      <c r="B1032" t="s">
        <v>818</v>
      </c>
      <c r="D1032" t="s">
        <v>818</v>
      </c>
      <c r="E1032" t="s">
        <v>818</v>
      </c>
      <c r="F1032">
        <v>63</v>
      </c>
      <c r="G1032" t="s">
        <v>818</v>
      </c>
      <c r="I1032" s="42" t="s">
        <v>1018</v>
      </c>
      <c r="J1032">
        <v>24</v>
      </c>
      <c r="K1032">
        <v>39.5</v>
      </c>
      <c r="L1032">
        <v>0</v>
      </c>
      <c r="M1032">
        <v>7</v>
      </c>
      <c r="N1032">
        <v>0</v>
      </c>
      <c r="O1032" s="42" t="s">
        <v>71</v>
      </c>
      <c r="P1032" s="42" t="s">
        <v>72</v>
      </c>
      <c r="Q1032" s="42" t="s">
        <v>1940</v>
      </c>
    </row>
    <row r="1033" spans="1:17" x14ac:dyDescent="0.25">
      <c r="A1033">
        <v>1029</v>
      </c>
      <c r="B1033" t="s">
        <v>818</v>
      </c>
      <c r="D1033" t="s">
        <v>818</v>
      </c>
      <c r="E1033" t="s">
        <v>818</v>
      </c>
      <c r="F1033">
        <v>63</v>
      </c>
      <c r="G1033" t="s">
        <v>818</v>
      </c>
      <c r="H1033" t="s">
        <v>818</v>
      </c>
      <c r="I1033" s="42" t="s">
        <v>741</v>
      </c>
      <c r="J1033">
        <v>27.7</v>
      </c>
      <c r="K1033">
        <v>46</v>
      </c>
      <c r="L1033">
        <v>0</v>
      </c>
      <c r="M1033">
        <v>12.9</v>
      </c>
      <c r="N1033">
        <v>0</v>
      </c>
      <c r="O1033" s="42" t="s">
        <v>71</v>
      </c>
      <c r="P1033" s="42" t="s">
        <v>72</v>
      </c>
      <c r="Q1033" s="42" t="s">
        <v>956</v>
      </c>
    </row>
    <row r="1034" spans="1:17" x14ac:dyDescent="0.25">
      <c r="A1034">
        <v>1030</v>
      </c>
      <c r="B1034" t="s">
        <v>818</v>
      </c>
      <c r="C1034" t="s">
        <v>818</v>
      </c>
      <c r="I1034" s="42" t="s">
        <v>1280</v>
      </c>
      <c r="J1034">
        <v>20.6</v>
      </c>
      <c r="K1034">
        <v>41.1</v>
      </c>
      <c r="L1034">
        <v>0</v>
      </c>
      <c r="M1034">
        <v>7.2</v>
      </c>
      <c r="N1034">
        <v>7.7</v>
      </c>
      <c r="O1034" s="42" t="s">
        <v>27</v>
      </c>
      <c r="P1034" s="42" t="s">
        <v>32</v>
      </c>
      <c r="Q1034" s="42" t="s">
        <v>1281</v>
      </c>
    </row>
    <row r="1035" spans="1:17" x14ac:dyDescent="0.25">
      <c r="A1035">
        <v>1031</v>
      </c>
      <c r="B1035" t="s">
        <v>818</v>
      </c>
      <c r="C1035" t="s">
        <v>818</v>
      </c>
      <c r="I1035" s="42" t="s">
        <v>2327</v>
      </c>
      <c r="J1035">
        <v>24</v>
      </c>
      <c r="K1035">
        <v>39</v>
      </c>
      <c r="L1035">
        <v>0</v>
      </c>
      <c r="M1035">
        <v>8.5</v>
      </c>
      <c r="N1035">
        <v>20.5</v>
      </c>
      <c r="O1035" s="42" t="s">
        <v>71</v>
      </c>
      <c r="P1035" s="42" t="s">
        <v>72</v>
      </c>
      <c r="Q1035" s="42"/>
    </row>
    <row r="1036" spans="1:17" x14ac:dyDescent="0.25">
      <c r="A1036">
        <v>1032</v>
      </c>
      <c r="B1036" t="s">
        <v>818</v>
      </c>
      <c r="C1036" t="s">
        <v>818</v>
      </c>
      <c r="G1036" t="s">
        <v>818</v>
      </c>
      <c r="I1036" s="42" t="s">
        <v>252</v>
      </c>
      <c r="J1036">
        <v>15</v>
      </c>
      <c r="K1036">
        <v>24</v>
      </c>
      <c r="L1036">
        <v>0</v>
      </c>
      <c r="M1036">
        <v>7</v>
      </c>
      <c r="N1036">
        <v>7.2</v>
      </c>
      <c r="O1036" s="42" t="s">
        <v>27</v>
      </c>
      <c r="P1036" s="42" t="s">
        <v>32</v>
      </c>
      <c r="Q1036" s="42" t="s">
        <v>257</v>
      </c>
    </row>
    <row r="1037" spans="1:17" x14ac:dyDescent="0.25">
      <c r="A1037">
        <v>1033</v>
      </c>
      <c r="B1037" t="s">
        <v>818</v>
      </c>
      <c r="C1037" t="s">
        <v>818</v>
      </c>
      <c r="G1037" t="s">
        <v>818</v>
      </c>
      <c r="I1037" s="42" t="s">
        <v>369</v>
      </c>
      <c r="J1037">
        <v>10</v>
      </c>
      <c r="K1037">
        <v>22</v>
      </c>
      <c r="L1037">
        <v>0</v>
      </c>
      <c r="M1037">
        <v>7</v>
      </c>
      <c r="N1037">
        <v>8</v>
      </c>
      <c r="O1037" s="42" t="s">
        <v>27</v>
      </c>
      <c r="P1037" s="42" t="s">
        <v>28</v>
      </c>
      <c r="Q1037" s="42" t="s">
        <v>371</v>
      </c>
    </row>
    <row r="1038" spans="1:17" x14ac:dyDescent="0.25">
      <c r="A1038">
        <v>1034</v>
      </c>
      <c r="B1038" t="s">
        <v>818</v>
      </c>
      <c r="C1038" t="s">
        <v>818</v>
      </c>
      <c r="G1038" t="s">
        <v>818</v>
      </c>
      <c r="I1038" s="42" t="s">
        <v>381</v>
      </c>
      <c r="J1038">
        <v>22.2</v>
      </c>
      <c r="K1038">
        <v>31.9</v>
      </c>
      <c r="L1038">
        <v>0</v>
      </c>
      <c r="M1038">
        <v>6</v>
      </c>
      <c r="N1038">
        <v>7.5</v>
      </c>
      <c r="O1038" s="42" t="s">
        <v>27</v>
      </c>
      <c r="P1038" s="42" t="s">
        <v>32</v>
      </c>
      <c r="Q1038" s="42" t="s">
        <v>383</v>
      </c>
    </row>
    <row r="1039" spans="1:17" x14ac:dyDescent="0.25">
      <c r="A1039">
        <v>1035</v>
      </c>
      <c r="B1039" t="s">
        <v>818</v>
      </c>
      <c r="C1039" t="s">
        <v>818</v>
      </c>
      <c r="G1039" t="s">
        <v>818</v>
      </c>
      <c r="I1039" s="42" t="s">
        <v>389</v>
      </c>
      <c r="J1039">
        <v>28</v>
      </c>
      <c r="K1039">
        <v>40</v>
      </c>
      <c r="L1039">
        <v>0</v>
      </c>
      <c r="M1039">
        <v>8</v>
      </c>
      <c r="N1039">
        <v>8.5</v>
      </c>
      <c r="O1039" s="42" t="s">
        <v>27</v>
      </c>
      <c r="P1039" s="42" t="s">
        <v>32</v>
      </c>
      <c r="Q1039" s="42"/>
    </row>
    <row r="1040" spans="1:17" x14ac:dyDescent="0.25">
      <c r="A1040">
        <v>1036</v>
      </c>
      <c r="B1040" t="s">
        <v>818</v>
      </c>
      <c r="C1040" t="s">
        <v>818</v>
      </c>
      <c r="G1040" t="s">
        <v>818</v>
      </c>
      <c r="I1040" s="42" t="s">
        <v>442</v>
      </c>
      <c r="J1040">
        <v>23</v>
      </c>
      <c r="K1040">
        <v>34.299999999999997</v>
      </c>
      <c r="L1040">
        <v>38</v>
      </c>
      <c r="M1040">
        <v>4.5</v>
      </c>
      <c r="N1040">
        <v>10.5</v>
      </c>
      <c r="O1040" s="42" t="s">
        <v>86</v>
      </c>
      <c r="P1040" s="42" t="s">
        <v>72</v>
      </c>
      <c r="Q1040" s="42"/>
    </row>
    <row r="1041" spans="1:17" x14ac:dyDescent="0.25">
      <c r="A1041">
        <v>1037</v>
      </c>
      <c r="B1041" t="s">
        <v>818</v>
      </c>
      <c r="C1041" t="s">
        <v>818</v>
      </c>
      <c r="G1041" t="s">
        <v>818</v>
      </c>
      <c r="I1041" s="42" t="s">
        <v>2326</v>
      </c>
      <c r="J1041">
        <v>32</v>
      </c>
      <c r="K1041">
        <v>44.5</v>
      </c>
      <c r="L1041">
        <v>0</v>
      </c>
      <c r="M1041">
        <v>9.5</v>
      </c>
      <c r="N1041">
        <v>0</v>
      </c>
      <c r="O1041" s="42" t="s">
        <v>71</v>
      </c>
      <c r="P1041" s="42" t="s">
        <v>72</v>
      </c>
      <c r="Q1041" s="42"/>
    </row>
    <row r="1042" spans="1:17" x14ac:dyDescent="0.25">
      <c r="A1042">
        <v>1038</v>
      </c>
      <c r="B1042" t="s">
        <v>818</v>
      </c>
      <c r="C1042" t="s">
        <v>818</v>
      </c>
      <c r="G1042" t="s">
        <v>818</v>
      </c>
      <c r="I1042" s="42" t="s">
        <v>2991</v>
      </c>
      <c r="J1042">
        <v>32</v>
      </c>
      <c r="K1042">
        <v>47</v>
      </c>
      <c r="L1042">
        <v>0</v>
      </c>
      <c r="M1042">
        <v>10</v>
      </c>
      <c r="N1042">
        <v>0</v>
      </c>
      <c r="O1042" s="42" t="s">
        <v>71</v>
      </c>
      <c r="P1042" s="42" t="s">
        <v>72</v>
      </c>
      <c r="Q1042" s="42"/>
    </row>
    <row r="1043" spans="1:17" x14ac:dyDescent="0.25">
      <c r="A1043">
        <v>1039</v>
      </c>
      <c r="B1043" t="s">
        <v>818</v>
      </c>
      <c r="C1043" t="s">
        <v>818</v>
      </c>
      <c r="G1043" t="s">
        <v>818</v>
      </c>
      <c r="H1043" t="s">
        <v>818</v>
      </c>
      <c r="I1043" s="42" t="s">
        <v>289</v>
      </c>
      <c r="J1043">
        <v>17</v>
      </c>
      <c r="K1043">
        <v>29</v>
      </c>
      <c r="L1043">
        <v>0</v>
      </c>
      <c r="M1043">
        <v>8.5</v>
      </c>
      <c r="N1043">
        <v>8.6999999999999993</v>
      </c>
      <c r="O1043" s="42" t="s">
        <v>27</v>
      </c>
      <c r="P1043" s="42" t="s">
        <v>28</v>
      </c>
      <c r="Q1043" s="42" t="s">
        <v>2140</v>
      </c>
    </row>
    <row r="1044" spans="1:17" x14ac:dyDescent="0.25">
      <c r="A1044">
        <v>1040</v>
      </c>
      <c r="B1044" t="s">
        <v>818</v>
      </c>
      <c r="C1044" t="s">
        <v>818</v>
      </c>
      <c r="G1044" t="s">
        <v>818</v>
      </c>
      <c r="H1044" t="s">
        <v>818</v>
      </c>
      <c r="I1044" s="42" t="s">
        <v>360</v>
      </c>
      <c r="J1044">
        <v>32</v>
      </c>
      <c r="K1044">
        <v>42</v>
      </c>
      <c r="L1044">
        <v>0</v>
      </c>
      <c r="M1044">
        <v>7</v>
      </c>
      <c r="N1044">
        <v>9</v>
      </c>
      <c r="O1044" s="42" t="s">
        <v>27</v>
      </c>
      <c r="P1044" s="42" t="s">
        <v>32</v>
      </c>
      <c r="Q1044" s="42" t="s">
        <v>1807</v>
      </c>
    </row>
    <row r="1045" spans="1:17" x14ac:dyDescent="0.25">
      <c r="A1045">
        <v>1041</v>
      </c>
      <c r="B1045" t="s">
        <v>818</v>
      </c>
      <c r="C1045" t="s">
        <v>818</v>
      </c>
      <c r="G1045" t="s">
        <v>818</v>
      </c>
      <c r="H1045" t="s">
        <v>818</v>
      </c>
      <c r="I1045" s="42" t="s">
        <v>445</v>
      </c>
      <c r="J1045">
        <v>24</v>
      </c>
      <c r="K1045">
        <v>33</v>
      </c>
      <c r="L1045">
        <v>0</v>
      </c>
      <c r="M1045">
        <v>7</v>
      </c>
      <c r="N1045">
        <v>7.2</v>
      </c>
      <c r="O1045" s="42" t="s">
        <v>27</v>
      </c>
      <c r="P1045" s="42" t="s">
        <v>32</v>
      </c>
      <c r="Q1045" s="42"/>
    </row>
    <row r="1046" spans="1:17" x14ac:dyDescent="0.25">
      <c r="A1046">
        <v>1042</v>
      </c>
      <c r="B1046" t="s">
        <v>818</v>
      </c>
      <c r="C1046" t="s">
        <v>818</v>
      </c>
      <c r="F1046">
        <v>47</v>
      </c>
      <c r="G1046" t="s">
        <v>818</v>
      </c>
      <c r="H1046" t="s">
        <v>818</v>
      </c>
      <c r="I1046" s="42" t="s">
        <v>121</v>
      </c>
      <c r="J1046">
        <v>19</v>
      </c>
      <c r="K1046">
        <v>37</v>
      </c>
      <c r="L1046">
        <v>0</v>
      </c>
      <c r="M1046">
        <v>6.5</v>
      </c>
      <c r="N1046">
        <v>9</v>
      </c>
      <c r="O1046" s="42" t="s">
        <v>27</v>
      </c>
      <c r="P1046" s="42" t="s">
        <v>32</v>
      </c>
      <c r="Q1046" s="42" t="s">
        <v>123</v>
      </c>
    </row>
    <row r="1047" spans="1:17" x14ac:dyDescent="0.25">
      <c r="A1047">
        <v>1043</v>
      </c>
      <c r="B1047" t="s">
        <v>818</v>
      </c>
      <c r="C1047" t="s">
        <v>818</v>
      </c>
      <c r="F1047">
        <v>49</v>
      </c>
      <c r="G1047" t="s">
        <v>818</v>
      </c>
      <c r="H1047" t="s">
        <v>818</v>
      </c>
      <c r="I1047" s="42" t="s">
        <v>36</v>
      </c>
      <c r="J1047">
        <v>20</v>
      </c>
      <c r="K1047">
        <v>30</v>
      </c>
      <c r="L1047">
        <v>0</v>
      </c>
      <c r="M1047">
        <v>7</v>
      </c>
      <c r="N1047">
        <v>8</v>
      </c>
      <c r="O1047" s="42" t="s">
        <v>27</v>
      </c>
      <c r="P1047" s="42" t="s">
        <v>32</v>
      </c>
      <c r="Q1047" s="42" t="s">
        <v>62</v>
      </c>
    </row>
    <row r="1048" spans="1:17" x14ac:dyDescent="0.25">
      <c r="A1048">
        <v>1044</v>
      </c>
      <c r="B1048" t="s">
        <v>818</v>
      </c>
      <c r="C1048" t="s">
        <v>818</v>
      </c>
      <c r="F1048">
        <v>50</v>
      </c>
      <c r="G1048" t="s">
        <v>818</v>
      </c>
      <c r="I1048" s="42" t="s">
        <v>1029</v>
      </c>
      <c r="J1048">
        <v>23</v>
      </c>
      <c r="K1048">
        <v>34.200000000000003</v>
      </c>
      <c r="L1048">
        <v>40</v>
      </c>
      <c r="M1048">
        <v>3.2</v>
      </c>
      <c r="N1048">
        <v>7.7</v>
      </c>
      <c r="O1048" s="42" t="s">
        <v>86</v>
      </c>
      <c r="P1048" s="42" t="s">
        <v>72</v>
      </c>
      <c r="Q1048" s="42" t="s">
        <v>501</v>
      </c>
    </row>
    <row r="1049" spans="1:17" x14ac:dyDescent="0.25">
      <c r="A1049">
        <v>1045</v>
      </c>
      <c r="B1049" t="s">
        <v>818</v>
      </c>
      <c r="C1049" t="s">
        <v>818</v>
      </c>
      <c r="F1049">
        <v>58</v>
      </c>
      <c r="G1049" t="s">
        <v>818</v>
      </c>
      <c r="I1049" s="42" t="s">
        <v>1989</v>
      </c>
      <c r="J1049">
        <v>25</v>
      </c>
      <c r="K1049">
        <v>37.6</v>
      </c>
      <c r="L1049">
        <v>41.2</v>
      </c>
      <c r="M1049">
        <v>5.8</v>
      </c>
      <c r="N1049">
        <v>10</v>
      </c>
      <c r="O1049" s="42" t="s">
        <v>86</v>
      </c>
      <c r="P1049" s="42" t="s">
        <v>72</v>
      </c>
      <c r="Q1049" s="42" t="s">
        <v>1990</v>
      </c>
    </row>
    <row r="1050" spans="1:17" x14ac:dyDescent="0.25">
      <c r="A1050">
        <v>1046</v>
      </c>
      <c r="B1050" t="s">
        <v>818</v>
      </c>
      <c r="C1050" t="s">
        <v>818</v>
      </c>
      <c r="F1050">
        <v>61</v>
      </c>
      <c r="G1050" t="s">
        <v>818</v>
      </c>
      <c r="H1050" t="s">
        <v>818</v>
      </c>
      <c r="I1050" s="42" t="s">
        <v>1958</v>
      </c>
      <c r="J1050">
        <v>22</v>
      </c>
      <c r="K1050">
        <v>34.5</v>
      </c>
      <c r="L1050">
        <v>0</v>
      </c>
      <c r="M1050">
        <v>8</v>
      </c>
      <c r="N1050">
        <v>13</v>
      </c>
      <c r="O1050" s="42" t="s">
        <v>490</v>
      </c>
      <c r="P1050" s="42" t="s">
        <v>72</v>
      </c>
      <c r="Q1050" s="42" t="s">
        <v>711</v>
      </c>
    </row>
    <row r="1051" spans="1:17" x14ac:dyDescent="0.25">
      <c r="A1051">
        <v>1047</v>
      </c>
      <c r="B1051" t="s">
        <v>818</v>
      </c>
      <c r="C1051" t="s">
        <v>818</v>
      </c>
      <c r="F1051">
        <v>62</v>
      </c>
      <c r="G1051" t="s">
        <v>818</v>
      </c>
      <c r="H1051" t="s">
        <v>818</v>
      </c>
      <c r="I1051" s="42" t="s">
        <v>113</v>
      </c>
      <c r="J1051">
        <v>25</v>
      </c>
      <c r="K1051">
        <v>35</v>
      </c>
      <c r="L1051">
        <v>0</v>
      </c>
      <c r="M1051">
        <v>7</v>
      </c>
      <c r="N1051">
        <v>0</v>
      </c>
      <c r="O1051" s="42" t="s">
        <v>95</v>
      </c>
      <c r="P1051" s="42" t="s">
        <v>32</v>
      </c>
      <c r="Q1051" s="42" t="s">
        <v>93</v>
      </c>
    </row>
    <row r="1052" spans="1:17" x14ac:dyDescent="0.25">
      <c r="A1052">
        <v>1048</v>
      </c>
      <c r="B1052" t="s">
        <v>818</v>
      </c>
      <c r="C1052" t="s">
        <v>818</v>
      </c>
      <c r="F1052">
        <v>63</v>
      </c>
      <c r="G1052" t="s">
        <v>818</v>
      </c>
      <c r="I1052" s="42" t="s">
        <v>198</v>
      </c>
      <c r="J1052">
        <v>20</v>
      </c>
      <c r="K1052">
        <v>42.5</v>
      </c>
      <c r="L1052">
        <v>0</v>
      </c>
      <c r="M1052">
        <v>9</v>
      </c>
      <c r="N1052">
        <v>9.1999999999999993</v>
      </c>
      <c r="O1052" s="42" t="s">
        <v>27</v>
      </c>
      <c r="P1052" s="42" t="s">
        <v>32</v>
      </c>
      <c r="Q1052" s="42" t="s">
        <v>1888</v>
      </c>
    </row>
    <row r="1053" spans="1:17" x14ac:dyDescent="0.25">
      <c r="A1053">
        <v>1049</v>
      </c>
      <c r="B1053" t="s">
        <v>818</v>
      </c>
      <c r="C1053" t="s">
        <v>818</v>
      </c>
      <c r="F1053">
        <v>63</v>
      </c>
      <c r="G1053" t="s">
        <v>818</v>
      </c>
      <c r="I1053" s="42" t="s">
        <v>1999</v>
      </c>
      <c r="J1053">
        <v>26</v>
      </c>
      <c r="K1053">
        <v>37</v>
      </c>
      <c r="L1053">
        <v>0</v>
      </c>
      <c r="M1053">
        <v>7</v>
      </c>
      <c r="N1053">
        <v>0</v>
      </c>
      <c r="O1053" s="42" t="s">
        <v>71</v>
      </c>
      <c r="P1053" s="42" t="s">
        <v>72</v>
      </c>
      <c r="Q1053" s="42" t="s">
        <v>2000</v>
      </c>
    </row>
    <row r="1054" spans="1:17" x14ac:dyDescent="0.25">
      <c r="A1054">
        <v>1050</v>
      </c>
      <c r="B1054" t="s">
        <v>818</v>
      </c>
      <c r="C1054" t="s">
        <v>818</v>
      </c>
      <c r="E1054" t="s">
        <v>818</v>
      </c>
      <c r="I1054" s="42" t="s">
        <v>2128</v>
      </c>
      <c r="J1054">
        <v>21.5</v>
      </c>
      <c r="K1054">
        <v>35</v>
      </c>
      <c r="L1054">
        <v>0</v>
      </c>
      <c r="M1054">
        <v>10</v>
      </c>
      <c r="N1054">
        <v>15.5</v>
      </c>
      <c r="O1054" s="42" t="s">
        <v>71</v>
      </c>
      <c r="P1054" s="42" t="s">
        <v>72</v>
      </c>
      <c r="Q1054" s="42" t="s">
        <v>2129</v>
      </c>
    </row>
    <row r="1055" spans="1:17" x14ac:dyDescent="0.25">
      <c r="A1055">
        <v>1051</v>
      </c>
      <c r="B1055" t="s">
        <v>818</v>
      </c>
      <c r="C1055" t="s">
        <v>818</v>
      </c>
      <c r="E1055" t="s">
        <v>818</v>
      </c>
      <c r="I1055" s="42" t="s">
        <v>2996</v>
      </c>
      <c r="J1055">
        <v>35</v>
      </c>
      <c r="K1055">
        <v>50</v>
      </c>
      <c r="L1055">
        <v>0</v>
      </c>
      <c r="M1055">
        <v>9</v>
      </c>
      <c r="N1055">
        <v>0</v>
      </c>
      <c r="O1055" s="42" t="s">
        <v>71</v>
      </c>
      <c r="P1055" s="42" t="s">
        <v>72</v>
      </c>
      <c r="Q1055" s="42"/>
    </row>
    <row r="1056" spans="1:17" x14ac:dyDescent="0.25">
      <c r="A1056">
        <v>1052</v>
      </c>
      <c r="B1056" t="s">
        <v>818</v>
      </c>
      <c r="C1056" t="s">
        <v>818</v>
      </c>
      <c r="E1056" t="s">
        <v>818</v>
      </c>
      <c r="G1056" t="s">
        <v>818</v>
      </c>
      <c r="I1056" s="42" t="s">
        <v>26</v>
      </c>
      <c r="J1056">
        <v>18</v>
      </c>
      <c r="K1056">
        <v>32</v>
      </c>
      <c r="L1056">
        <v>0</v>
      </c>
      <c r="M1056">
        <v>8</v>
      </c>
      <c r="N1056">
        <v>8.1999999999999993</v>
      </c>
      <c r="O1056" s="42" t="s">
        <v>27</v>
      </c>
      <c r="P1056" s="42" t="s">
        <v>28</v>
      </c>
      <c r="Q1056" s="42" t="s">
        <v>29</v>
      </c>
    </row>
    <row r="1057" spans="1:17" x14ac:dyDescent="0.25">
      <c r="A1057">
        <v>1053</v>
      </c>
      <c r="B1057" t="s">
        <v>818</v>
      </c>
      <c r="C1057" t="s">
        <v>818</v>
      </c>
      <c r="E1057" t="s">
        <v>818</v>
      </c>
      <c r="G1057" t="s">
        <v>818</v>
      </c>
      <c r="I1057" s="42" t="s">
        <v>320</v>
      </c>
      <c r="J1057">
        <v>27</v>
      </c>
      <c r="K1057">
        <v>38</v>
      </c>
      <c r="L1057">
        <v>0</v>
      </c>
      <c r="M1057">
        <v>6.5</v>
      </c>
      <c r="N1057">
        <v>0</v>
      </c>
      <c r="O1057" s="42" t="s">
        <v>95</v>
      </c>
      <c r="P1057" s="42" t="s">
        <v>32</v>
      </c>
      <c r="Q1057" s="42" t="s">
        <v>1417</v>
      </c>
    </row>
    <row r="1058" spans="1:17" x14ac:dyDescent="0.25">
      <c r="A1058">
        <v>1054</v>
      </c>
      <c r="B1058" t="s">
        <v>818</v>
      </c>
      <c r="C1058" t="s">
        <v>818</v>
      </c>
      <c r="E1058" t="s">
        <v>818</v>
      </c>
      <c r="G1058" t="s">
        <v>818</v>
      </c>
      <c r="I1058" s="42" t="s">
        <v>424</v>
      </c>
      <c r="J1058">
        <v>20</v>
      </c>
      <c r="K1058">
        <v>32</v>
      </c>
      <c r="L1058">
        <v>0</v>
      </c>
      <c r="M1058">
        <v>8</v>
      </c>
      <c r="N1058">
        <v>9.4</v>
      </c>
      <c r="O1058" s="42" t="s">
        <v>27</v>
      </c>
      <c r="P1058" s="42" t="s">
        <v>28</v>
      </c>
      <c r="Q1058" s="42" t="s">
        <v>423</v>
      </c>
    </row>
    <row r="1059" spans="1:17" x14ac:dyDescent="0.25">
      <c r="A1059">
        <v>1055</v>
      </c>
      <c r="B1059" t="s">
        <v>818</v>
      </c>
      <c r="C1059" t="s">
        <v>818</v>
      </c>
      <c r="E1059" t="s">
        <v>818</v>
      </c>
      <c r="G1059" t="s">
        <v>818</v>
      </c>
      <c r="I1059" s="42" t="s">
        <v>2249</v>
      </c>
      <c r="J1059">
        <v>22</v>
      </c>
      <c r="K1059">
        <v>38</v>
      </c>
      <c r="L1059">
        <v>0</v>
      </c>
      <c r="M1059">
        <v>10</v>
      </c>
      <c r="N1059">
        <v>0</v>
      </c>
      <c r="O1059" s="42" t="s">
        <v>71</v>
      </c>
      <c r="P1059" s="42" t="s">
        <v>72</v>
      </c>
      <c r="Q1059" s="42" t="s">
        <v>2250</v>
      </c>
    </row>
    <row r="1060" spans="1:17" x14ac:dyDescent="0.25">
      <c r="A1060">
        <v>1056</v>
      </c>
      <c r="B1060" t="s">
        <v>818</v>
      </c>
      <c r="C1060" t="s">
        <v>818</v>
      </c>
      <c r="E1060" t="s">
        <v>818</v>
      </c>
      <c r="G1060" t="s">
        <v>818</v>
      </c>
      <c r="I1060" s="42" t="s">
        <v>2307</v>
      </c>
      <c r="J1060">
        <v>18</v>
      </c>
      <c r="K1060">
        <v>35</v>
      </c>
      <c r="L1060">
        <v>0</v>
      </c>
      <c r="M1060">
        <v>7</v>
      </c>
      <c r="N1060">
        <v>8</v>
      </c>
      <c r="O1060" s="42" t="s">
        <v>27</v>
      </c>
      <c r="P1060" s="42" t="s">
        <v>32</v>
      </c>
      <c r="Q1060" s="42" t="s">
        <v>2308</v>
      </c>
    </row>
    <row r="1061" spans="1:17" x14ac:dyDescent="0.25">
      <c r="A1061">
        <v>1057</v>
      </c>
      <c r="B1061" t="s">
        <v>818</v>
      </c>
      <c r="C1061" t="s">
        <v>818</v>
      </c>
      <c r="E1061" t="s">
        <v>818</v>
      </c>
      <c r="G1061" t="s">
        <v>818</v>
      </c>
      <c r="I1061" s="42" t="s">
        <v>2993</v>
      </c>
      <c r="J1061">
        <v>22</v>
      </c>
      <c r="K1061">
        <v>35.5</v>
      </c>
      <c r="L1061">
        <v>0</v>
      </c>
      <c r="M1061">
        <v>10</v>
      </c>
      <c r="N1061">
        <v>15</v>
      </c>
      <c r="O1061" s="42" t="s">
        <v>71</v>
      </c>
      <c r="P1061" s="42" t="s">
        <v>72</v>
      </c>
      <c r="Q1061" s="42"/>
    </row>
    <row r="1062" spans="1:17" x14ac:dyDescent="0.25">
      <c r="A1062">
        <v>1058</v>
      </c>
      <c r="B1062" t="s">
        <v>818</v>
      </c>
      <c r="C1062" t="s">
        <v>818</v>
      </c>
      <c r="E1062" t="s">
        <v>818</v>
      </c>
      <c r="G1062" t="s">
        <v>818</v>
      </c>
      <c r="I1062" s="42" t="s">
        <v>2994</v>
      </c>
      <c r="J1062">
        <v>24.5</v>
      </c>
      <c r="K1062">
        <v>36.5</v>
      </c>
      <c r="L1062">
        <v>0</v>
      </c>
      <c r="M1062">
        <v>8.5</v>
      </c>
      <c r="N1062">
        <v>0</v>
      </c>
      <c r="O1062" s="42" t="s">
        <v>71</v>
      </c>
      <c r="P1062" s="42" t="s">
        <v>72</v>
      </c>
      <c r="Q1062" s="42"/>
    </row>
    <row r="1063" spans="1:17" x14ac:dyDescent="0.25">
      <c r="A1063">
        <v>1059</v>
      </c>
      <c r="B1063" t="s">
        <v>818</v>
      </c>
      <c r="C1063" t="s">
        <v>818</v>
      </c>
      <c r="E1063" t="s">
        <v>818</v>
      </c>
      <c r="G1063" t="s">
        <v>818</v>
      </c>
      <c r="I1063" s="42" t="s">
        <v>2995</v>
      </c>
      <c r="J1063">
        <v>28</v>
      </c>
      <c r="K1063">
        <v>44</v>
      </c>
      <c r="L1063">
        <v>0</v>
      </c>
      <c r="M1063">
        <v>8.5</v>
      </c>
      <c r="N1063">
        <v>0</v>
      </c>
      <c r="O1063" s="42" t="s">
        <v>71</v>
      </c>
      <c r="P1063" s="42" t="s">
        <v>72</v>
      </c>
      <c r="Q1063" s="42"/>
    </row>
    <row r="1064" spans="1:17" x14ac:dyDescent="0.25">
      <c r="A1064">
        <v>1060</v>
      </c>
      <c r="B1064" t="s">
        <v>818</v>
      </c>
      <c r="C1064" t="s">
        <v>818</v>
      </c>
      <c r="E1064" t="s">
        <v>818</v>
      </c>
      <c r="G1064" t="s">
        <v>818</v>
      </c>
      <c r="H1064" t="s">
        <v>818</v>
      </c>
      <c r="I1064" s="42" t="s">
        <v>58</v>
      </c>
      <c r="J1064">
        <v>19</v>
      </c>
      <c r="K1064">
        <v>30</v>
      </c>
      <c r="L1064">
        <v>0</v>
      </c>
      <c r="M1064">
        <v>7</v>
      </c>
      <c r="N1064">
        <v>8</v>
      </c>
      <c r="O1064" s="42" t="s">
        <v>27</v>
      </c>
      <c r="P1064" s="42" t="s">
        <v>32</v>
      </c>
      <c r="Q1064" s="42" t="s">
        <v>59</v>
      </c>
    </row>
    <row r="1065" spans="1:17" x14ac:dyDescent="0.25">
      <c r="A1065">
        <v>1061</v>
      </c>
      <c r="B1065" t="s">
        <v>818</v>
      </c>
      <c r="C1065" t="s">
        <v>818</v>
      </c>
      <c r="E1065" t="s">
        <v>818</v>
      </c>
      <c r="G1065" t="s">
        <v>818</v>
      </c>
      <c r="H1065" t="s">
        <v>818</v>
      </c>
      <c r="I1065" s="42" t="s">
        <v>315</v>
      </c>
      <c r="J1065">
        <v>18.5</v>
      </c>
      <c r="K1065">
        <v>34.6</v>
      </c>
      <c r="L1065">
        <v>0</v>
      </c>
      <c r="M1065">
        <v>6.2</v>
      </c>
      <c r="N1065">
        <v>9.1999999999999993</v>
      </c>
      <c r="O1065" s="42" t="s">
        <v>27</v>
      </c>
      <c r="P1065" s="42" t="s">
        <v>32</v>
      </c>
      <c r="Q1065" s="42" t="s">
        <v>2072</v>
      </c>
    </row>
    <row r="1066" spans="1:17" x14ac:dyDescent="0.25">
      <c r="A1066">
        <v>1062</v>
      </c>
      <c r="B1066" t="s">
        <v>818</v>
      </c>
      <c r="C1066" t="s">
        <v>818</v>
      </c>
      <c r="E1066" t="s">
        <v>818</v>
      </c>
      <c r="G1066" t="s">
        <v>818</v>
      </c>
      <c r="H1066" t="s">
        <v>818</v>
      </c>
      <c r="I1066" s="42" t="s">
        <v>372</v>
      </c>
      <c r="J1066">
        <v>19</v>
      </c>
      <c r="K1066">
        <v>31.9</v>
      </c>
      <c r="L1066">
        <v>0</v>
      </c>
      <c r="M1066">
        <v>8</v>
      </c>
      <c r="N1066">
        <v>8.1999999999999993</v>
      </c>
      <c r="O1066" s="42" t="s">
        <v>27</v>
      </c>
      <c r="P1066" s="42" t="s">
        <v>28</v>
      </c>
      <c r="Q1066" s="42"/>
    </row>
    <row r="1067" spans="1:17" x14ac:dyDescent="0.25">
      <c r="A1067">
        <v>1063</v>
      </c>
      <c r="B1067" t="s">
        <v>818</v>
      </c>
      <c r="C1067" t="s">
        <v>818</v>
      </c>
      <c r="E1067" t="s">
        <v>818</v>
      </c>
      <c r="G1067" t="s">
        <v>818</v>
      </c>
      <c r="H1067" t="s">
        <v>818</v>
      </c>
      <c r="I1067" s="42" t="s">
        <v>240</v>
      </c>
      <c r="J1067">
        <v>20</v>
      </c>
      <c r="K1067">
        <v>32</v>
      </c>
      <c r="L1067">
        <v>0</v>
      </c>
      <c r="M1067">
        <v>6.3</v>
      </c>
      <c r="N1067">
        <v>6.5</v>
      </c>
      <c r="O1067" s="42" t="s">
        <v>27</v>
      </c>
      <c r="P1067" s="42" t="s">
        <v>32</v>
      </c>
      <c r="Q1067" s="42"/>
    </row>
    <row r="1068" spans="1:17" x14ac:dyDescent="0.25">
      <c r="A1068">
        <v>1064</v>
      </c>
      <c r="B1068" t="s">
        <v>818</v>
      </c>
      <c r="C1068" t="s">
        <v>818</v>
      </c>
      <c r="E1068" t="s">
        <v>818</v>
      </c>
      <c r="G1068" t="s">
        <v>818</v>
      </c>
      <c r="H1068" t="s">
        <v>818</v>
      </c>
      <c r="I1068" s="42" t="s">
        <v>440</v>
      </c>
      <c r="J1068">
        <v>27</v>
      </c>
      <c r="K1068">
        <v>42</v>
      </c>
      <c r="L1068">
        <v>0</v>
      </c>
      <c r="M1068">
        <v>9.5</v>
      </c>
      <c r="N1068">
        <v>0</v>
      </c>
      <c r="O1068" s="42" t="s">
        <v>71</v>
      </c>
      <c r="P1068" s="42" t="s">
        <v>72</v>
      </c>
      <c r="Q1068" s="42"/>
    </row>
    <row r="1069" spans="1:17" x14ac:dyDescent="0.25">
      <c r="A1069">
        <v>1065</v>
      </c>
      <c r="B1069" t="s">
        <v>818</v>
      </c>
      <c r="C1069" t="s">
        <v>818</v>
      </c>
      <c r="E1069" t="s">
        <v>818</v>
      </c>
      <c r="G1069" t="s">
        <v>818</v>
      </c>
      <c r="H1069" t="s">
        <v>818</v>
      </c>
      <c r="I1069" s="42" t="s">
        <v>447</v>
      </c>
      <c r="J1069">
        <v>26</v>
      </c>
      <c r="K1069">
        <v>37</v>
      </c>
      <c r="L1069">
        <v>0</v>
      </c>
      <c r="M1069">
        <v>7</v>
      </c>
      <c r="N1069">
        <v>0</v>
      </c>
      <c r="O1069" s="42" t="s">
        <v>95</v>
      </c>
      <c r="P1069" s="42" t="s">
        <v>32</v>
      </c>
      <c r="Q1069" s="42" t="s">
        <v>449</v>
      </c>
    </row>
    <row r="1070" spans="1:17" x14ac:dyDescent="0.25">
      <c r="A1070">
        <v>1066</v>
      </c>
      <c r="B1070" t="s">
        <v>818</v>
      </c>
      <c r="C1070" t="s">
        <v>818</v>
      </c>
      <c r="E1070" t="s">
        <v>818</v>
      </c>
      <c r="G1070" t="s">
        <v>818</v>
      </c>
      <c r="H1070" t="s">
        <v>818</v>
      </c>
      <c r="I1070" s="42" t="s">
        <v>2248</v>
      </c>
      <c r="J1070">
        <v>23</v>
      </c>
      <c r="K1070">
        <v>39</v>
      </c>
      <c r="L1070">
        <v>0</v>
      </c>
      <c r="M1070">
        <v>10</v>
      </c>
      <c r="N1070">
        <v>0</v>
      </c>
      <c r="O1070" s="42" t="s">
        <v>71</v>
      </c>
      <c r="P1070" s="42" t="s">
        <v>72</v>
      </c>
      <c r="Q1070" s="42" t="s">
        <v>1931</v>
      </c>
    </row>
    <row r="1071" spans="1:17" x14ac:dyDescent="0.25">
      <c r="A1071">
        <v>1067</v>
      </c>
      <c r="B1071" t="s">
        <v>818</v>
      </c>
      <c r="C1071" t="s">
        <v>818</v>
      </c>
      <c r="E1071" t="s">
        <v>818</v>
      </c>
      <c r="G1071" t="s">
        <v>818</v>
      </c>
      <c r="H1071" t="s">
        <v>818</v>
      </c>
      <c r="I1071" s="42" t="s">
        <v>2992</v>
      </c>
      <c r="J1071">
        <v>25.5</v>
      </c>
      <c r="K1071">
        <v>38</v>
      </c>
      <c r="L1071">
        <v>0</v>
      </c>
      <c r="M1071">
        <v>11</v>
      </c>
      <c r="N1071">
        <v>23</v>
      </c>
      <c r="O1071" s="42" t="s">
        <v>71</v>
      </c>
      <c r="P1071" s="42" t="s">
        <v>72</v>
      </c>
      <c r="Q1071" s="42"/>
    </row>
    <row r="1072" spans="1:17" x14ac:dyDescent="0.25">
      <c r="A1072">
        <v>1068</v>
      </c>
      <c r="B1072" t="s">
        <v>818</v>
      </c>
      <c r="C1072" t="s">
        <v>818</v>
      </c>
      <c r="E1072" t="s">
        <v>818</v>
      </c>
      <c r="F1072">
        <v>23</v>
      </c>
      <c r="G1072" t="s">
        <v>818</v>
      </c>
      <c r="H1072" t="s">
        <v>818</v>
      </c>
      <c r="I1072" s="42" t="s">
        <v>63</v>
      </c>
      <c r="J1072">
        <v>19</v>
      </c>
      <c r="K1072">
        <v>32</v>
      </c>
      <c r="L1072">
        <v>0</v>
      </c>
      <c r="M1072">
        <v>7</v>
      </c>
      <c r="N1072">
        <v>8</v>
      </c>
      <c r="O1072" s="42" t="s">
        <v>27</v>
      </c>
      <c r="P1072" s="42" t="s">
        <v>32</v>
      </c>
      <c r="Q1072" s="42" t="s">
        <v>65</v>
      </c>
    </row>
    <row r="1073" spans="1:17" x14ac:dyDescent="0.25">
      <c r="A1073">
        <v>1069</v>
      </c>
      <c r="B1073" t="s">
        <v>818</v>
      </c>
      <c r="C1073" t="s">
        <v>818</v>
      </c>
      <c r="E1073" t="s">
        <v>818</v>
      </c>
      <c r="F1073">
        <v>52</v>
      </c>
      <c r="G1073" t="s">
        <v>818</v>
      </c>
      <c r="H1073" t="s">
        <v>818</v>
      </c>
      <c r="I1073" s="42" t="s">
        <v>74</v>
      </c>
      <c r="J1073">
        <v>22</v>
      </c>
      <c r="K1073">
        <v>32</v>
      </c>
      <c r="L1073">
        <v>0</v>
      </c>
      <c r="M1073">
        <v>7</v>
      </c>
      <c r="N1073">
        <v>7.2</v>
      </c>
      <c r="O1073" s="42" t="s">
        <v>27</v>
      </c>
      <c r="P1073" s="42" t="s">
        <v>32</v>
      </c>
      <c r="Q1073" s="42" t="s">
        <v>75</v>
      </c>
    </row>
    <row r="1074" spans="1:17" x14ac:dyDescent="0.25">
      <c r="A1074">
        <v>1070</v>
      </c>
      <c r="B1074" t="s">
        <v>818</v>
      </c>
      <c r="C1074" t="s">
        <v>818</v>
      </c>
      <c r="D1074" t="s">
        <v>818</v>
      </c>
      <c r="I1074" s="42" t="s">
        <v>2453</v>
      </c>
      <c r="J1074">
        <v>23</v>
      </c>
      <c r="K1074">
        <v>32.5</v>
      </c>
      <c r="L1074">
        <v>0</v>
      </c>
      <c r="M1074">
        <v>5.5</v>
      </c>
      <c r="N1074">
        <v>8</v>
      </c>
      <c r="O1074" s="42" t="s">
        <v>490</v>
      </c>
      <c r="P1074" s="42" t="s">
        <v>72</v>
      </c>
      <c r="Q1074" s="42" t="s">
        <v>491</v>
      </c>
    </row>
    <row r="1075" spans="1:17" x14ac:dyDescent="0.25">
      <c r="A1075">
        <v>1071</v>
      </c>
      <c r="B1075" t="s">
        <v>818</v>
      </c>
      <c r="C1075" t="s">
        <v>818</v>
      </c>
      <c r="D1075" t="s">
        <v>818</v>
      </c>
      <c r="I1075" s="42" t="s">
        <v>2454</v>
      </c>
      <c r="J1075">
        <v>24</v>
      </c>
      <c r="K1075">
        <v>36</v>
      </c>
      <c r="L1075">
        <v>37</v>
      </c>
      <c r="M1075">
        <v>8.5</v>
      </c>
      <c r="N1075">
        <v>17.7</v>
      </c>
      <c r="O1075" s="42" t="s">
        <v>86</v>
      </c>
      <c r="P1075" s="42" t="s">
        <v>72</v>
      </c>
      <c r="Q1075" s="42" t="s">
        <v>2338</v>
      </c>
    </row>
    <row r="1076" spans="1:17" x14ac:dyDescent="0.25">
      <c r="A1076">
        <v>1072</v>
      </c>
      <c r="B1076" t="s">
        <v>818</v>
      </c>
      <c r="C1076" t="s">
        <v>818</v>
      </c>
      <c r="D1076" t="s">
        <v>818</v>
      </c>
      <c r="I1076" s="42" t="s">
        <v>3056</v>
      </c>
      <c r="J1076">
        <v>28</v>
      </c>
      <c r="K1076">
        <v>43</v>
      </c>
      <c r="L1076">
        <v>47.7</v>
      </c>
      <c r="M1076">
        <v>5</v>
      </c>
      <c r="N1076">
        <v>11.7</v>
      </c>
      <c r="O1076" s="42" t="s">
        <v>86</v>
      </c>
      <c r="P1076" s="42" t="s">
        <v>72</v>
      </c>
      <c r="Q1076" s="42" t="s">
        <v>998</v>
      </c>
    </row>
    <row r="1077" spans="1:17" x14ac:dyDescent="0.25">
      <c r="A1077">
        <v>1073</v>
      </c>
      <c r="B1077" t="s">
        <v>818</v>
      </c>
      <c r="C1077" t="s">
        <v>818</v>
      </c>
      <c r="D1077" t="s">
        <v>818</v>
      </c>
      <c r="I1077" s="42" t="s">
        <v>2455</v>
      </c>
      <c r="J1077">
        <v>31</v>
      </c>
      <c r="K1077">
        <v>47.8</v>
      </c>
      <c r="L1077">
        <v>0</v>
      </c>
      <c r="M1077">
        <v>7.5</v>
      </c>
      <c r="N1077">
        <v>0</v>
      </c>
      <c r="O1077" s="42" t="s">
        <v>71</v>
      </c>
      <c r="P1077" s="42" t="s">
        <v>72</v>
      </c>
      <c r="Q1077" s="42" t="s">
        <v>1956</v>
      </c>
    </row>
    <row r="1078" spans="1:17" x14ac:dyDescent="0.25">
      <c r="A1078">
        <v>1074</v>
      </c>
      <c r="B1078" t="s">
        <v>818</v>
      </c>
      <c r="C1078" t="s">
        <v>818</v>
      </c>
      <c r="D1078" t="s">
        <v>818</v>
      </c>
      <c r="I1078" s="42" t="s">
        <v>2456</v>
      </c>
      <c r="J1078">
        <v>26</v>
      </c>
      <c r="K1078">
        <v>38</v>
      </c>
      <c r="L1078">
        <v>0</v>
      </c>
      <c r="M1078">
        <v>11</v>
      </c>
      <c r="N1078">
        <v>23</v>
      </c>
      <c r="O1078" s="42" t="s">
        <v>71</v>
      </c>
      <c r="P1078" s="42" t="s">
        <v>72</v>
      </c>
      <c r="Q1078" s="42" t="s">
        <v>2147</v>
      </c>
    </row>
    <row r="1079" spans="1:17" x14ac:dyDescent="0.25">
      <c r="A1079">
        <v>1075</v>
      </c>
      <c r="B1079" t="s">
        <v>818</v>
      </c>
      <c r="C1079" t="s">
        <v>818</v>
      </c>
      <c r="D1079" t="s">
        <v>818</v>
      </c>
      <c r="I1079" s="42" t="s">
        <v>2457</v>
      </c>
      <c r="J1079">
        <v>24</v>
      </c>
      <c r="K1079">
        <v>38.5</v>
      </c>
      <c r="L1079">
        <v>0</v>
      </c>
      <c r="M1079">
        <v>9</v>
      </c>
      <c r="N1079">
        <v>10</v>
      </c>
      <c r="O1079" s="42" t="s">
        <v>297</v>
      </c>
      <c r="P1079" s="42" t="s">
        <v>72</v>
      </c>
      <c r="Q1079" s="42" t="s">
        <v>773</v>
      </c>
    </row>
    <row r="1080" spans="1:17" x14ac:dyDescent="0.25">
      <c r="A1080">
        <v>1076</v>
      </c>
      <c r="B1080" t="s">
        <v>818</v>
      </c>
      <c r="C1080" t="s">
        <v>818</v>
      </c>
      <c r="D1080" t="s">
        <v>818</v>
      </c>
      <c r="I1080" s="42" t="s">
        <v>403</v>
      </c>
      <c r="J1080">
        <v>23</v>
      </c>
      <c r="K1080">
        <v>32</v>
      </c>
      <c r="L1080">
        <v>0</v>
      </c>
      <c r="M1080">
        <v>7.5</v>
      </c>
      <c r="N1080">
        <v>0</v>
      </c>
      <c r="O1080" s="42" t="s">
        <v>71</v>
      </c>
      <c r="P1080" s="42" t="s">
        <v>72</v>
      </c>
      <c r="Q1080" s="42" t="s">
        <v>405</v>
      </c>
    </row>
    <row r="1081" spans="1:17" x14ac:dyDescent="0.25">
      <c r="A1081">
        <v>1077</v>
      </c>
      <c r="B1081" t="s">
        <v>818</v>
      </c>
      <c r="C1081" t="s">
        <v>818</v>
      </c>
      <c r="D1081" t="s">
        <v>818</v>
      </c>
      <c r="I1081" s="42" t="s">
        <v>2458</v>
      </c>
      <c r="J1081">
        <v>23</v>
      </c>
      <c r="K1081">
        <v>32</v>
      </c>
      <c r="L1081">
        <v>0</v>
      </c>
      <c r="M1081">
        <v>7.5</v>
      </c>
      <c r="N1081">
        <v>0</v>
      </c>
      <c r="O1081" s="42" t="s">
        <v>71</v>
      </c>
      <c r="P1081" s="42" t="s">
        <v>72</v>
      </c>
      <c r="Q1081" s="42" t="s">
        <v>405</v>
      </c>
    </row>
    <row r="1082" spans="1:17" x14ac:dyDescent="0.25">
      <c r="A1082">
        <v>1078</v>
      </c>
      <c r="B1082" t="s">
        <v>818</v>
      </c>
      <c r="C1082" t="s">
        <v>818</v>
      </c>
      <c r="D1082" t="s">
        <v>818</v>
      </c>
      <c r="I1082" s="42" t="s">
        <v>777</v>
      </c>
      <c r="J1082">
        <v>26</v>
      </c>
      <c r="K1082">
        <v>42</v>
      </c>
      <c r="L1082">
        <v>0</v>
      </c>
      <c r="M1082">
        <v>11</v>
      </c>
      <c r="N1082">
        <v>23</v>
      </c>
      <c r="O1082" s="42" t="s">
        <v>71</v>
      </c>
      <c r="P1082" s="42" t="s">
        <v>72</v>
      </c>
      <c r="Q1082" s="42" t="s">
        <v>778</v>
      </c>
    </row>
    <row r="1083" spans="1:17" x14ac:dyDescent="0.25">
      <c r="A1083">
        <v>1079</v>
      </c>
      <c r="B1083" t="s">
        <v>818</v>
      </c>
      <c r="C1083" t="s">
        <v>818</v>
      </c>
      <c r="D1083" t="s">
        <v>818</v>
      </c>
      <c r="I1083" s="42" t="s">
        <v>2459</v>
      </c>
      <c r="J1083">
        <v>26</v>
      </c>
      <c r="K1083">
        <v>42</v>
      </c>
      <c r="L1083">
        <v>0</v>
      </c>
      <c r="M1083">
        <v>11</v>
      </c>
      <c r="N1083">
        <v>23</v>
      </c>
      <c r="O1083" s="42" t="s">
        <v>71</v>
      </c>
      <c r="P1083" s="42" t="s">
        <v>72</v>
      </c>
      <c r="Q1083" s="42" t="s">
        <v>778</v>
      </c>
    </row>
    <row r="1084" spans="1:17" x14ac:dyDescent="0.25">
      <c r="A1084">
        <v>1080</v>
      </c>
      <c r="B1084" t="s">
        <v>818</v>
      </c>
      <c r="C1084" t="s">
        <v>818</v>
      </c>
      <c r="D1084" t="s">
        <v>818</v>
      </c>
      <c r="I1084" s="42" t="s">
        <v>2460</v>
      </c>
      <c r="J1084">
        <v>30</v>
      </c>
      <c r="K1084">
        <v>40</v>
      </c>
      <c r="L1084">
        <v>0</v>
      </c>
      <c r="M1084">
        <v>8</v>
      </c>
      <c r="N1084">
        <v>0</v>
      </c>
      <c r="O1084" s="42" t="s">
        <v>71</v>
      </c>
      <c r="P1084" s="42" t="s">
        <v>72</v>
      </c>
      <c r="Q1084" s="42"/>
    </row>
    <row r="1085" spans="1:17" x14ac:dyDescent="0.25">
      <c r="A1085">
        <v>1081</v>
      </c>
      <c r="B1085" t="s">
        <v>818</v>
      </c>
      <c r="C1085" t="s">
        <v>818</v>
      </c>
      <c r="D1085" t="s">
        <v>818</v>
      </c>
      <c r="I1085" s="42" t="s">
        <v>1293</v>
      </c>
      <c r="J1085">
        <v>45</v>
      </c>
      <c r="K1085">
        <v>58.5</v>
      </c>
      <c r="L1085">
        <v>0</v>
      </c>
      <c r="M1085">
        <v>8.5</v>
      </c>
      <c r="N1085">
        <v>9</v>
      </c>
      <c r="O1085" s="42" t="s">
        <v>297</v>
      </c>
      <c r="P1085" s="42" t="s">
        <v>72</v>
      </c>
      <c r="Q1085" s="42" t="s">
        <v>1240</v>
      </c>
    </row>
    <row r="1086" spans="1:17" x14ac:dyDescent="0.25">
      <c r="A1086">
        <v>1082</v>
      </c>
      <c r="B1086" t="s">
        <v>818</v>
      </c>
      <c r="C1086" t="s">
        <v>818</v>
      </c>
      <c r="D1086" t="s">
        <v>818</v>
      </c>
      <c r="I1086" s="42" t="s">
        <v>2461</v>
      </c>
      <c r="J1086">
        <v>45</v>
      </c>
      <c r="K1086">
        <v>58.5</v>
      </c>
      <c r="L1086">
        <v>0</v>
      </c>
      <c r="M1086">
        <v>8.5</v>
      </c>
      <c r="N1086">
        <v>9</v>
      </c>
      <c r="O1086" s="42" t="s">
        <v>297</v>
      </c>
      <c r="P1086" s="42" t="s">
        <v>72</v>
      </c>
      <c r="Q1086" s="42" t="s">
        <v>1240</v>
      </c>
    </row>
    <row r="1087" spans="1:17" x14ac:dyDescent="0.25">
      <c r="A1087">
        <v>1083</v>
      </c>
      <c r="B1087" t="s">
        <v>818</v>
      </c>
      <c r="C1087" t="s">
        <v>818</v>
      </c>
      <c r="D1087" t="s">
        <v>818</v>
      </c>
      <c r="I1087" s="42" t="s">
        <v>2462</v>
      </c>
      <c r="J1087">
        <v>28</v>
      </c>
      <c r="K1087">
        <v>40</v>
      </c>
      <c r="L1087">
        <v>0</v>
      </c>
      <c r="M1087">
        <v>7.3</v>
      </c>
      <c r="N1087">
        <v>8.3000000000000007</v>
      </c>
      <c r="O1087" s="42" t="s">
        <v>297</v>
      </c>
      <c r="P1087" s="42" t="s">
        <v>72</v>
      </c>
      <c r="Q1087" s="42"/>
    </row>
    <row r="1088" spans="1:17" x14ac:dyDescent="0.25">
      <c r="A1088">
        <v>1084</v>
      </c>
      <c r="B1088" t="s">
        <v>818</v>
      </c>
      <c r="C1088" t="s">
        <v>818</v>
      </c>
      <c r="D1088" t="s">
        <v>818</v>
      </c>
      <c r="I1088" s="42" t="s">
        <v>801</v>
      </c>
      <c r="J1088">
        <v>27.7</v>
      </c>
      <c r="K1088">
        <v>39.700000000000003</v>
      </c>
      <c r="L1088">
        <v>0</v>
      </c>
      <c r="M1088">
        <v>8.5</v>
      </c>
      <c r="N1088">
        <v>0</v>
      </c>
      <c r="O1088" s="42" t="s">
        <v>71</v>
      </c>
      <c r="P1088" s="42" t="s">
        <v>72</v>
      </c>
      <c r="Q1088" s="42" t="s">
        <v>802</v>
      </c>
    </row>
    <row r="1089" spans="1:17" x14ac:dyDescent="0.25">
      <c r="A1089">
        <v>1085</v>
      </c>
      <c r="B1089" t="s">
        <v>818</v>
      </c>
      <c r="C1089" t="s">
        <v>818</v>
      </c>
      <c r="D1089" t="s">
        <v>818</v>
      </c>
      <c r="I1089" s="42" t="s">
        <v>2463</v>
      </c>
      <c r="J1089">
        <v>27.7</v>
      </c>
      <c r="K1089">
        <v>39.700000000000003</v>
      </c>
      <c r="L1089">
        <v>0</v>
      </c>
      <c r="M1089">
        <v>8.5</v>
      </c>
      <c r="N1089">
        <v>0</v>
      </c>
      <c r="O1089" s="42" t="s">
        <v>71</v>
      </c>
      <c r="P1089" s="42" t="s">
        <v>72</v>
      </c>
      <c r="Q1089" s="42" t="s">
        <v>802</v>
      </c>
    </row>
    <row r="1090" spans="1:17" x14ac:dyDescent="0.25">
      <c r="A1090">
        <v>1086</v>
      </c>
      <c r="B1090" t="s">
        <v>818</v>
      </c>
      <c r="C1090" t="s">
        <v>818</v>
      </c>
      <c r="D1090" t="s">
        <v>818</v>
      </c>
      <c r="I1090" s="42" t="s">
        <v>2932</v>
      </c>
      <c r="J1090">
        <v>12</v>
      </c>
      <c r="K1090">
        <v>26.8</v>
      </c>
      <c r="L1090">
        <v>0</v>
      </c>
      <c r="M1090">
        <v>10</v>
      </c>
      <c r="N1090">
        <v>10.5</v>
      </c>
      <c r="O1090" s="42" t="s">
        <v>297</v>
      </c>
      <c r="P1090" s="42" t="s">
        <v>72</v>
      </c>
      <c r="Q1090" s="42"/>
    </row>
    <row r="1091" spans="1:17" x14ac:dyDescent="0.25">
      <c r="A1091">
        <v>1087</v>
      </c>
      <c r="B1091" t="s">
        <v>818</v>
      </c>
      <c r="C1091" t="s">
        <v>818</v>
      </c>
      <c r="D1091" t="s">
        <v>818</v>
      </c>
      <c r="I1091" s="42" t="s">
        <v>2951</v>
      </c>
      <c r="J1091">
        <v>42</v>
      </c>
      <c r="K1091">
        <v>54</v>
      </c>
      <c r="L1091">
        <v>0</v>
      </c>
      <c r="M1091">
        <v>8</v>
      </c>
      <c r="N1091">
        <v>0</v>
      </c>
      <c r="O1091" s="42" t="s">
        <v>71</v>
      </c>
      <c r="P1091" s="42" t="s">
        <v>72</v>
      </c>
      <c r="Q1091" s="42"/>
    </row>
    <row r="1092" spans="1:17" x14ac:dyDescent="0.25">
      <c r="A1092">
        <v>1088</v>
      </c>
      <c r="B1092" t="s">
        <v>818</v>
      </c>
      <c r="C1092" t="s">
        <v>818</v>
      </c>
      <c r="D1092" t="s">
        <v>818</v>
      </c>
      <c r="I1092" s="42" t="s">
        <v>3025</v>
      </c>
      <c r="J1092">
        <v>42</v>
      </c>
      <c r="K1092">
        <v>54</v>
      </c>
      <c r="L1092">
        <v>0</v>
      </c>
      <c r="M1092">
        <v>8</v>
      </c>
      <c r="N1092">
        <v>0</v>
      </c>
      <c r="O1092" s="42" t="s">
        <v>71</v>
      </c>
      <c r="P1092" s="42" t="s">
        <v>72</v>
      </c>
      <c r="Q1092" s="42"/>
    </row>
    <row r="1093" spans="1:17" x14ac:dyDescent="0.25">
      <c r="A1093">
        <v>1089</v>
      </c>
      <c r="B1093" t="s">
        <v>818</v>
      </c>
      <c r="C1093" t="s">
        <v>818</v>
      </c>
      <c r="D1093" t="s">
        <v>818</v>
      </c>
      <c r="I1093" s="42" t="s">
        <v>3039</v>
      </c>
      <c r="J1093">
        <v>31</v>
      </c>
      <c r="K1093">
        <v>47.7</v>
      </c>
      <c r="L1093">
        <v>0</v>
      </c>
      <c r="M1093">
        <v>7.4</v>
      </c>
      <c r="N1093">
        <v>0</v>
      </c>
      <c r="O1093" s="42" t="s">
        <v>71</v>
      </c>
      <c r="P1093" s="42" t="s">
        <v>72</v>
      </c>
      <c r="Q1093" s="42"/>
    </row>
    <row r="1094" spans="1:17" x14ac:dyDescent="0.25">
      <c r="A1094">
        <v>1090</v>
      </c>
      <c r="B1094" t="s">
        <v>818</v>
      </c>
      <c r="C1094" t="s">
        <v>818</v>
      </c>
      <c r="D1094" t="s">
        <v>818</v>
      </c>
      <c r="G1094" t="s">
        <v>818</v>
      </c>
      <c r="I1094" s="42" t="s">
        <v>37</v>
      </c>
      <c r="J1094">
        <v>28</v>
      </c>
      <c r="K1094">
        <v>40</v>
      </c>
      <c r="L1094">
        <v>0</v>
      </c>
      <c r="M1094">
        <v>7</v>
      </c>
      <c r="N1094">
        <v>8</v>
      </c>
      <c r="O1094" s="42" t="s">
        <v>27</v>
      </c>
      <c r="P1094" s="42" t="s">
        <v>32</v>
      </c>
      <c r="Q1094" s="42" t="s">
        <v>39</v>
      </c>
    </row>
    <row r="1095" spans="1:17" x14ac:dyDescent="0.25">
      <c r="A1095">
        <v>1091</v>
      </c>
      <c r="B1095" t="s">
        <v>818</v>
      </c>
      <c r="C1095" t="s">
        <v>818</v>
      </c>
      <c r="D1095" t="s">
        <v>818</v>
      </c>
      <c r="G1095" t="s">
        <v>818</v>
      </c>
      <c r="I1095" s="42" t="s">
        <v>2465</v>
      </c>
      <c r="J1095">
        <v>24</v>
      </c>
      <c r="K1095">
        <v>34</v>
      </c>
      <c r="L1095">
        <v>0</v>
      </c>
      <c r="M1095">
        <v>7</v>
      </c>
      <c r="N1095">
        <v>0</v>
      </c>
      <c r="O1095" s="42" t="s">
        <v>71</v>
      </c>
      <c r="P1095" s="42" t="s">
        <v>72</v>
      </c>
      <c r="Q1095" s="42" t="s">
        <v>117</v>
      </c>
    </row>
    <row r="1096" spans="1:17" x14ac:dyDescent="0.25">
      <c r="A1096">
        <v>1092</v>
      </c>
      <c r="B1096" t="s">
        <v>818</v>
      </c>
      <c r="C1096" t="s">
        <v>818</v>
      </c>
      <c r="D1096" t="s">
        <v>818</v>
      </c>
      <c r="G1096" t="s">
        <v>818</v>
      </c>
      <c r="I1096" s="42" t="s">
        <v>228</v>
      </c>
      <c r="J1096">
        <v>32</v>
      </c>
      <c r="K1096">
        <v>56</v>
      </c>
      <c r="L1096">
        <v>0</v>
      </c>
      <c r="M1096">
        <v>11</v>
      </c>
      <c r="N1096">
        <v>0</v>
      </c>
      <c r="O1096" s="42" t="s">
        <v>71</v>
      </c>
      <c r="P1096" s="42" t="s">
        <v>72</v>
      </c>
      <c r="Q1096" s="42" t="s">
        <v>230</v>
      </c>
    </row>
    <row r="1097" spans="1:17" x14ac:dyDescent="0.25">
      <c r="A1097">
        <v>1093</v>
      </c>
      <c r="B1097" t="s">
        <v>818</v>
      </c>
      <c r="C1097" t="s">
        <v>818</v>
      </c>
      <c r="D1097" t="s">
        <v>818</v>
      </c>
      <c r="G1097" t="s">
        <v>818</v>
      </c>
      <c r="I1097" s="42" t="s">
        <v>2482</v>
      </c>
      <c r="J1097">
        <v>32</v>
      </c>
      <c r="K1097">
        <v>56</v>
      </c>
      <c r="L1097">
        <v>0</v>
      </c>
      <c r="M1097">
        <v>11</v>
      </c>
      <c r="N1097">
        <v>0</v>
      </c>
      <c r="O1097" s="42" t="s">
        <v>71</v>
      </c>
      <c r="P1097" s="42" t="s">
        <v>72</v>
      </c>
      <c r="Q1097" s="42" t="s">
        <v>230</v>
      </c>
    </row>
    <row r="1098" spans="1:17" x14ac:dyDescent="0.25">
      <c r="A1098">
        <v>1094</v>
      </c>
      <c r="B1098" t="s">
        <v>818</v>
      </c>
      <c r="C1098" t="s">
        <v>818</v>
      </c>
      <c r="D1098" t="s">
        <v>818</v>
      </c>
      <c r="G1098" t="s">
        <v>818</v>
      </c>
      <c r="I1098" s="42" t="s">
        <v>2485</v>
      </c>
      <c r="J1098">
        <v>30</v>
      </c>
      <c r="K1098">
        <v>42</v>
      </c>
      <c r="L1098">
        <v>0</v>
      </c>
      <c r="M1098">
        <v>15</v>
      </c>
      <c r="N1098">
        <v>17</v>
      </c>
      <c r="O1098" s="42" t="s">
        <v>71</v>
      </c>
      <c r="P1098" s="42" t="s">
        <v>72</v>
      </c>
      <c r="Q1098" s="42" t="s">
        <v>1076</v>
      </c>
    </row>
    <row r="1099" spans="1:17" x14ac:dyDescent="0.25">
      <c r="A1099">
        <v>1095</v>
      </c>
      <c r="B1099" t="s">
        <v>818</v>
      </c>
      <c r="C1099" t="s">
        <v>818</v>
      </c>
      <c r="D1099" t="s">
        <v>818</v>
      </c>
      <c r="G1099" t="s">
        <v>818</v>
      </c>
      <c r="I1099" s="42" t="s">
        <v>2487</v>
      </c>
      <c r="J1099">
        <v>28</v>
      </c>
      <c r="K1099">
        <v>39</v>
      </c>
      <c r="L1099">
        <v>39.5</v>
      </c>
      <c r="M1099">
        <v>8.5</v>
      </c>
      <c r="N1099">
        <v>15</v>
      </c>
      <c r="O1099" s="42" t="s">
        <v>86</v>
      </c>
      <c r="P1099" s="42" t="s">
        <v>72</v>
      </c>
      <c r="Q1099" s="42" t="s">
        <v>1455</v>
      </c>
    </row>
    <row r="1100" spans="1:17" x14ac:dyDescent="0.25">
      <c r="A1100">
        <v>1096</v>
      </c>
      <c r="B1100" t="s">
        <v>818</v>
      </c>
      <c r="C1100" t="s">
        <v>818</v>
      </c>
      <c r="D1100" t="s">
        <v>818</v>
      </c>
      <c r="G1100" t="s">
        <v>818</v>
      </c>
      <c r="I1100" s="42" t="s">
        <v>2497</v>
      </c>
      <c r="J1100">
        <v>27.7</v>
      </c>
      <c r="K1100">
        <v>46</v>
      </c>
      <c r="L1100">
        <v>0</v>
      </c>
      <c r="M1100">
        <v>9</v>
      </c>
      <c r="N1100">
        <v>10</v>
      </c>
      <c r="O1100" s="42" t="s">
        <v>297</v>
      </c>
      <c r="P1100" s="42" t="s">
        <v>72</v>
      </c>
      <c r="Q1100" s="42" t="s">
        <v>1913</v>
      </c>
    </row>
    <row r="1101" spans="1:17" x14ac:dyDescent="0.25">
      <c r="A1101">
        <v>1097</v>
      </c>
      <c r="B1101" t="s">
        <v>818</v>
      </c>
      <c r="C1101" t="s">
        <v>818</v>
      </c>
      <c r="D1101" t="s">
        <v>818</v>
      </c>
      <c r="G1101" t="s">
        <v>818</v>
      </c>
      <c r="I1101" s="42" t="s">
        <v>2499</v>
      </c>
      <c r="J1101">
        <v>27.7</v>
      </c>
      <c r="K1101">
        <v>46</v>
      </c>
      <c r="L1101">
        <v>0</v>
      </c>
      <c r="M1101">
        <v>13</v>
      </c>
      <c r="N1101">
        <v>14</v>
      </c>
      <c r="O1101" s="42" t="s">
        <v>297</v>
      </c>
      <c r="P1101" s="42" t="s">
        <v>72</v>
      </c>
      <c r="Q1101" s="42" t="s">
        <v>417</v>
      </c>
    </row>
    <row r="1102" spans="1:17" x14ac:dyDescent="0.25">
      <c r="A1102">
        <v>1098</v>
      </c>
      <c r="B1102" t="s">
        <v>818</v>
      </c>
      <c r="C1102" t="s">
        <v>818</v>
      </c>
      <c r="D1102" t="s">
        <v>818</v>
      </c>
      <c r="G1102" t="s">
        <v>818</v>
      </c>
      <c r="I1102" s="42" t="s">
        <v>2500</v>
      </c>
      <c r="J1102">
        <v>30</v>
      </c>
      <c r="K1102">
        <v>49.7</v>
      </c>
      <c r="L1102">
        <v>0</v>
      </c>
      <c r="M1102">
        <v>10</v>
      </c>
      <c r="N1102">
        <v>13</v>
      </c>
      <c r="O1102" s="42" t="s">
        <v>71</v>
      </c>
      <c r="P1102" s="42" t="s">
        <v>72</v>
      </c>
      <c r="Q1102" s="42" t="s">
        <v>1952</v>
      </c>
    </row>
    <row r="1103" spans="1:17" x14ac:dyDescent="0.25">
      <c r="A1103">
        <v>1099</v>
      </c>
      <c r="B1103" t="s">
        <v>818</v>
      </c>
      <c r="C1103" t="s">
        <v>818</v>
      </c>
      <c r="D1103" t="s">
        <v>818</v>
      </c>
      <c r="G1103" t="s">
        <v>818</v>
      </c>
      <c r="I1103" s="42" t="s">
        <v>1998</v>
      </c>
      <c r="J1103">
        <v>22</v>
      </c>
      <c r="K1103">
        <v>35</v>
      </c>
      <c r="L1103">
        <v>0</v>
      </c>
      <c r="M1103">
        <v>9</v>
      </c>
      <c r="N1103">
        <v>10</v>
      </c>
      <c r="O1103" s="42" t="s">
        <v>297</v>
      </c>
      <c r="P1103" s="42" t="s">
        <v>72</v>
      </c>
      <c r="Q1103" s="42" t="s">
        <v>298</v>
      </c>
    </row>
    <row r="1104" spans="1:17" x14ac:dyDescent="0.25">
      <c r="A1104">
        <v>1100</v>
      </c>
      <c r="B1104" t="s">
        <v>818</v>
      </c>
      <c r="C1104" t="s">
        <v>818</v>
      </c>
      <c r="D1104" t="s">
        <v>818</v>
      </c>
      <c r="G1104" t="s">
        <v>818</v>
      </c>
      <c r="I1104" s="42" t="s">
        <v>2012</v>
      </c>
      <c r="J1104">
        <v>32</v>
      </c>
      <c r="K1104">
        <v>50</v>
      </c>
      <c r="L1104">
        <v>0</v>
      </c>
      <c r="M1104">
        <v>9</v>
      </c>
      <c r="N1104">
        <v>0</v>
      </c>
      <c r="O1104" s="42" t="s">
        <v>71</v>
      </c>
      <c r="P1104" s="42" t="s">
        <v>72</v>
      </c>
      <c r="Q1104" s="42" t="s">
        <v>2013</v>
      </c>
    </row>
    <row r="1105" spans="1:17" x14ac:dyDescent="0.25">
      <c r="A1105">
        <v>1101</v>
      </c>
      <c r="B1105" t="s">
        <v>818</v>
      </c>
      <c r="C1105" t="s">
        <v>818</v>
      </c>
      <c r="D1105" t="s">
        <v>818</v>
      </c>
      <c r="G1105" t="s">
        <v>818</v>
      </c>
      <c r="I1105" s="42" t="s">
        <v>229</v>
      </c>
      <c r="J1105">
        <v>32</v>
      </c>
      <c r="K1105">
        <v>56</v>
      </c>
      <c r="L1105">
        <v>0</v>
      </c>
      <c r="M1105">
        <v>9</v>
      </c>
      <c r="N1105">
        <v>0</v>
      </c>
      <c r="O1105" s="42" t="s">
        <v>71</v>
      </c>
      <c r="P1105" s="42" t="s">
        <v>72</v>
      </c>
      <c r="Q1105" s="42" t="s">
        <v>117</v>
      </c>
    </row>
    <row r="1106" spans="1:17" x14ac:dyDescent="0.25">
      <c r="A1106">
        <v>1102</v>
      </c>
      <c r="B1106" t="s">
        <v>818</v>
      </c>
      <c r="C1106" t="s">
        <v>818</v>
      </c>
      <c r="D1106" t="s">
        <v>818</v>
      </c>
      <c r="G1106" t="s">
        <v>818</v>
      </c>
      <c r="I1106" s="42" t="s">
        <v>1071</v>
      </c>
      <c r="J1106">
        <v>28</v>
      </c>
      <c r="K1106">
        <v>43</v>
      </c>
      <c r="L1106">
        <v>0</v>
      </c>
      <c r="M1106">
        <v>9</v>
      </c>
      <c r="N1106">
        <v>0</v>
      </c>
      <c r="O1106" s="42" t="s">
        <v>71</v>
      </c>
      <c r="P1106" s="42" t="s">
        <v>72</v>
      </c>
      <c r="Q1106" s="42" t="s">
        <v>1948</v>
      </c>
    </row>
    <row r="1107" spans="1:17" x14ac:dyDescent="0.25">
      <c r="A1107">
        <v>1103</v>
      </c>
      <c r="B1107" t="s">
        <v>818</v>
      </c>
      <c r="C1107" t="s">
        <v>818</v>
      </c>
      <c r="D1107" t="s">
        <v>818</v>
      </c>
      <c r="G1107" t="s">
        <v>818</v>
      </c>
      <c r="I1107" s="42" t="s">
        <v>2511</v>
      </c>
      <c r="J1107">
        <v>28</v>
      </c>
      <c r="K1107">
        <v>43</v>
      </c>
      <c r="L1107">
        <v>0</v>
      </c>
      <c r="M1107">
        <v>9</v>
      </c>
      <c r="N1107">
        <v>0</v>
      </c>
      <c r="O1107" s="42" t="s">
        <v>71</v>
      </c>
      <c r="P1107" s="42" t="s">
        <v>72</v>
      </c>
      <c r="Q1107" s="42" t="s">
        <v>1948</v>
      </c>
    </row>
    <row r="1108" spans="1:17" x14ac:dyDescent="0.25">
      <c r="A1108">
        <v>1104</v>
      </c>
      <c r="B1108" t="s">
        <v>818</v>
      </c>
      <c r="C1108" t="s">
        <v>818</v>
      </c>
      <c r="D1108" t="s">
        <v>818</v>
      </c>
      <c r="G1108" t="s">
        <v>818</v>
      </c>
      <c r="I1108" s="42" t="s">
        <v>722</v>
      </c>
      <c r="J1108">
        <v>32</v>
      </c>
      <c r="K1108">
        <v>47</v>
      </c>
      <c r="L1108">
        <v>0</v>
      </c>
      <c r="M1108">
        <v>8.5</v>
      </c>
      <c r="N1108">
        <v>0</v>
      </c>
      <c r="O1108" s="42" t="s">
        <v>71</v>
      </c>
      <c r="P1108" s="42" t="s">
        <v>72</v>
      </c>
      <c r="Q1108" s="42" t="s">
        <v>1949</v>
      </c>
    </row>
    <row r="1109" spans="1:17" x14ac:dyDescent="0.25">
      <c r="A1109">
        <v>1105</v>
      </c>
      <c r="B1109" t="s">
        <v>818</v>
      </c>
      <c r="C1109" t="s">
        <v>818</v>
      </c>
      <c r="D1109" t="s">
        <v>818</v>
      </c>
      <c r="G1109" t="s">
        <v>818</v>
      </c>
      <c r="I1109" s="42" t="s">
        <v>2512</v>
      </c>
      <c r="J1109">
        <v>32</v>
      </c>
      <c r="K1109">
        <v>47</v>
      </c>
      <c r="L1109">
        <v>0</v>
      </c>
      <c r="M1109">
        <v>8.5</v>
      </c>
      <c r="N1109">
        <v>0</v>
      </c>
      <c r="O1109" s="42" t="s">
        <v>71</v>
      </c>
      <c r="P1109" s="42" t="s">
        <v>72</v>
      </c>
      <c r="Q1109" s="42" t="s">
        <v>1949</v>
      </c>
    </row>
    <row r="1110" spans="1:17" x14ac:dyDescent="0.25">
      <c r="A1110">
        <v>1106</v>
      </c>
      <c r="B1110" t="s">
        <v>818</v>
      </c>
      <c r="C1110" t="s">
        <v>818</v>
      </c>
      <c r="D1110" t="s">
        <v>818</v>
      </c>
      <c r="G1110" t="s">
        <v>818</v>
      </c>
      <c r="I1110" s="42" t="s">
        <v>1075</v>
      </c>
      <c r="J1110">
        <v>35</v>
      </c>
      <c r="K1110">
        <v>55</v>
      </c>
      <c r="L1110">
        <v>0</v>
      </c>
      <c r="M1110">
        <v>8.5</v>
      </c>
      <c r="N1110">
        <v>0</v>
      </c>
      <c r="O1110" s="42" t="s">
        <v>71</v>
      </c>
      <c r="P1110" s="42" t="s">
        <v>72</v>
      </c>
      <c r="Q1110" s="42" t="s">
        <v>1950</v>
      </c>
    </row>
    <row r="1111" spans="1:17" x14ac:dyDescent="0.25">
      <c r="A1111">
        <v>1107</v>
      </c>
      <c r="B1111" t="s">
        <v>818</v>
      </c>
      <c r="C1111" t="s">
        <v>818</v>
      </c>
      <c r="D1111" t="s">
        <v>818</v>
      </c>
      <c r="G1111" t="s">
        <v>818</v>
      </c>
      <c r="I1111" s="42" t="s">
        <v>1094</v>
      </c>
      <c r="J1111">
        <v>22</v>
      </c>
      <c r="K1111">
        <v>39.5</v>
      </c>
      <c r="L1111">
        <v>0</v>
      </c>
      <c r="M1111">
        <v>10</v>
      </c>
      <c r="N1111">
        <v>12.5</v>
      </c>
      <c r="O1111" s="42" t="s">
        <v>71</v>
      </c>
      <c r="P1111" s="42" t="s">
        <v>72</v>
      </c>
      <c r="Q1111" s="42" t="s">
        <v>1095</v>
      </c>
    </row>
    <row r="1112" spans="1:17" x14ac:dyDescent="0.25">
      <c r="A1112">
        <v>1108</v>
      </c>
      <c r="B1112" t="s">
        <v>818</v>
      </c>
      <c r="C1112" t="s">
        <v>818</v>
      </c>
      <c r="D1112" t="s">
        <v>818</v>
      </c>
      <c r="G1112" t="s">
        <v>818</v>
      </c>
      <c r="I1112" s="42" t="s">
        <v>740</v>
      </c>
      <c r="J1112">
        <v>28</v>
      </c>
      <c r="K1112">
        <v>46</v>
      </c>
      <c r="L1112">
        <v>0</v>
      </c>
      <c r="M1112">
        <v>12.5</v>
      </c>
      <c r="N1112">
        <v>0</v>
      </c>
      <c r="O1112" s="42" t="s">
        <v>71</v>
      </c>
      <c r="P1112" s="42" t="s">
        <v>72</v>
      </c>
      <c r="Q1112" s="42" t="s">
        <v>383</v>
      </c>
    </row>
    <row r="1113" spans="1:17" x14ac:dyDescent="0.25">
      <c r="A1113">
        <v>1109</v>
      </c>
      <c r="B1113" t="s">
        <v>818</v>
      </c>
      <c r="C1113" t="s">
        <v>818</v>
      </c>
      <c r="D1113" t="s">
        <v>818</v>
      </c>
      <c r="G1113" t="s">
        <v>818</v>
      </c>
      <c r="I1113" s="42" t="s">
        <v>2514</v>
      </c>
      <c r="J1113">
        <v>28</v>
      </c>
      <c r="K1113">
        <v>46</v>
      </c>
      <c r="L1113">
        <v>0</v>
      </c>
      <c r="M1113">
        <v>12.5</v>
      </c>
      <c r="N1113">
        <v>0</v>
      </c>
      <c r="O1113" s="42" t="s">
        <v>71</v>
      </c>
      <c r="P1113" s="42" t="s">
        <v>72</v>
      </c>
      <c r="Q1113" s="42" t="s">
        <v>383</v>
      </c>
    </row>
    <row r="1114" spans="1:17" x14ac:dyDescent="0.25">
      <c r="A1114">
        <v>1110</v>
      </c>
      <c r="B1114" t="s">
        <v>818</v>
      </c>
      <c r="C1114" t="s">
        <v>818</v>
      </c>
      <c r="D1114" t="s">
        <v>818</v>
      </c>
      <c r="G1114" t="s">
        <v>818</v>
      </c>
      <c r="I1114" s="42" t="s">
        <v>763</v>
      </c>
      <c r="J1114">
        <v>27</v>
      </c>
      <c r="K1114">
        <v>47</v>
      </c>
      <c r="L1114">
        <v>0</v>
      </c>
      <c r="M1114">
        <v>9</v>
      </c>
      <c r="N1114">
        <v>0</v>
      </c>
      <c r="O1114" s="42" t="s">
        <v>71</v>
      </c>
      <c r="P1114" s="42" t="s">
        <v>72</v>
      </c>
      <c r="Q1114" s="42" t="s">
        <v>765</v>
      </c>
    </row>
    <row r="1115" spans="1:17" x14ac:dyDescent="0.25">
      <c r="A1115">
        <v>1111</v>
      </c>
      <c r="B1115" t="s">
        <v>818</v>
      </c>
      <c r="C1115" t="s">
        <v>818</v>
      </c>
      <c r="D1115" t="s">
        <v>818</v>
      </c>
      <c r="G1115" t="s">
        <v>818</v>
      </c>
      <c r="I1115" s="42" t="s">
        <v>2515</v>
      </c>
      <c r="J1115">
        <v>27</v>
      </c>
      <c r="K1115">
        <v>47</v>
      </c>
      <c r="L1115">
        <v>0</v>
      </c>
      <c r="M1115">
        <v>9</v>
      </c>
      <c r="N1115">
        <v>0</v>
      </c>
      <c r="O1115" s="42" t="s">
        <v>71</v>
      </c>
      <c r="P1115" s="42" t="s">
        <v>72</v>
      </c>
      <c r="Q1115" s="42" t="s">
        <v>765</v>
      </c>
    </row>
    <row r="1116" spans="1:17" x14ac:dyDescent="0.25">
      <c r="A1116">
        <v>1112</v>
      </c>
      <c r="B1116" t="s">
        <v>818</v>
      </c>
      <c r="C1116" t="s">
        <v>818</v>
      </c>
      <c r="D1116" t="s">
        <v>818</v>
      </c>
      <c r="G1116" t="s">
        <v>818</v>
      </c>
      <c r="I1116" s="42" t="s">
        <v>1264</v>
      </c>
      <c r="J1116">
        <v>25</v>
      </c>
      <c r="K1116">
        <v>34.799999999999997</v>
      </c>
      <c r="L1116">
        <v>0</v>
      </c>
      <c r="M1116">
        <v>6</v>
      </c>
      <c r="N1116">
        <v>8</v>
      </c>
      <c r="O1116" s="42" t="s">
        <v>490</v>
      </c>
      <c r="P1116" s="42" t="s">
        <v>72</v>
      </c>
      <c r="Q1116" s="42" t="s">
        <v>1265</v>
      </c>
    </row>
    <row r="1117" spans="1:17" x14ac:dyDescent="0.25">
      <c r="A1117">
        <v>1113</v>
      </c>
      <c r="B1117" t="s">
        <v>818</v>
      </c>
      <c r="C1117" t="s">
        <v>818</v>
      </c>
      <c r="D1117" t="s">
        <v>818</v>
      </c>
      <c r="G1117" t="s">
        <v>818</v>
      </c>
      <c r="I1117" s="42" t="s">
        <v>784</v>
      </c>
      <c r="J1117">
        <v>35</v>
      </c>
      <c r="K1117">
        <v>47</v>
      </c>
      <c r="L1117">
        <v>0</v>
      </c>
      <c r="M1117">
        <v>7</v>
      </c>
      <c r="N1117">
        <v>0</v>
      </c>
      <c r="O1117" s="42" t="s">
        <v>71</v>
      </c>
      <c r="P1117" s="42" t="s">
        <v>72</v>
      </c>
      <c r="Q1117" s="42"/>
    </row>
    <row r="1118" spans="1:17" x14ac:dyDescent="0.25">
      <c r="A1118">
        <v>1114</v>
      </c>
      <c r="B1118" t="s">
        <v>818</v>
      </c>
      <c r="C1118" t="s">
        <v>818</v>
      </c>
      <c r="D1118" t="s">
        <v>818</v>
      </c>
      <c r="G1118" t="s">
        <v>818</v>
      </c>
      <c r="I1118" s="42" t="s">
        <v>420</v>
      </c>
      <c r="J1118">
        <v>30</v>
      </c>
      <c r="K1118">
        <v>40</v>
      </c>
      <c r="L1118">
        <v>0</v>
      </c>
      <c r="M1118">
        <v>8</v>
      </c>
      <c r="N1118">
        <v>0</v>
      </c>
      <c r="O1118" s="42" t="s">
        <v>71</v>
      </c>
      <c r="P1118" s="42" t="s">
        <v>72</v>
      </c>
      <c r="Q1118" s="42"/>
    </row>
    <row r="1119" spans="1:17" x14ac:dyDescent="0.25">
      <c r="A1119">
        <v>1115</v>
      </c>
      <c r="B1119" t="s">
        <v>818</v>
      </c>
      <c r="C1119" t="s">
        <v>818</v>
      </c>
      <c r="D1119" t="s">
        <v>818</v>
      </c>
      <c r="G1119" t="s">
        <v>818</v>
      </c>
      <c r="I1119" s="42" t="s">
        <v>1283</v>
      </c>
      <c r="J1119">
        <v>26</v>
      </c>
      <c r="K1119">
        <v>36</v>
      </c>
      <c r="L1119">
        <v>0</v>
      </c>
      <c r="M1119">
        <v>8</v>
      </c>
      <c r="N1119">
        <v>0</v>
      </c>
      <c r="O1119" s="42" t="s">
        <v>71</v>
      </c>
      <c r="P1119" s="42" t="s">
        <v>72</v>
      </c>
      <c r="Q1119" s="42"/>
    </row>
    <row r="1120" spans="1:17" x14ac:dyDescent="0.25">
      <c r="A1120">
        <v>1116</v>
      </c>
      <c r="B1120" t="s">
        <v>818</v>
      </c>
      <c r="C1120" t="s">
        <v>818</v>
      </c>
      <c r="D1120" t="s">
        <v>818</v>
      </c>
      <c r="G1120" t="s">
        <v>818</v>
      </c>
      <c r="I1120" s="42" t="s">
        <v>2518</v>
      </c>
      <c r="J1120">
        <v>30</v>
      </c>
      <c r="K1120">
        <v>42.5</v>
      </c>
      <c r="L1120">
        <v>0</v>
      </c>
      <c r="M1120">
        <v>8</v>
      </c>
      <c r="N1120">
        <v>0</v>
      </c>
      <c r="O1120" s="42" t="s">
        <v>71</v>
      </c>
      <c r="P1120" s="42" t="s">
        <v>72</v>
      </c>
      <c r="Q1120" s="42" t="s">
        <v>1747</v>
      </c>
    </row>
    <row r="1121" spans="1:17" x14ac:dyDescent="0.25">
      <c r="A1121">
        <v>1117</v>
      </c>
      <c r="B1121" t="s">
        <v>818</v>
      </c>
      <c r="C1121" t="s">
        <v>818</v>
      </c>
      <c r="D1121" t="s">
        <v>818</v>
      </c>
      <c r="G1121" t="s">
        <v>818</v>
      </c>
      <c r="I1121" s="42" t="s">
        <v>2519</v>
      </c>
      <c r="J1121">
        <v>28</v>
      </c>
      <c r="K1121">
        <v>38</v>
      </c>
      <c r="L1121">
        <v>0</v>
      </c>
      <c r="M1121">
        <v>8.5</v>
      </c>
      <c r="N1121">
        <v>0</v>
      </c>
      <c r="O1121" s="42" t="s">
        <v>71</v>
      </c>
      <c r="P1121" s="42" t="s">
        <v>72</v>
      </c>
      <c r="Q1121" s="42"/>
    </row>
    <row r="1122" spans="1:17" x14ac:dyDescent="0.25">
      <c r="A1122">
        <v>1118</v>
      </c>
      <c r="B1122" t="s">
        <v>818</v>
      </c>
      <c r="C1122" t="s">
        <v>818</v>
      </c>
      <c r="D1122" t="s">
        <v>818</v>
      </c>
      <c r="G1122" t="s">
        <v>818</v>
      </c>
      <c r="I1122" s="42" t="s">
        <v>1291</v>
      </c>
      <c r="J1122">
        <v>23</v>
      </c>
      <c r="K1122">
        <v>34.6</v>
      </c>
      <c r="L1122">
        <v>0</v>
      </c>
      <c r="M1122">
        <v>8</v>
      </c>
      <c r="N1122">
        <v>0</v>
      </c>
      <c r="O1122" s="42" t="s">
        <v>71</v>
      </c>
      <c r="P1122" s="42" t="s">
        <v>72</v>
      </c>
      <c r="Q1122" s="42"/>
    </row>
    <row r="1123" spans="1:17" x14ac:dyDescent="0.25">
      <c r="A1123">
        <v>1119</v>
      </c>
      <c r="B1123" t="s">
        <v>818</v>
      </c>
      <c r="C1123" t="s">
        <v>818</v>
      </c>
      <c r="D1123" t="s">
        <v>818</v>
      </c>
      <c r="G1123" t="s">
        <v>818</v>
      </c>
      <c r="I1123" s="42" t="s">
        <v>795</v>
      </c>
      <c r="J1123">
        <v>28</v>
      </c>
      <c r="K1123">
        <v>39</v>
      </c>
      <c r="L1123">
        <v>0</v>
      </c>
      <c r="M1123">
        <v>8.5</v>
      </c>
      <c r="N1123">
        <v>0</v>
      </c>
      <c r="O1123" s="42" t="s">
        <v>71</v>
      </c>
      <c r="P1123" s="42" t="s">
        <v>72</v>
      </c>
      <c r="Q1123" s="42"/>
    </row>
    <row r="1124" spans="1:17" x14ac:dyDescent="0.25">
      <c r="A1124">
        <v>1120</v>
      </c>
      <c r="B1124" t="s">
        <v>818</v>
      </c>
      <c r="C1124" t="s">
        <v>818</v>
      </c>
      <c r="D1124" t="s">
        <v>818</v>
      </c>
      <c r="G1124" t="s">
        <v>818</v>
      </c>
      <c r="I1124" s="42" t="s">
        <v>191</v>
      </c>
      <c r="J1124">
        <v>28</v>
      </c>
      <c r="K1124">
        <v>41</v>
      </c>
      <c r="L1124">
        <v>0</v>
      </c>
      <c r="M1124">
        <v>8.5</v>
      </c>
      <c r="N1124">
        <v>0</v>
      </c>
      <c r="O1124" s="42" t="s">
        <v>71</v>
      </c>
      <c r="P1124" s="42" t="s">
        <v>72</v>
      </c>
      <c r="Q1124" s="42"/>
    </row>
    <row r="1125" spans="1:17" x14ac:dyDescent="0.25">
      <c r="A1125">
        <v>1121</v>
      </c>
      <c r="B1125" t="s">
        <v>818</v>
      </c>
      <c r="C1125" t="s">
        <v>818</v>
      </c>
      <c r="D1125" t="s">
        <v>818</v>
      </c>
      <c r="G1125" t="s">
        <v>818</v>
      </c>
      <c r="I1125" s="42" t="s">
        <v>154</v>
      </c>
      <c r="J1125">
        <v>28</v>
      </c>
      <c r="K1125">
        <v>38</v>
      </c>
      <c r="L1125">
        <v>0</v>
      </c>
      <c r="M1125">
        <v>6</v>
      </c>
      <c r="N1125">
        <v>0</v>
      </c>
      <c r="O1125" s="42" t="s">
        <v>71</v>
      </c>
      <c r="P1125" s="42" t="s">
        <v>72</v>
      </c>
      <c r="Q1125" s="42"/>
    </row>
    <row r="1126" spans="1:17" x14ac:dyDescent="0.25">
      <c r="A1126">
        <v>1122</v>
      </c>
      <c r="B1126" t="s">
        <v>818</v>
      </c>
      <c r="C1126" t="s">
        <v>818</v>
      </c>
      <c r="D1126" t="s">
        <v>818</v>
      </c>
      <c r="G1126" t="s">
        <v>818</v>
      </c>
      <c r="I1126" s="42" t="s">
        <v>1717</v>
      </c>
      <c r="J1126">
        <v>32</v>
      </c>
      <c r="K1126">
        <v>40</v>
      </c>
      <c r="L1126">
        <v>0</v>
      </c>
      <c r="M1126">
        <v>9</v>
      </c>
      <c r="N1126">
        <v>0</v>
      </c>
      <c r="O1126" s="42" t="s">
        <v>297</v>
      </c>
      <c r="P1126" s="42" t="s">
        <v>72</v>
      </c>
      <c r="Q1126" s="42"/>
    </row>
    <row r="1127" spans="1:17" x14ac:dyDescent="0.25">
      <c r="A1127">
        <v>1123</v>
      </c>
      <c r="B1127" t="s">
        <v>818</v>
      </c>
      <c r="C1127" t="s">
        <v>818</v>
      </c>
      <c r="D1127" t="s">
        <v>818</v>
      </c>
      <c r="G1127" t="s">
        <v>818</v>
      </c>
      <c r="I1127" s="42" t="s">
        <v>1900</v>
      </c>
      <c r="J1127">
        <v>30</v>
      </c>
      <c r="K1127">
        <v>42</v>
      </c>
      <c r="L1127">
        <v>0</v>
      </c>
      <c r="M1127">
        <v>7</v>
      </c>
      <c r="N1127">
        <v>0</v>
      </c>
      <c r="O1127" s="42" t="s">
        <v>71</v>
      </c>
      <c r="P1127" s="42" t="s">
        <v>72</v>
      </c>
      <c r="Q1127" s="42"/>
    </row>
    <row r="1128" spans="1:17" x14ac:dyDescent="0.25">
      <c r="A1128">
        <v>1124</v>
      </c>
      <c r="B1128" t="s">
        <v>818</v>
      </c>
      <c r="C1128" t="s">
        <v>818</v>
      </c>
      <c r="D1128" t="s">
        <v>818</v>
      </c>
      <c r="G1128" t="s">
        <v>818</v>
      </c>
      <c r="I1128" s="42" t="s">
        <v>1947</v>
      </c>
      <c r="J1128">
        <v>26</v>
      </c>
      <c r="K1128">
        <v>42.5</v>
      </c>
      <c r="L1128">
        <v>0</v>
      </c>
      <c r="M1128">
        <v>13</v>
      </c>
      <c r="N1128">
        <v>14</v>
      </c>
      <c r="O1128" s="42" t="s">
        <v>297</v>
      </c>
      <c r="P1128" s="42" t="s">
        <v>72</v>
      </c>
      <c r="Q1128" s="42"/>
    </row>
    <row r="1129" spans="1:17" x14ac:dyDescent="0.25">
      <c r="A1129">
        <v>1125</v>
      </c>
      <c r="B1129" t="s">
        <v>818</v>
      </c>
      <c r="C1129" t="s">
        <v>818</v>
      </c>
      <c r="D1129" t="s">
        <v>818</v>
      </c>
      <c r="G1129" t="s">
        <v>818</v>
      </c>
      <c r="I1129" s="42" t="s">
        <v>2464</v>
      </c>
      <c r="J1129">
        <v>26</v>
      </c>
      <c r="K1129">
        <v>42.5</v>
      </c>
      <c r="L1129">
        <v>0</v>
      </c>
      <c r="M1129">
        <v>13</v>
      </c>
      <c r="N1129">
        <v>14</v>
      </c>
      <c r="O1129" s="42" t="s">
        <v>297</v>
      </c>
      <c r="P1129" s="42" t="s">
        <v>72</v>
      </c>
      <c r="Q1129" s="42"/>
    </row>
    <row r="1130" spans="1:17" x14ac:dyDescent="0.25">
      <c r="A1130">
        <v>1126</v>
      </c>
      <c r="B1130" t="s">
        <v>818</v>
      </c>
      <c r="C1130" t="s">
        <v>818</v>
      </c>
      <c r="D1130" t="s">
        <v>818</v>
      </c>
      <c r="G1130" t="s">
        <v>818</v>
      </c>
      <c r="I1130" s="42" t="s">
        <v>1856</v>
      </c>
      <c r="J1130">
        <v>32</v>
      </c>
      <c r="K1130">
        <v>52</v>
      </c>
      <c r="L1130">
        <v>0</v>
      </c>
      <c r="M1130">
        <v>10</v>
      </c>
      <c r="N1130">
        <v>0</v>
      </c>
      <c r="O1130" s="42" t="s">
        <v>71</v>
      </c>
      <c r="P1130" s="42" t="s">
        <v>72</v>
      </c>
      <c r="Q1130" s="42"/>
    </row>
    <row r="1131" spans="1:17" x14ac:dyDescent="0.25">
      <c r="A1131">
        <v>1127</v>
      </c>
      <c r="B1131" t="s">
        <v>818</v>
      </c>
      <c r="C1131" t="s">
        <v>818</v>
      </c>
      <c r="D1131" t="s">
        <v>818</v>
      </c>
      <c r="G1131" t="s">
        <v>818</v>
      </c>
      <c r="I1131" s="42" t="s">
        <v>1750</v>
      </c>
      <c r="J1131">
        <v>24</v>
      </c>
      <c r="K1131">
        <v>34</v>
      </c>
      <c r="L1131">
        <v>0</v>
      </c>
      <c r="M1131">
        <v>6</v>
      </c>
      <c r="N1131">
        <v>0</v>
      </c>
      <c r="O1131" s="42" t="s">
        <v>297</v>
      </c>
      <c r="P1131" s="42" t="s">
        <v>72</v>
      </c>
      <c r="Q1131" s="42"/>
    </row>
    <row r="1132" spans="1:17" x14ac:dyDescent="0.25">
      <c r="A1132">
        <v>1128</v>
      </c>
      <c r="B1132" t="s">
        <v>818</v>
      </c>
      <c r="C1132" t="s">
        <v>818</v>
      </c>
      <c r="D1132" t="s">
        <v>818</v>
      </c>
      <c r="G1132" t="s">
        <v>818</v>
      </c>
      <c r="I1132" s="42" t="s">
        <v>1897</v>
      </c>
      <c r="J1132">
        <v>26</v>
      </c>
      <c r="K1132">
        <v>36</v>
      </c>
      <c r="L1132">
        <v>0</v>
      </c>
      <c r="M1132">
        <v>8.5</v>
      </c>
      <c r="N1132">
        <v>0</v>
      </c>
      <c r="O1132" s="42" t="s">
        <v>71</v>
      </c>
      <c r="P1132" s="42" t="s">
        <v>72</v>
      </c>
      <c r="Q1132" s="42"/>
    </row>
    <row r="1133" spans="1:17" x14ac:dyDescent="0.25">
      <c r="A1133">
        <v>1129</v>
      </c>
      <c r="B1133" t="s">
        <v>818</v>
      </c>
      <c r="C1133" t="s">
        <v>818</v>
      </c>
      <c r="D1133" t="s">
        <v>818</v>
      </c>
      <c r="G1133" t="s">
        <v>818</v>
      </c>
      <c r="I1133" s="42" t="s">
        <v>2526</v>
      </c>
      <c r="J1133">
        <v>26</v>
      </c>
      <c r="K1133">
        <v>36</v>
      </c>
      <c r="L1133">
        <v>0</v>
      </c>
      <c r="M1133">
        <v>8.5</v>
      </c>
      <c r="N1133">
        <v>0</v>
      </c>
      <c r="O1133" s="42" t="s">
        <v>71</v>
      </c>
      <c r="P1133" s="42" t="s">
        <v>72</v>
      </c>
      <c r="Q1133" s="42"/>
    </row>
    <row r="1134" spans="1:17" x14ac:dyDescent="0.25">
      <c r="A1134">
        <v>1130</v>
      </c>
      <c r="B1134" t="s">
        <v>818</v>
      </c>
      <c r="C1134" t="s">
        <v>818</v>
      </c>
      <c r="D1134" t="s">
        <v>818</v>
      </c>
      <c r="G1134" t="s">
        <v>818</v>
      </c>
      <c r="I1134" s="42" t="s">
        <v>2387</v>
      </c>
      <c r="J1134">
        <v>27</v>
      </c>
      <c r="K1134">
        <v>43.5</v>
      </c>
      <c r="L1134">
        <v>0</v>
      </c>
      <c r="M1134">
        <v>10</v>
      </c>
      <c r="N1134">
        <v>12.5</v>
      </c>
      <c r="O1134" s="42" t="s">
        <v>71</v>
      </c>
      <c r="P1134" s="42" t="s">
        <v>72</v>
      </c>
      <c r="Q1134" s="42" t="s">
        <v>2345</v>
      </c>
    </row>
    <row r="1135" spans="1:17" x14ac:dyDescent="0.25">
      <c r="A1135">
        <v>1131</v>
      </c>
      <c r="B1135" t="s">
        <v>818</v>
      </c>
      <c r="C1135" t="s">
        <v>818</v>
      </c>
      <c r="D1135" t="s">
        <v>818</v>
      </c>
      <c r="G1135" t="s">
        <v>818</v>
      </c>
      <c r="I1135" s="42" t="s">
        <v>3024</v>
      </c>
      <c r="J1135">
        <v>12</v>
      </c>
      <c r="K1135">
        <v>26.8</v>
      </c>
      <c r="L1135">
        <v>0</v>
      </c>
      <c r="M1135">
        <v>10</v>
      </c>
      <c r="N1135">
        <v>10.5</v>
      </c>
      <c r="O1135" s="42" t="s">
        <v>297</v>
      </c>
      <c r="P1135" s="42" t="s">
        <v>72</v>
      </c>
      <c r="Q1135" s="42"/>
    </row>
    <row r="1136" spans="1:17" x14ac:dyDescent="0.25">
      <c r="A1136">
        <v>1132</v>
      </c>
      <c r="B1136" t="s">
        <v>818</v>
      </c>
      <c r="C1136" t="s">
        <v>818</v>
      </c>
      <c r="D1136" t="s">
        <v>818</v>
      </c>
      <c r="G1136" t="s">
        <v>818</v>
      </c>
      <c r="I1136" s="42" t="s">
        <v>2939</v>
      </c>
      <c r="J1136">
        <v>25</v>
      </c>
      <c r="K1136">
        <v>34.700000000000003</v>
      </c>
      <c r="L1136">
        <v>0</v>
      </c>
      <c r="M1136">
        <v>5.7</v>
      </c>
      <c r="N1136">
        <v>8</v>
      </c>
      <c r="O1136" s="42" t="s">
        <v>490</v>
      </c>
      <c r="P1136" s="42" t="s">
        <v>72</v>
      </c>
      <c r="Q1136" s="42"/>
    </row>
    <row r="1137" spans="1:17" x14ac:dyDescent="0.25">
      <c r="A1137">
        <v>1133</v>
      </c>
      <c r="B1137" t="s">
        <v>818</v>
      </c>
      <c r="C1137" t="s">
        <v>818</v>
      </c>
      <c r="D1137" t="s">
        <v>818</v>
      </c>
      <c r="G1137" t="s">
        <v>818</v>
      </c>
      <c r="H1137" t="s">
        <v>818</v>
      </c>
      <c r="I1137" s="42" t="s">
        <v>2360</v>
      </c>
      <c r="J1137">
        <v>12</v>
      </c>
      <c r="K1137">
        <v>27</v>
      </c>
      <c r="L1137">
        <v>0</v>
      </c>
      <c r="M1137">
        <v>9</v>
      </c>
      <c r="N1137">
        <v>10</v>
      </c>
      <c r="O1137" s="42" t="s">
        <v>297</v>
      </c>
      <c r="P1137" s="42" t="s">
        <v>72</v>
      </c>
      <c r="Q1137" s="42" t="s">
        <v>1452</v>
      </c>
    </row>
    <row r="1138" spans="1:17" x14ac:dyDescent="0.25">
      <c r="A1138">
        <v>1134</v>
      </c>
      <c r="B1138" t="s">
        <v>818</v>
      </c>
      <c r="C1138" t="s">
        <v>818</v>
      </c>
      <c r="D1138" t="s">
        <v>818</v>
      </c>
      <c r="G1138" t="s">
        <v>818</v>
      </c>
      <c r="H1138" t="s">
        <v>818</v>
      </c>
      <c r="I1138" s="42" t="s">
        <v>2466</v>
      </c>
      <c r="J1138">
        <v>23</v>
      </c>
      <c r="K1138">
        <v>34.5</v>
      </c>
      <c r="L1138">
        <v>0</v>
      </c>
      <c r="M1138">
        <v>6.5</v>
      </c>
      <c r="N1138">
        <v>0</v>
      </c>
      <c r="O1138" s="42" t="s">
        <v>71</v>
      </c>
      <c r="P1138" s="42" t="s">
        <v>72</v>
      </c>
      <c r="Q1138" s="42" t="s">
        <v>501</v>
      </c>
    </row>
    <row r="1139" spans="1:17" x14ac:dyDescent="0.25">
      <c r="A1139">
        <v>1135</v>
      </c>
      <c r="B1139" t="s">
        <v>818</v>
      </c>
      <c r="C1139" t="s">
        <v>818</v>
      </c>
      <c r="D1139" t="s">
        <v>818</v>
      </c>
      <c r="G1139" t="s">
        <v>818</v>
      </c>
      <c r="H1139" t="s">
        <v>818</v>
      </c>
      <c r="I1139" s="42" t="s">
        <v>99</v>
      </c>
      <c r="J1139">
        <v>19.05</v>
      </c>
      <c r="K1139">
        <v>34.6</v>
      </c>
      <c r="L1139">
        <v>0</v>
      </c>
      <c r="M1139">
        <v>6.2</v>
      </c>
      <c r="N1139">
        <v>7.5</v>
      </c>
      <c r="O1139" s="42" t="s">
        <v>27</v>
      </c>
      <c r="P1139" s="42" t="s">
        <v>32</v>
      </c>
      <c r="Q1139" s="42" t="s">
        <v>1811</v>
      </c>
    </row>
    <row r="1140" spans="1:17" x14ac:dyDescent="0.25">
      <c r="A1140">
        <v>1136</v>
      </c>
      <c r="B1140" t="s">
        <v>818</v>
      </c>
      <c r="C1140" t="s">
        <v>818</v>
      </c>
      <c r="D1140" t="s">
        <v>818</v>
      </c>
      <c r="G1140" t="s">
        <v>818</v>
      </c>
      <c r="H1140" t="s">
        <v>818</v>
      </c>
      <c r="I1140" s="42" t="s">
        <v>2467</v>
      </c>
      <c r="J1140">
        <v>22</v>
      </c>
      <c r="K1140">
        <v>35</v>
      </c>
      <c r="L1140">
        <v>0</v>
      </c>
      <c r="M1140">
        <v>10</v>
      </c>
      <c r="N1140">
        <v>15.5</v>
      </c>
      <c r="O1140" s="42" t="s">
        <v>71</v>
      </c>
      <c r="P1140" s="42" t="s">
        <v>72</v>
      </c>
      <c r="Q1140" s="42" t="s">
        <v>856</v>
      </c>
    </row>
    <row r="1141" spans="1:17" x14ac:dyDescent="0.25">
      <c r="A1141">
        <v>1137</v>
      </c>
      <c r="B1141" t="s">
        <v>818</v>
      </c>
      <c r="C1141" t="s">
        <v>818</v>
      </c>
      <c r="D1141" t="s">
        <v>818</v>
      </c>
      <c r="G1141" t="s">
        <v>818</v>
      </c>
      <c r="H1141" t="s">
        <v>818</v>
      </c>
      <c r="I1141" s="42" t="s">
        <v>2468</v>
      </c>
      <c r="J1141">
        <v>26</v>
      </c>
      <c r="K1141">
        <v>35</v>
      </c>
      <c r="L1141">
        <v>0</v>
      </c>
      <c r="M1141">
        <v>7</v>
      </c>
      <c r="N1141">
        <v>0</v>
      </c>
      <c r="O1141" s="42" t="s">
        <v>71</v>
      </c>
      <c r="P1141" s="42" t="s">
        <v>72</v>
      </c>
      <c r="Q1141" s="42" t="s">
        <v>512</v>
      </c>
    </row>
    <row r="1142" spans="1:17" x14ac:dyDescent="0.25">
      <c r="A1142">
        <v>1138</v>
      </c>
      <c r="B1142" t="s">
        <v>818</v>
      </c>
      <c r="C1142" t="s">
        <v>818</v>
      </c>
      <c r="D1142" t="s">
        <v>818</v>
      </c>
      <c r="G1142" t="s">
        <v>818</v>
      </c>
      <c r="H1142" t="s">
        <v>818</v>
      </c>
      <c r="I1142" s="42" t="s">
        <v>2469</v>
      </c>
      <c r="J1142">
        <v>28</v>
      </c>
      <c r="K1142">
        <v>39.64</v>
      </c>
      <c r="L1142">
        <v>0</v>
      </c>
      <c r="M1142">
        <v>6.35</v>
      </c>
      <c r="N1142">
        <v>0</v>
      </c>
      <c r="O1142" s="42" t="s">
        <v>71</v>
      </c>
      <c r="P1142" s="42" t="s">
        <v>72</v>
      </c>
      <c r="Q1142" s="42" t="s">
        <v>907</v>
      </c>
    </row>
    <row r="1143" spans="1:17" x14ac:dyDescent="0.25">
      <c r="A1143">
        <v>1139</v>
      </c>
      <c r="B1143" t="s">
        <v>818</v>
      </c>
      <c r="C1143" t="s">
        <v>818</v>
      </c>
      <c r="D1143" t="s">
        <v>818</v>
      </c>
      <c r="G1143" t="s">
        <v>818</v>
      </c>
      <c r="H1143" t="s">
        <v>818</v>
      </c>
      <c r="I1143" s="42" t="s">
        <v>2470</v>
      </c>
      <c r="J1143">
        <v>24</v>
      </c>
      <c r="K1143">
        <v>37</v>
      </c>
      <c r="L1143">
        <v>0</v>
      </c>
      <c r="M1143">
        <v>15</v>
      </c>
      <c r="N1143">
        <v>17</v>
      </c>
      <c r="O1143" s="42" t="s">
        <v>71</v>
      </c>
      <c r="P1143" s="42" t="s">
        <v>72</v>
      </c>
      <c r="Q1143" s="42" t="s">
        <v>128</v>
      </c>
    </row>
    <row r="1144" spans="1:17" x14ac:dyDescent="0.25">
      <c r="A1144">
        <v>1140</v>
      </c>
      <c r="B1144" t="s">
        <v>818</v>
      </c>
      <c r="C1144" t="s">
        <v>818</v>
      </c>
      <c r="D1144" t="s">
        <v>818</v>
      </c>
      <c r="G1144" t="s">
        <v>818</v>
      </c>
      <c r="H1144" t="s">
        <v>818</v>
      </c>
      <c r="I1144" s="42" t="s">
        <v>2342</v>
      </c>
      <c r="J1144">
        <v>28</v>
      </c>
      <c r="K1144">
        <v>38</v>
      </c>
      <c r="L1144">
        <v>0</v>
      </c>
      <c r="M1144">
        <v>7</v>
      </c>
      <c r="N1144">
        <v>0</v>
      </c>
      <c r="O1144" s="42" t="s">
        <v>71</v>
      </c>
      <c r="P1144" s="42" t="s">
        <v>72</v>
      </c>
      <c r="Q1144" s="42" t="s">
        <v>157</v>
      </c>
    </row>
    <row r="1145" spans="1:17" x14ac:dyDescent="0.25">
      <c r="A1145">
        <v>1141</v>
      </c>
      <c r="B1145" t="s">
        <v>818</v>
      </c>
      <c r="C1145" t="s">
        <v>818</v>
      </c>
      <c r="D1145" t="s">
        <v>818</v>
      </c>
      <c r="G1145" t="s">
        <v>818</v>
      </c>
      <c r="H1145" t="s">
        <v>818</v>
      </c>
      <c r="I1145" s="42" t="s">
        <v>2839</v>
      </c>
      <c r="J1145">
        <v>28</v>
      </c>
      <c r="K1145">
        <v>38</v>
      </c>
      <c r="L1145">
        <v>0</v>
      </c>
      <c r="M1145">
        <v>7</v>
      </c>
      <c r="N1145">
        <v>9</v>
      </c>
      <c r="O1145" s="42" t="s">
        <v>71</v>
      </c>
      <c r="P1145" s="42" t="s">
        <v>72</v>
      </c>
      <c r="Q1145" s="42" t="s">
        <v>2183</v>
      </c>
    </row>
    <row r="1146" spans="1:17" x14ac:dyDescent="0.25">
      <c r="A1146">
        <v>1142</v>
      </c>
      <c r="B1146" t="s">
        <v>818</v>
      </c>
      <c r="C1146" t="s">
        <v>818</v>
      </c>
      <c r="D1146" t="s">
        <v>818</v>
      </c>
      <c r="G1146" t="s">
        <v>818</v>
      </c>
      <c r="H1146" t="s">
        <v>818</v>
      </c>
      <c r="I1146" s="42" t="s">
        <v>2471</v>
      </c>
      <c r="J1146">
        <v>28</v>
      </c>
      <c r="K1146">
        <v>38</v>
      </c>
      <c r="L1146">
        <v>0</v>
      </c>
      <c r="M1146">
        <v>7</v>
      </c>
      <c r="N1146">
        <v>9</v>
      </c>
      <c r="O1146" s="42" t="s">
        <v>71</v>
      </c>
      <c r="P1146" s="42" t="s">
        <v>72</v>
      </c>
      <c r="Q1146" s="42" t="s">
        <v>2183</v>
      </c>
    </row>
    <row r="1147" spans="1:17" x14ac:dyDescent="0.25">
      <c r="A1147">
        <v>1143</v>
      </c>
      <c r="B1147" t="s">
        <v>818</v>
      </c>
      <c r="C1147" t="s">
        <v>818</v>
      </c>
      <c r="D1147" t="s">
        <v>818</v>
      </c>
      <c r="G1147" t="s">
        <v>818</v>
      </c>
      <c r="H1147" t="s">
        <v>818</v>
      </c>
      <c r="I1147" s="42" t="s">
        <v>2472</v>
      </c>
      <c r="J1147">
        <v>25.5</v>
      </c>
      <c r="K1147">
        <v>38.5</v>
      </c>
      <c r="L1147">
        <v>0</v>
      </c>
      <c r="M1147">
        <v>8.5</v>
      </c>
      <c r="N1147">
        <v>0</v>
      </c>
      <c r="O1147" s="42" t="s">
        <v>71</v>
      </c>
      <c r="P1147" s="42" t="s">
        <v>72</v>
      </c>
      <c r="Q1147" s="42" t="s">
        <v>347</v>
      </c>
    </row>
    <row r="1148" spans="1:17" x14ac:dyDescent="0.25">
      <c r="A1148">
        <v>1144</v>
      </c>
      <c r="B1148" t="s">
        <v>818</v>
      </c>
      <c r="C1148" t="s">
        <v>818</v>
      </c>
      <c r="D1148" t="s">
        <v>818</v>
      </c>
      <c r="G1148" t="s">
        <v>818</v>
      </c>
      <c r="H1148" t="s">
        <v>818</v>
      </c>
      <c r="I1148" s="42" t="s">
        <v>38</v>
      </c>
      <c r="J1148">
        <v>28</v>
      </c>
      <c r="K1148">
        <v>40</v>
      </c>
      <c r="L1148">
        <v>0</v>
      </c>
      <c r="M1148">
        <v>6</v>
      </c>
      <c r="N1148">
        <v>7</v>
      </c>
      <c r="O1148" s="42" t="s">
        <v>27</v>
      </c>
      <c r="P1148" s="42" t="s">
        <v>32</v>
      </c>
      <c r="Q1148" s="42"/>
    </row>
    <row r="1149" spans="1:17" x14ac:dyDescent="0.25">
      <c r="A1149">
        <v>1145</v>
      </c>
      <c r="B1149" t="s">
        <v>818</v>
      </c>
      <c r="C1149" t="s">
        <v>818</v>
      </c>
      <c r="D1149" t="s">
        <v>818</v>
      </c>
      <c r="G1149" t="s">
        <v>818</v>
      </c>
      <c r="H1149" t="s">
        <v>818</v>
      </c>
      <c r="I1149" s="42" t="s">
        <v>40</v>
      </c>
      <c r="J1149">
        <v>28</v>
      </c>
      <c r="K1149">
        <v>40</v>
      </c>
      <c r="L1149">
        <v>0</v>
      </c>
      <c r="M1149">
        <v>5.5</v>
      </c>
      <c r="N1149">
        <v>7.5</v>
      </c>
      <c r="O1149" s="42" t="s">
        <v>27</v>
      </c>
      <c r="P1149" s="42" t="s">
        <v>32</v>
      </c>
      <c r="Q1149" s="42" t="s">
        <v>179</v>
      </c>
    </row>
    <row r="1150" spans="1:17" x14ac:dyDescent="0.25">
      <c r="A1150">
        <v>1146</v>
      </c>
      <c r="B1150" t="s">
        <v>818</v>
      </c>
      <c r="C1150" t="s">
        <v>818</v>
      </c>
      <c r="D1150" t="s">
        <v>818</v>
      </c>
      <c r="G1150" t="s">
        <v>818</v>
      </c>
      <c r="H1150" t="s">
        <v>818</v>
      </c>
      <c r="I1150" s="42" t="s">
        <v>2473</v>
      </c>
      <c r="J1150">
        <v>30</v>
      </c>
      <c r="K1150">
        <v>40</v>
      </c>
      <c r="L1150">
        <v>0</v>
      </c>
      <c r="M1150">
        <v>7</v>
      </c>
      <c r="N1150">
        <v>0</v>
      </c>
      <c r="O1150" s="42" t="s">
        <v>71</v>
      </c>
      <c r="P1150" s="42" t="s">
        <v>72</v>
      </c>
      <c r="Q1150" s="42" t="s">
        <v>2121</v>
      </c>
    </row>
    <row r="1151" spans="1:17" x14ac:dyDescent="0.25">
      <c r="A1151">
        <v>1147</v>
      </c>
      <c r="B1151" t="s">
        <v>818</v>
      </c>
      <c r="C1151" t="s">
        <v>818</v>
      </c>
      <c r="D1151" t="s">
        <v>818</v>
      </c>
      <c r="G1151" t="s">
        <v>818</v>
      </c>
      <c r="H1151" t="s">
        <v>818</v>
      </c>
      <c r="I1151" s="42" t="s">
        <v>2474</v>
      </c>
      <c r="J1151">
        <v>28</v>
      </c>
      <c r="K1151">
        <v>41</v>
      </c>
      <c r="L1151">
        <v>0</v>
      </c>
      <c r="M1151">
        <v>8</v>
      </c>
      <c r="N1151">
        <v>0</v>
      </c>
      <c r="O1151" s="42" t="s">
        <v>71</v>
      </c>
      <c r="P1151" s="42" t="s">
        <v>72</v>
      </c>
      <c r="Q1151" s="42" t="s">
        <v>1812</v>
      </c>
    </row>
    <row r="1152" spans="1:17" x14ac:dyDescent="0.25">
      <c r="A1152">
        <v>1148</v>
      </c>
      <c r="B1152" t="s">
        <v>818</v>
      </c>
      <c r="C1152" t="s">
        <v>818</v>
      </c>
      <c r="D1152" t="s">
        <v>818</v>
      </c>
      <c r="G1152" t="s">
        <v>818</v>
      </c>
      <c r="H1152" t="s">
        <v>818</v>
      </c>
      <c r="I1152" s="42" t="s">
        <v>2475</v>
      </c>
      <c r="J1152">
        <v>30</v>
      </c>
      <c r="K1152">
        <v>42.5</v>
      </c>
      <c r="L1152">
        <v>0</v>
      </c>
      <c r="M1152">
        <v>6.5</v>
      </c>
      <c r="N1152">
        <v>0</v>
      </c>
      <c r="O1152" s="42" t="s">
        <v>71</v>
      </c>
      <c r="P1152" s="42" t="s">
        <v>72</v>
      </c>
      <c r="Q1152" s="42" t="s">
        <v>2079</v>
      </c>
    </row>
    <row r="1153" spans="1:17" x14ac:dyDescent="0.25">
      <c r="A1153">
        <v>1149</v>
      </c>
      <c r="B1153" t="s">
        <v>818</v>
      </c>
      <c r="C1153" t="s">
        <v>818</v>
      </c>
      <c r="D1153" t="s">
        <v>818</v>
      </c>
      <c r="G1153" t="s">
        <v>818</v>
      </c>
      <c r="H1153" t="s">
        <v>818</v>
      </c>
      <c r="I1153" s="42" t="s">
        <v>2476</v>
      </c>
      <c r="J1153">
        <v>32</v>
      </c>
      <c r="K1153">
        <v>44.5</v>
      </c>
      <c r="L1153">
        <v>0</v>
      </c>
      <c r="M1153">
        <v>7</v>
      </c>
      <c r="N1153">
        <v>0</v>
      </c>
      <c r="O1153" s="42" t="s">
        <v>71</v>
      </c>
      <c r="P1153" s="42" t="s">
        <v>72</v>
      </c>
      <c r="Q1153" s="42" t="s">
        <v>2336</v>
      </c>
    </row>
    <row r="1154" spans="1:17" x14ac:dyDescent="0.25">
      <c r="A1154">
        <v>1150</v>
      </c>
      <c r="B1154" t="s">
        <v>818</v>
      </c>
      <c r="C1154" t="s">
        <v>818</v>
      </c>
      <c r="D1154" t="s">
        <v>818</v>
      </c>
      <c r="G1154" t="s">
        <v>818</v>
      </c>
      <c r="H1154" t="s">
        <v>818</v>
      </c>
      <c r="I1154" s="42" t="s">
        <v>2477</v>
      </c>
      <c r="J1154">
        <v>32</v>
      </c>
      <c r="K1154">
        <v>44.5</v>
      </c>
      <c r="L1154">
        <v>0</v>
      </c>
      <c r="M1154">
        <v>7</v>
      </c>
      <c r="N1154">
        <v>0</v>
      </c>
      <c r="O1154" s="42" t="s">
        <v>71</v>
      </c>
      <c r="P1154" s="42" t="s">
        <v>72</v>
      </c>
      <c r="Q1154" s="42" t="s">
        <v>2336</v>
      </c>
    </row>
    <row r="1155" spans="1:17" x14ac:dyDescent="0.25">
      <c r="A1155">
        <v>1151</v>
      </c>
      <c r="B1155" t="s">
        <v>818</v>
      </c>
      <c r="C1155" t="s">
        <v>818</v>
      </c>
      <c r="D1155" t="s">
        <v>818</v>
      </c>
      <c r="G1155" t="s">
        <v>818</v>
      </c>
      <c r="H1155" t="s">
        <v>818</v>
      </c>
      <c r="I1155" s="42" t="s">
        <v>2478</v>
      </c>
      <c r="J1155">
        <v>32</v>
      </c>
      <c r="K1155">
        <v>44.5</v>
      </c>
      <c r="L1155">
        <v>0</v>
      </c>
      <c r="M1155">
        <v>8.5</v>
      </c>
      <c r="N1155">
        <v>0</v>
      </c>
      <c r="O1155" s="42" t="s">
        <v>71</v>
      </c>
      <c r="P1155" s="42" t="s">
        <v>72</v>
      </c>
      <c r="Q1155" s="42" t="s">
        <v>1402</v>
      </c>
    </row>
    <row r="1156" spans="1:17" x14ac:dyDescent="0.25">
      <c r="A1156">
        <v>1152</v>
      </c>
      <c r="B1156" t="s">
        <v>818</v>
      </c>
      <c r="C1156" t="s">
        <v>818</v>
      </c>
      <c r="D1156" t="s">
        <v>818</v>
      </c>
      <c r="G1156" t="s">
        <v>818</v>
      </c>
      <c r="H1156" t="s">
        <v>818</v>
      </c>
      <c r="I1156" s="42" t="s">
        <v>2479</v>
      </c>
      <c r="J1156">
        <v>32</v>
      </c>
      <c r="K1156">
        <v>46</v>
      </c>
      <c r="L1156">
        <v>0</v>
      </c>
      <c r="M1156">
        <v>8.5</v>
      </c>
      <c r="N1156">
        <v>0</v>
      </c>
      <c r="O1156" s="42" t="s">
        <v>71</v>
      </c>
      <c r="P1156" s="42" t="s">
        <v>72</v>
      </c>
      <c r="Q1156" s="42" t="s">
        <v>2087</v>
      </c>
    </row>
    <row r="1157" spans="1:17" x14ac:dyDescent="0.25">
      <c r="A1157">
        <v>1153</v>
      </c>
      <c r="B1157" t="s">
        <v>818</v>
      </c>
      <c r="C1157" t="s">
        <v>818</v>
      </c>
      <c r="D1157" t="s">
        <v>818</v>
      </c>
      <c r="G1157" t="s">
        <v>818</v>
      </c>
      <c r="H1157" t="s">
        <v>818</v>
      </c>
      <c r="I1157" s="42" t="s">
        <v>2480</v>
      </c>
      <c r="J1157">
        <v>32</v>
      </c>
      <c r="K1157">
        <v>49</v>
      </c>
      <c r="L1157">
        <v>0</v>
      </c>
      <c r="M1157">
        <v>8.5</v>
      </c>
      <c r="N1157">
        <v>0</v>
      </c>
      <c r="O1157" s="42" t="s">
        <v>71</v>
      </c>
      <c r="P1157" s="42" t="s">
        <v>72</v>
      </c>
      <c r="Q1157" s="42" t="s">
        <v>618</v>
      </c>
    </row>
    <row r="1158" spans="1:17" x14ac:dyDescent="0.25">
      <c r="A1158">
        <v>1154</v>
      </c>
      <c r="B1158" t="s">
        <v>818</v>
      </c>
      <c r="C1158" t="s">
        <v>818</v>
      </c>
      <c r="D1158" t="s">
        <v>818</v>
      </c>
      <c r="G1158" t="s">
        <v>818</v>
      </c>
      <c r="H1158" t="s">
        <v>818</v>
      </c>
      <c r="I1158" s="42" t="s">
        <v>2483</v>
      </c>
      <c r="J1158">
        <v>35</v>
      </c>
      <c r="K1158">
        <v>56</v>
      </c>
      <c r="L1158">
        <v>0</v>
      </c>
      <c r="M1158">
        <v>8</v>
      </c>
      <c r="N1158">
        <v>0</v>
      </c>
      <c r="O1158" s="42" t="s">
        <v>71</v>
      </c>
      <c r="P1158" s="42" t="s">
        <v>72</v>
      </c>
      <c r="Q1158" s="42" t="s">
        <v>347</v>
      </c>
    </row>
    <row r="1159" spans="1:17" x14ac:dyDescent="0.25">
      <c r="A1159">
        <v>1155</v>
      </c>
      <c r="B1159" t="s">
        <v>818</v>
      </c>
      <c r="C1159" t="s">
        <v>818</v>
      </c>
      <c r="D1159" t="s">
        <v>818</v>
      </c>
      <c r="G1159" t="s">
        <v>818</v>
      </c>
      <c r="H1159" t="s">
        <v>818</v>
      </c>
      <c r="I1159" s="42" t="s">
        <v>2484</v>
      </c>
      <c r="J1159">
        <v>30</v>
      </c>
      <c r="K1159">
        <v>42</v>
      </c>
      <c r="L1159">
        <v>0</v>
      </c>
      <c r="M1159">
        <v>8</v>
      </c>
      <c r="N1159">
        <v>0</v>
      </c>
      <c r="O1159" s="42" t="s">
        <v>71</v>
      </c>
      <c r="P1159" s="42" t="s">
        <v>72</v>
      </c>
      <c r="Q1159" s="42" t="s">
        <v>2082</v>
      </c>
    </row>
    <row r="1160" spans="1:17" x14ac:dyDescent="0.25">
      <c r="A1160">
        <v>1156</v>
      </c>
      <c r="B1160" t="s">
        <v>818</v>
      </c>
      <c r="C1160" t="s">
        <v>818</v>
      </c>
      <c r="D1160" t="s">
        <v>818</v>
      </c>
      <c r="G1160" t="s">
        <v>818</v>
      </c>
      <c r="H1160" t="s">
        <v>818</v>
      </c>
      <c r="I1160" s="42" t="s">
        <v>2840</v>
      </c>
      <c r="J1160">
        <v>30</v>
      </c>
      <c r="K1160">
        <v>42</v>
      </c>
      <c r="L1160">
        <v>0</v>
      </c>
      <c r="M1160">
        <v>15</v>
      </c>
      <c r="N1160">
        <v>17</v>
      </c>
      <c r="O1160" s="42" t="s">
        <v>71</v>
      </c>
      <c r="P1160" s="42" t="s">
        <v>72</v>
      </c>
      <c r="Q1160" s="42" t="s">
        <v>1076</v>
      </c>
    </row>
    <row r="1161" spans="1:17" x14ac:dyDescent="0.25">
      <c r="A1161">
        <v>1157</v>
      </c>
      <c r="B1161" t="s">
        <v>818</v>
      </c>
      <c r="C1161" t="s">
        <v>818</v>
      </c>
      <c r="D1161" t="s">
        <v>818</v>
      </c>
      <c r="G1161" t="s">
        <v>818</v>
      </c>
      <c r="H1161" t="s">
        <v>818</v>
      </c>
      <c r="I1161" s="42" t="s">
        <v>2486</v>
      </c>
      <c r="J1161">
        <v>31</v>
      </c>
      <c r="K1161">
        <v>43</v>
      </c>
      <c r="L1161">
        <v>0</v>
      </c>
      <c r="M1161">
        <v>7</v>
      </c>
      <c r="N1161">
        <v>0</v>
      </c>
      <c r="O1161" s="42" t="s">
        <v>71</v>
      </c>
      <c r="P1161" s="42" t="s">
        <v>72</v>
      </c>
      <c r="Q1161" s="42" t="s">
        <v>1737</v>
      </c>
    </row>
    <row r="1162" spans="1:17" x14ac:dyDescent="0.25">
      <c r="A1162">
        <v>1158</v>
      </c>
      <c r="B1162" t="s">
        <v>818</v>
      </c>
      <c r="C1162" t="s">
        <v>818</v>
      </c>
      <c r="D1162" t="s">
        <v>818</v>
      </c>
      <c r="G1162" t="s">
        <v>818</v>
      </c>
      <c r="H1162" t="s">
        <v>818</v>
      </c>
      <c r="I1162" s="42" t="s">
        <v>2488</v>
      </c>
      <c r="J1162">
        <v>35</v>
      </c>
      <c r="K1162">
        <v>53</v>
      </c>
      <c r="L1162">
        <v>0</v>
      </c>
      <c r="M1162">
        <v>8</v>
      </c>
      <c r="N1162">
        <v>0</v>
      </c>
      <c r="O1162" s="42" t="s">
        <v>71</v>
      </c>
      <c r="P1162" s="42" t="s">
        <v>72</v>
      </c>
      <c r="Q1162" s="42" t="s">
        <v>1957</v>
      </c>
    </row>
    <row r="1163" spans="1:17" x14ac:dyDescent="0.25">
      <c r="A1163">
        <v>1159</v>
      </c>
      <c r="B1163" t="s">
        <v>818</v>
      </c>
      <c r="C1163" t="s">
        <v>818</v>
      </c>
      <c r="D1163" t="s">
        <v>818</v>
      </c>
      <c r="G1163" t="s">
        <v>818</v>
      </c>
      <c r="H1163" t="s">
        <v>818</v>
      </c>
      <c r="I1163" s="42" t="s">
        <v>2489</v>
      </c>
      <c r="J1163">
        <v>32</v>
      </c>
      <c r="K1163">
        <v>50</v>
      </c>
      <c r="L1163">
        <v>0</v>
      </c>
      <c r="M1163">
        <v>8.5</v>
      </c>
      <c r="N1163">
        <v>0</v>
      </c>
      <c r="O1163" s="42" t="s">
        <v>71</v>
      </c>
      <c r="P1163" s="42" t="s">
        <v>72</v>
      </c>
      <c r="Q1163" s="42" t="s">
        <v>2014</v>
      </c>
    </row>
    <row r="1164" spans="1:17" x14ac:dyDescent="0.25">
      <c r="A1164">
        <v>1160</v>
      </c>
      <c r="B1164" t="s">
        <v>818</v>
      </c>
      <c r="C1164" t="s">
        <v>818</v>
      </c>
      <c r="D1164" t="s">
        <v>818</v>
      </c>
      <c r="G1164" t="s">
        <v>818</v>
      </c>
      <c r="H1164" t="s">
        <v>818</v>
      </c>
      <c r="I1164" s="42" t="s">
        <v>2490</v>
      </c>
      <c r="J1164">
        <v>32</v>
      </c>
      <c r="K1164">
        <v>53</v>
      </c>
      <c r="L1164">
        <v>0</v>
      </c>
      <c r="M1164">
        <v>8.5</v>
      </c>
      <c r="N1164">
        <v>0</v>
      </c>
      <c r="O1164" s="42" t="s">
        <v>71</v>
      </c>
      <c r="P1164" s="42" t="s">
        <v>72</v>
      </c>
      <c r="Q1164" s="42" t="s">
        <v>1951</v>
      </c>
    </row>
    <row r="1165" spans="1:17" x14ac:dyDescent="0.25">
      <c r="A1165">
        <v>1161</v>
      </c>
      <c r="B1165" t="s">
        <v>818</v>
      </c>
      <c r="C1165" t="s">
        <v>818</v>
      </c>
      <c r="D1165" t="s">
        <v>818</v>
      </c>
      <c r="G1165" t="s">
        <v>818</v>
      </c>
      <c r="H1165" t="s">
        <v>818</v>
      </c>
      <c r="I1165" s="42" t="s">
        <v>2370</v>
      </c>
      <c r="J1165">
        <v>26</v>
      </c>
      <c r="K1165">
        <v>38</v>
      </c>
      <c r="L1165">
        <v>0</v>
      </c>
      <c r="M1165">
        <v>9</v>
      </c>
      <c r="N1165">
        <v>10</v>
      </c>
      <c r="O1165" s="42" t="s">
        <v>297</v>
      </c>
      <c r="P1165" s="42" t="s">
        <v>72</v>
      </c>
      <c r="Q1165" s="42" t="s">
        <v>1911</v>
      </c>
    </row>
    <row r="1166" spans="1:17" x14ac:dyDescent="0.25">
      <c r="A1166">
        <v>1162</v>
      </c>
      <c r="B1166" t="s">
        <v>818</v>
      </c>
      <c r="C1166" t="s">
        <v>818</v>
      </c>
      <c r="D1166" t="s">
        <v>818</v>
      </c>
      <c r="G1166" t="s">
        <v>818</v>
      </c>
      <c r="H1166" t="s">
        <v>818</v>
      </c>
      <c r="I1166" s="42" t="s">
        <v>2371</v>
      </c>
      <c r="J1166">
        <v>32</v>
      </c>
      <c r="K1166">
        <v>52.2</v>
      </c>
      <c r="L1166">
        <v>0</v>
      </c>
      <c r="M1166">
        <v>10</v>
      </c>
      <c r="N1166">
        <v>0</v>
      </c>
      <c r="O1166" s="42" t="s">
        <v>71</v>
      </c>
      <c r="P1166" s="42" t="s">
        <v>72</v>
      </c>
      <c r="Q1166" s="42" t="s">
        <v>3057</v>
      </c>
    </row>
    <row r="1167" spans="1:17" x14ac:dyDescent="0.25">
      <c r="A1167">
        <v>1163</v>
      </c>
      <c r="B1167" t="s">
        <v>818</v>
      </c>
      <c r="C1167" t="s">
        <v>818</v>
      </c>
      <c r="D1167" t="s">
        <v>818</v>
      </c>
      <c r="G1167" t="s">
        <v>818</v>
      </c>
      <c r="H1167" t="s">
        <v>818</v>
      </c>
      <c r="I1167" s="42" t="s">
        <v>2492</v>
      </c>
      <c r="J1167">
        <v>27.7</v>
      </c>
      <c r="K1167">
        <v>39.6</v>
      </c>
      <c r="L1167">
        <v>0</v>
      </c>
      <c r="M1167">
        <v>20.25</v>
      </c>
      <c r="N1167">
        <v>0</v>
      </c>
      <c r="O1167" s="42" t="s">
        <v>71</v>
      </c>
      <c r="P1167" s="42" t="s">
        <v>72</v>
      </c>
      <c r="Q1167" s="42" t="s">
        <v>1925</v>
      </c>
    </row>
    <row r="1168" spans="1:17" x14ac:dyDescent="0.25">
      <c r="A1168">
        <v>1164</v>
      </c>
      <c r="B1168" t="s">
        <v>818</v>
      </c>
      <c r="C1168" t="s">
        <v>818</v>
      </c>
      <c r="D1168" t="s">
        <v>818</v>
      </c>
      <c r="G1168" t="s">
        <v>818</v>
      </c>
      <c r="H1168" t="s">
        <v>818</v>
      </c>
      <c r="I1168" s="42" t="s">
        <v>2493</v>
      </c>
      <c r="J1168">
        <v>28</v>
      </c>
      <c r="K1168">
        <v>38</v>
      </c>
      <c r="L1168">
        <v>0</v>
      </c>
      <c r="M1168">
        <v>15</v>
      </c>
      <c r="N1168">
        <v>17</v>
      </c>
      <c r="O1168" s="42" t="s">
        <v>71</v>
      </c>
      <c r="P1168" s="42" t="s">
        <v>72</v>
      </c>
      <c r="Q1168" s="42" t="s">
        <v>2184</v>
      </c>
    </row>
    <row r="1169" spans="1:17" x14ac:dyDescent="0.25">
      <c r="A1169">
        <v>1165</v>
      </c>
      <c r="B1169" t="s">
        <v>818</v>
      </c>
      <c r="C1169" t="s">
        <v>818</v>
      </c>
      <c r="D1169" t="s">
        <v>818</v>
      </c>
      <c r="G1169" t="s">
        <v>818</v>
      </c>
      <c r="H1169" t="s">
        <v>818</v>
      </c>
      <c r="I1169" s="42" t="s">
        <v>2495</v>
      </c>
      <c r="J1169">
        <v>24</v>
      </c>
      <c r="K1169">
        <v>42.5</v>
      </c>
      <c r="L1169">
        <v>0</v>
      </c>
      <c r="M1169">
        <v>9</v>
      </c>
      <c r="N1169">
        <v>10</v>
      </c>
      <c r="O1169" s="42" t="s">
        <v>297</v>
      </c>
      <c r="P1169" s="42" t="s">
        <v>72</v>
      </c>
      <c r="Q1169" s="42" t="s">
        <v>1959</v>
      </c>
    </row>
    <row r="1170" spans="1:17" x14ac:dyDescent="0.25">
      <c r="A1170">
        <v>1166</v>
      </c>
      <c r="B1170" t="s">
        <v>818</v>
      </c>
      <c r="C1170" t="s">
        <v>818</v>
      </c>
      <c r="D1170" t="s">
        <v>818</v>
      </c>
      <c r="G1170" t="s">
        <v>818</v>
      </c>
      <c r="H1170" t="s">
        <v>818</v>
      </c>
      <c r="I1170" s="42" t="s">
        <v>2496</v>
      </c>
      <c r="J1170">
        <v>24</v>
      </c>
      <c r="K1170">
        <v>36.5</v>
      </c>
      <c r="L1170">
        <v>0</v>
      </c>
      <c r="M1170">
        <v>9</v>
      </c>
      <c r="N1170">
        <v>10</v>
      </c>
      <c r="O1170" s="42" t="s">
        <v>297</v>
      </c>
      <c r="P1170" s="42" t="s">
        <v>72</v>
      </c>
      <c r="Q1170" s="42" t="s">
        <v>1959</v>
      </c>
    </row>
    <row r="1171" spans="1:17" x14ac:dyDescent="0.25">
      <c r="A1171">
        <v>1167</v>
      </c>
      <c r="B1171" t="s">
        <v>818</v>
      </c>
      <c r="C1171" t="s">
        <v>818</v>
      </c>
      <c r="D1171" t="s">
        <v>818</v>
      </c>
      <c r="G1171" t="s">
        <v>818</v>
      </c>
      <c r="H1171" t="s">
        <v>818</v>
      </c>
      <c r="I1171" s="42" t="s">
        <v>2502</v>
      </c>
      <c r="J1171">
        <v>22</v>
      </c>
      <c r="K1171">
        <v>35</v>
      </c>
      <c r="L1171">
        <v>0</v>
      </c>
      <c r="M1171">
        <v>9</v>
      </c>
      <c r="N1171">
        <v>10</v>
      </c>
      <c r="O1171" s="42" t="s">
        <v>297</v>
      </c>
      <c r="P1171" s="42" t="s">
        <v>72</v>
      </c>
      <c r="Q1171" s="42" t="s">
        <v>298</v>
      </c>
    </row>
    <row r="1172" spans="1:17" x14ac:dyDescent="0.25">
      <c r="A1172">
        <v>1168</v>
      </c>
      <c r="B1172" t="s">
        <v>818</v>
      </c>
      <c r="C1172" t="s">
        <v>818</v>
      </c>
      <c r="D1172" t="s">
        <v>818</v>
      </c>
      <c r="G1172" t="s">
        <v>818</v>
      </c>
      <c r="H1172" t="s">
        <v>818</v>
      </c>
      <c r="I1172" s="42" t="s">
        <v>2503</v>
      </c>
      <c r="J1172">
        <v>30</v>
      </c>
      <c r="K1172">
        <v>54.5</v>
      </c>
      <c r="L1172">
        <v>0</v>
      </c>
      <c r="M1172">
        <v>8</v>
      </c>
      <c r="N1172">
        <v>0</v>
      </c>
      <c r="O1172" s="42" t="s">
        <v>71</v>
      </c>
      <c r="P1172" s="42" t="s">
        <v>72</v>
      </c>
      <c r="Q1172" s="42" t="s">
        <v>1960</v>
      </c>
    </row>
    <row r="1173" spans="1:17" x14ac:dyDescent="0.25">
      <c r="A1173">
        <v>1169</v>
      </c>
      <c r="B1173" t="s">
        <v>818</v>
      </c>
      <c r="C1173" t="s">
        <v>818</v>
      </c>
      <c r="D1173" t="s">
        <v>818</v>
      </c>
      <c r="G1173" t="s">
        <v>818</v>
      </c>
      <c r="H1173" t="s">
        <v>818</v>
      </c>
      <c r="I1173" s="42" t="s">
        <v>302</v>
      </c>
      <c r="J1173">
        <v>25</v>
      </c>
      <c r="K1173">
        <v>40</v>
      </c>
      <c r="L1173">
        <v>0</v>
      </c>
      <c r="M1173">
        <v>6.8</v>
      </c>
      <c r="N1173">
        <v>7.7</v>
      </c>
      <c r="O1173" s="42" t="s">
        <v>27</v>
      </c>
      <c r="P1173" s="42" t="s">
        <v>32</v>
      </c>
      <c r="Q1173" s="42" t="s">
        <v>304</v>
      </c>
    </row>
    <row r="1174" spans="1:17" x14ac:dyDescent="0.25">
      <c r="A1174">
        <v>1170</v>
      </c>
      <c r="B1174" t="s">
        <v>818</v>
      </c>
      <c r="C1174" t="s">
        <v>818</v>
      </c>
      <c r="D1174" t="s">
        <v>818</v>
      </c>
      <c r="G1174" t="s">
        <v>818</v>
      </c>
      <c r="H1174" t="s">
        <v>818</v>
      </c>
      <c r="I1174" s="42" t="s">
        <v>2504</v>
      </c>
      <c r="J1174">
        <v>31</v>
      </c>
      <c r="K1174">
        <v>51</v>
      </c>
      <c r="L1174">
        <v>0</v>
      </c>
      <c r="M1174">
        <v>8.5</v>
      </c>
      <c r="N1174">
        <v>0</v>
      </c>
      <c r="O1174" s="42" t="s">
        <v>71</v>
      </c>
      <c r="P1174" s="42" t="s">
        <v>72</v>
      </c>
      <c r="Q1174" s="42" t="s">
        <v>1965</v>
      </c>
    </row>
    <row r="1175" spans="1:17" x14ac:dyDescent="0.25">
      <c r="A1175">
        <v>1171</v>
      </c>
      <c r="B1175" t="s">
        <v>818</v>
      </c>
      <c r="C1175" t="s">
        <v>818</v>
      </c>
      <c r="D1175" t="s">
        <v>818</v>
      </c>
      <c r="G1175" t="s">
        <v>818</v>
      </c>
      <c r="H1175" t="s">
        <v>818</v>
      </c>
      <c r="I1175" s="42" t="s">
        <v>2505</v>
      </c>
      <c r="J1175">
        <v>32</v>
      </c>
      <c r="K1175">
        <v>55</v>
      </c>
      <c r="L1175">
        <v>0</v>
      </c>
      <c r="M1175">
        <v>12</v>
      </c>
      <c r="N1175">
        <v>14.5</v>
      </c>
      <c r="O1175" s="42" t="s">
        <v>71</v>
      </c>
      <c r="P1175" s="42" t="s">
        <v>72</v>
      </c>
      <c r="Q1175" s="42" t="s">
        <v>1955</v>
      </c>
    </row>
    <row r="1176" spans="1:17" x14ac:dyDescent="0.25">
      <c r="A1176">
        <v>1172</v>
      </c>
      <c r="B1176" t="s">
        <v>818</v>
      </c>
      <c r="C1176" t="s">
        <v>818</v>
      </c>
      <c r="D1176" t="s">
        <v>818</v>
      </c>
      <c r="G1176" t="s">
        <v>818</v>
      </c>
      <c r="H1176" t="s">
        <v>818</v>
      </c>
      <c r="I1176" s="42" t="s">
        <v>2506</v>
      </c>
      <c r="J1176">
        <v>32</v>
      </c>
      <c r="K1176">
        <v>50</v>
      </c>
      <c r="L1176">
        <v>0</v>
      </c>
      <c r="M1176">
        <v>9</v>
      </c>
      <c r="N1176">
        <v>0</v>
      </c>
      <c r="O1176" s="42" t="s">
        <v>71</v>
      </c>
      <c r="P1176" s="42" t="s">
        <v>72</v>
      </c>
      <c r="Q1176" s="42" t="s">
        <v>2013</v>
      </c>
    </row>
    <row r="1177" spans="1:17" x14ac:dyDescent="0.25">
      <c r="A1177">
        <v>1173</v>
      </c>
      <c r="B1177" t="s">
        <v>818</v>
      </c>
      <c r="C1177" t="s">
        <v>818</v>
      </c>
      <c r="D1177" t="s">
        <v>818</v>
      </c>
      <c r="G1177" t="s">
        <v>818</v>
      </c>
      <c r="H1177" t="s">
        <v>818</v>
      </c>
      <c r="I1177" s="42" t="s">
        <v>2507</v>
      </c>
      <c r="J1177">
        <v>24</v>
      </c>
      <c r="K1177">
        <v>45</v>
      </c>
      <c r="L1177">
        <v>0</v>
      </c>
      <c r="M1177">
        <v>12.5</v>
      </c>
      <c r="N1177">
        <v>0</v>
      </c>
      <c r="O1177" s="42" t="s">
        <v>71</v>
      </c>
      <c r="P1177" s="42" t="s">
        <v>72</v>
      </c>
      <c r="Q1177" s="42" t="s">
        <v>1961</v>
      </c>
    </row>
    <row r="1178" spans="1:17" x14ac:dyDescent="0.25">
      <c r="A1178">
        <v>1174</v>
      </c>
      <c r="B1178" t="s">
        <v>818</v>
      </c>
      <c r="C1178" t="s">
        <v>818</v>
      </c>
      <c r="D1178" t="s">
        <v>818</v>
      </c>
      <c r="G1178" t="s">
        <v>818</v>
      </c>
      <c r="H1178" t="s">
        <v>818</v>
      </c>
      <c r="I1178" s="42" t="s">
        <v>2508</v>
      </c>
      <c r="J1178">
        <v>38</v>
      </c>
      <c r="K1178">
        <v>51</v>
      </c>
      <c r="L1178">
        <v>0</v>
      </c>
      <c r="M1178">
        <v>8.5</v>
      </c>
      <c r="N1178">
        <v>0</v>
      </c>
      <c r="O1178" s="42" t="s">
        <v>71</v>
      </c>
      <c r="P1178" s="42" t="s">
        <v>72</v>
      </c>
      <c r="Q1178" s="42" t="s">
        <v>1953</v>
      </c>
    </row>
    <row r="1179" spans="1:17" x14ac:dyDescent="0.25">
      <c r="A1179">
        <v>1175</v>
      </c>
      <c r="B1179" t="s">
        <v>818</v>
      </c>
      <c r="C1179" t="s">
        <v>818</v>
      </c>
      <c r="D1179" t="s">
        <v>818</v>
      </c>
      <c r="G1179" t="s">
        <v>818</v>
      </c>
      <c r="H1179" t="s">
        <v>818</v>
      </c>
      <c r="I1179" s="42" t="s">
        <v>2509</v>
      </c>
      <c r="J1179">
        <v>32</v>
      </c>
      <c r="K1179">
        <v>56</v>
      </c>
      <c r="L1179">
        <v>0</v>
      </c>
      <c r="M1179">
        <v>9</v>
      </c>
      <c r="N1179">
        <v>0</v>
      </c>
      <c r="O1179" s="42" t="s">
        <v>71</v>
      </c>
      <c r="P1179" s="42" t="s">
        <v>72</v>
      </c>
      <c r="Q1179" s="42" t="s">
        <v>117</v>
      </c>
    </row>
    <row r="1180" spans="1:17" x14ac:dyDescent="0.25">
      <c r="A1180">
        <v>1176</v>
      </c>
      <c r="B1180" t="s">
        <v>818</v>
      </c>
      <c r="C1180" t="s">
        <v>818</v>
      </c>
      <c r="D1180" t="s">
        <v>818</v>
      </c>
      <c r="G1180" t="s">
        <v>818</v>
      </c>
      <c r="H1180" t="s">
        <v>818</v>
      </c>
      <c r="I1180" s="42" t="s">
        <v>2510</v>
      </c>
      <c r="J1180">
        <v>32</v>
      </c>
      <c r="K1180">
        <v>54</v>
      </c>
      <c r="L1180">
        <v>0</v>
      </c>
      <c r="M1180">
        <v>9</v>
      </c>
      <c r="N1180">
        <v>10</v>
      </c>
      <c r="O1180" s="42" t="s">
        <v>297</v>
      </c>
      <c r="P1180" s="42" t="s">
        <v>72</v>
      </c>
      <c r="Q1180" s="42" t="s">
        <v>1909</v>
      </c>
    </row>
    <row r="1181" spans="1:17" x14ac:dyDescent="0.25">
      <c r="A1181">
        <v>1177</v>
      </c>
      <c r="B1181" t="s">
        <v>818</v>
      </c>
      <c r="C1181" t="s">
        <v>818</v>
      </c>
      <c r="D1181" t="s">
        <v>818</v>
      </c>
      <c r="G1181" t="s">
        <v>818</v>
      </c>
      <c r="H1181" t="s">
        <v>818</v>
      </c>
      <c r="I1181" s="42" t="s">
        <v>2513</v>
      </c>
      <c r="J1181">
        <v>35</v>
      </c>
      <c r="K1181">
        <v>55</v>
      </c>
      <c r="L1181">
        <v>0</v>
      </c>
      <c r="M1181">
        <v>8.5</v>
      </c>
      <c r="N1181">
        <v>0</v>
      </c>
      <c r="O1181" s="42" t="s">
        <v>71</v>
      </c>
      <c r="P1181" s="42" t="s">
        <v>72</v>
      </c>
      <c r="Q1181" s="42" t="s">
        <v>1950</v>
      </c>
    </row>
    <row r="1182" spans="1:17" x14ac:dyDescent="0.25">
      <c r="A1182">
        <v>1178</v>
      </c>
      <c r="B1182" t="s">
        <v>818</v>
      </c>
      <c r="C1182" t="s">
        <v>818</v>
      </c>
      <c r="D1182" t="s">
        <v>818</v>
      </c>
      <c r="G1182" t="s">
        <v>818</v>
      </c>
      <c r="H1182" t="s">
        <v>818</v>
      </c>
      <c r="I1182" s="42" t="s">
        <v>287</v>
      </c>
      <c r="J1182">
        <v>25</v>
      </c>
      <c r="K1182">
        <v>37.5</v>
      </c>
      <c r="L1182">
        <v>41.2</v>
      </c>
      <c r="M1182">
        <v>4</v>
      </c>
      <c r="N1182">
        <v>9.5</v>
      </c>
      <c r="O1182" s="42" t="s">
        <v>86</v>
      </c>
      <c r="P1182" s="42" t="s">
        <v>72</v>
      </c>
      <c r="Q1182" s="42"/>
    </row>
    <row r="1183" spans="1:17" x14ac:dyDescent="0.25">
      <c r="A1183">
        <v>1179</v>
      </c>
      <c r="B1183" t="s">
        <v>818</v>
      </c>
      <c r="C1183" t="s">
        <v>818</v>
      </c>
      <c r="D1183" t="s">
        <v>818</v>
      </c>
      <c r="G1183" t="s">
        <v>818</v>
      </c>
      <c r="H1183" t="s">
        <v>818</v>
      </c>
      <c r="I1183" s="42" t="s">
        <v>2380</v>
      </c>
      <c r="J1183">
        <v>22</v>
      </c>
      <c r="K1183">
        <v>39.5</v>
      </c>
      <c r="L1183">
        <v>0</v>
      </c>
      <c r="M1183">
        <v>10</v>
      </c>
      <c r="N1183">
        <v>12.5</v>
      </c>
      <c r="O1183" s="42" t="s">
        <v>71</v>
      </c>
      <c r="P1183" s="42" t="s">
        <v>72</v>
      </c>
      <c r="Q1183" s="42" t="s">
        <v>1095</v>
      </c>
    </row>
    <row r="1184" spans="1:17" x14ac:dyDescent="0.25">
      <c r="A1184">
        <v>1180</v>
      </c>
      <c r="B1184" t="s">
        <v>818</v>
      </c>
      <c r="C1184" t="s">
        <v>818</v>
      </c>
      <c r="D1184" t="s">
        <v>818</v>
      </c>
      <c r="G1184" t="s">
        <v>818</v>
      </c>
      <c r="H1184" t="s">
        <v>818</v>
      </c>
      <c r="I1184" s="42" t="s">
        <v>771</v>
      </c>
      <c r="J1184">
        <v>24</v>
      </c>
      <c r="K1184">
        <v>38.5</v>
      </c>
      <c r="L1184">
        <v>0</v>
      </c>
      <c r="M1184">
        <v>9</v>
      </c>
      <c r="N1184">
        <v>10</v>
      </c>
      <c r="O1184" s="42" t="s">
        <v>297</v>
      </c>
      <c r="P1184" s="42" t="s">
        <v>72</v>
      </c>
      <c r="Q1184" s="42" t="s">
        <v>773</v>
      </c>
    </row>
    <row r="1185" spans="1:17" x14ac:dyDescent="0.25">
      <c r="A1185">
        <v>1181</v>
      </c>
      <c r="B1185" t="s">
        <v>818</v>
      </c>
      <c r="C1185" t="s">
        <v>818</v>
      </c>
      <c r="D1185" t="s">
        <v>818</v>
      </c>
      <c r="G1185" t="s">
        <v>818</v>
      </c>
      <c r="H1185" t="s">
        <v>818</v>
      </c>
      <c r="I1185" s="42" t="s">
        <v>2516</v>
      </c>
      <c r="J1185">
        <v>35</v>
      </c>
      <c r="K1185">
        <v>47</v>
      </c>
      <c r="L1185">
        <v>0</v>
      </c>
      <c r="M1185">
        <v>7</v>
      </c>
      <c r="N1185">
        <v>0</v>
      </c>
      <c r="O1185" s="42" t="s">
        <v>71</v>
      </c>
      <c r="P1185" s="42" t="s">
        <v>72</v>
      </c>
      <c r="Q1185" s="42"/>
    </row>
    <row r="1186" spans="1:17" x14ac:dyDescent="0.25">
      <c r="A1186">
        <v>1182</v>
      </c>
      <c r="B1186" t="s">
        <v>818</v>
      </c>
      <c r="C1186" t="s">
        <v>818</v>
      </c>
      <c r="D1186" t="s">
        <v>818</v>
      </c>
      <c r="G1186" t="s">
        <v>818</v>
      </c>
      <c r="H1186" t="s">
        <v>818</v>
      </c>
      <c r="I1186" s="42" t="s">
        <v>2517</v>
      </c>
      <c r="J1186">
        <v>26</v>
      </c>
      <c r="K1186">
        <v>36</v>
      </c>
      <c r="L1186">
        <v>0</v>
      </c>
      <c r="M1186">
        <v>8</v>
      </c>
      <c r="N1186">
        <v>0</v>
      </c>
      <c r="O1186" s="42" t="s">
        <v>71</v>
      </c>
      <c r="P1186" s="42" t="s">
        <v>72</v>
      </c>
      <c r="Q1186" s="42"/>
    </row>
    <row r="1187" spans="1:17" x14ac:dyDescent="0.25">
      <c r="A1187">
        <v>1183</v>
      </c>
      <c r="B1187" t="s">
        <v>818</v>
      </c>
      <c r="C1187" t="s">
        <v>818</v>
      </c>
      <c r="D1187" t="s">
        <v>818</v>
      </c>
      <c r="G1187" t="s">
        <v>818</v>
      </c>
      <c r="H1187" t="s">
        <v>818</v>
      </c>
      <c r="I1187" s="42" t="s">
        <v>789</v>
      </c>
      <c r="J1187">
        <v>30</v>
      </c>
      <c r="K1187">
        <v>42.5</v>
      </c>
      <c r="L1187">
        <v>0</v>
      </c>
      <c r="M1187">
        <v>8</v>
      </c>
      <c r="N1187">
        <v>0</v>
      </c>
      <c r="O1187" s="42" t="s">
        <v>71</v>
      </c>
      <c r="P1187" s="42" t="s">
        <v>72</v>
      </c>
      <c r="Q1187" s="42" t="s">
        <v>1747</v>
      </c>
    </row>
    <row r="1188" spans="1:17" x14ac:dyDescent="0.25">
      <c r="A1188">
        <v>1184</v>
      </c>
      <c r="B1188" t="s">
        <v>818</v>
      </c>
      <c r="C1188" t="s">
        <v>818</v>
      </c>
      <c r="D1188" t="s">
        <v>818</v>
      </c>
      <c r="G1188" t="s">
        <v>818</v>
      </c>
      <c r="H1188" t="s">
        <v>818</v>
      </c>
      <c r="I1188" s="42" t="s">
        <v>428</v>
      </c>
      <c r="J1188">
        <v>28</v>
      </c>
      <c r="K1188">
        <v>38</v>
      </c>
      <c r="L1188">
        <v>0</v>
      </c>
      <c r="M1188">
        <v>8.5</v>
      </c>
      <c r="N1188">
        <v>0</v>
      </c>
      <c r="O1188" s="42" t="s">
        <v>71</v>
      </c>
      <c r="P1188" s="42" t="s">
        <v>72</v>
      </c>
      <c r="Q1188" s="42"/>
    </row>
    <row r="1189" spans="1:17" x14ac:dyDescent="0.25">
      <c r="A1189">
        <v>1185</v>
      </c>
      <c r="B1189" t="s">
        <v>818</v>
      </c>
      <c r="C1189" t="s">
        <v>818</v>
      </c>
      <c r="D1189" t="s">
        <v>818</v>
      </c>
      <c r="G1189" t="s">
        <v>818</v>
      </c>
      <c r="H1189" t="s">
        <v>818</v>
      </c>
      <c r="I1189" s="42" t="s">
        <v>2520</v>
      </c>
      <c r="J1189">
        <v>23</v>
      </c>
      <c r="K1189">
        <v>34.6</v>
      </c>
      <c r="L1189">
        <v>0</v>
      </c>
      <c r="M1189">
        <v>8</v>
      </c>
      <c r="N1189">
        <v>0</v>
      </c>
      <c r="O1189" s="42" t="s">
        <v>71</v>
      </c>
      <c r="P1189" s="42" t="s">
        <v>72</v>
      </c>
      <c r="Q1189" s="42"/>
    </row>
    <row r="1190" spans="1:17" x14ac:dyDescent="0.25">
      <c r="A1190">
        <v>1186</v>
      </c>
      <c r="B1190" t="s">
        <v>818</v>
      </c>
      <c r="C1190" t="s">
        <v>818</v>
      </c>
      <c r="D1190" t="s">
        <v>818</v>
      </c>
      <c r="G1190" t="s">
        <v>818</v>
      </c>
      <c r="H1190" t="s">
        <v>818</v>
      </c>
      <c r="I1190" s="42" t="s">
        <v>2521</v>
      </c>
      <c r="J1190">
        <v>28</v>
      </c>
      <c r="K1190">
        <v>39</v>
      </c>
      <c r="L1190">
        <v>0</v>
      </c>
      <c r="M1190">
        <v>8.5</v>
      </c>
      <c r="N1190">
        <v>0</v>
      </c>
      <c r="O1190" s="42" t="s">
        <v>71</v>
      </c>
      <c r="P1190" s="42" t="s">
        <v>72</v>
      </c>
      <c r="Q1190" s="42"/>
    </row>
    <row r="1191" spans="1:17" x14ac:dyDescent="0.25">
      <c r="A1191">
        <v>1187</v>
      </c>
      <c r="B1191" t="s">
        <v>818</v>
      </c>
      <c r="C1191" t="s">
        <v>818</v>
      </c>
      <c r="D1191" t="s">
        <v>818</v>
      </c>
      <c r="G1191" t="s">
        <v>818</v>
      </c>
      <c r="H1191" t="s">
        <v>818</v>
      </c>
      <c r="I1191" s="42" t="s">
        <v>2522</v>
      </c>
      <c r="J1191">
        <v>28</v>
      </c>
      <c r="K1191">
        <v>41</v>
      </c>
      <c r="L1191">
        <v>0</v>
      </c>
      <c r="M1191">
        <v>8.5</v>
      </c>
      <c r="N1191">
        <v>0</v>
      </c>
      <c r="O1191" s="42" t="s">
        <v>71</v>
      </c>
      <c r="P1191" s="42" t="s">
        <v>72</v>
      </c>
      <c r="Q1191" s="42"/>
    </row>
    <row r="1192" spans="1:17" x14ac:dyDescent="0.25">
      <c r="A1192">
        <v>1188</v>
      </c>
      <c r="B1192" t="s">
        <v>818</v>
      </c>
      <c r="C1192" t="s">
        <v>818</v>
      </c>
      <c r="D1192" t="s">
        <v>818</v>
      </c>
      <c r="G1192" t="s">
        <v>818</v>
      </c>
      <c r="H1192" t="s">
        <v>818</v>
      </c>
      <c r="I1192" s="42" t="s">
        <v>1305</v>
      </c>
      <c r="J1192">
        <v>28</v>
      </c>
      <c r="K1192">
        <v>40</v>
      </c>
      <c r="L1192">
        <v>0</v>
      </c>
      <c r="M1192">
        <v>7.3</v>
      </c>
      <c r="N1192">
        <v>8.3000000000000007</v>
      </c>
      <c r="O1192" s="42" t="s">
        <v>297</v>
      </c>
      <c r="P1192" s="42" t="s">
        <v>72</v>
      </c>
      <c r="Q1192" s="42"/>
    </row>
    <row r="1193" spans="1:17" x14ac:dyDescent="0.25">
      <c r="A1193">
        <v>1189</v>
      </c>
      <c r="B1193" t="s">
        <v>818</v>
      </c>
      <c r="C1193" t="s">
        <v>818</v>
      </c>
      <c r="D1193" t="s">
        <v>818</v>
      </c>
      <c r="G1193" t="s">
        <v>818</v>
      </c>
      <c r="H1193" t="s">
        <v>818</v>
      </c>
      <c r="I1193" s="42" t="s">
        <v>155</v>
      </c>
      <c r="J1193">
        <v>28</v>
      </c>
      <c r="K1193">
        <v>38</v>
      </c>
      <c r="L1193">
        <v>0</v>
      </c>
      <c r="M1193">
        <v>6.5</v>
      </c>
      <c r="N1193">
        <v>0</v>
      </c>
      <c r="O1193" s="42" t="s">
        <v>71</v>
      </c>
      <c r="P1193" s="42" t="s">
        <v>72</v>
      </c>
      <c r="Q1193" s="42"/>
    </row>
    <row r="1194" spans="1:17" x14ac:dyDescent="0.25">
      <c r="A1194">
        <v>1190</v>
      </c>
      <c r="B1194" t="s">
        <v>818</v>
      </c>
      <c r="C1194" t="s">
        <v>818</v>
      </c>
      <c r="D1194" t="s">
        <v>818</v>
      </c>
      <c r="G1194" t="s">
        <v>818</v>
      </c>
      <c r="H1194" t="s">
        <v>818</v>
      </c>
      <c r="I1194" s="42" t="s">
        <v>303</v>
      </c>
      <c r="J1194">
        <v>25</v>
      </c>
      <c r="K1194">
        <v>40</v>
      </c>
      <c r="L1194">
        <v>0</v>
      </c>
      <c r="M1194">
        <v>7</v>
      </c>
      <c r="N1194">
        <v>7.2</v>
      </c>
      <c r="O1194" s="42" t="s">
        <v>27</v>
      </c>
      <c r="P1194" s="42" t="s">
        <v>32</v>
      </c>
      <c r="Q1194" s="42"/>
    </row>
    <row r="1195" spans="1:17" x14ac:dyDescent="0.25">
      <c r="A1195">
        <v>1191</v>
      </c>
      <c r="B1195" t="s">
        <v>818</v>
      </c>
      <c r="C1195" t="s">
        <v>818</v>
      </c>
      <c r="D1195" t="s">
        <v>818</v>
      </c>
      <c r="G1195" t="s">
        <v>818</v>
      </c>
      <c r="H1195" t="s">
        <v>818</v>
      </c>
      <c r="I1195" s="42" t="s">
        <v>2838</v>
      </c>
      <c r="J1195">
        <v>32</v>
      </c>
      <c r="K1195">
        <v>40</v>
      </c>
      <c r="L1195">
        <v>0</v>
      </c>
      <c r="M1195">
        <v>9</v>
      </c>
      <c r="N1195">
        <v>0</v>
      </c>
      <c r="O1195" s="42" t="s">
        <v>297</v>
      </c>
      <c r="P1195" s="42" t="s">
        <v>72</v>
      </c>
      <c r="Q1195" s="42"/>
    </row>
    <row r="1196" spans="1:17" x14ac:dyDescent="0.25">
      <c r="A1196">
        <v>1192</v>
      </c>
      <c r="B1196" t="s">
        <v>818</v>
      </c>
      <c r="C1196" t="s">
        <v>818</v>
      </c>
      <c r="D1196" t="s">
        <v>818</v>
      </c>
      <c r="G1196" t="s">
        <v>818</v>
      </c>
      <c r="H1196" t="s">
        <v>818</v>
      </c>
      <c r="I1196" s="42" t="s">
        <v>2524</v>
      </c>
      <c r="J1196">
        <v>30</v>
      </c>
      <c r="K1196">
        <v>42</v>
      </c>
      <c r="L1196">
        <v>0</v>
      </c>
      <c r="M1196">
        <v>7</v>
      </c>
      <c r="N1196">
        <v>0</v>
      </c>
      <c r="O1196" s="42" t="s">
        <v>71</v>
      </c>
      <c r="P1196" s="42" t="s">
        <v>72</v>
      </c>
      <c r="Q1196" s="42"/>
    </row>
    <row r="1197" spans="1:17" x14ac:dyDescent="0.25">
      <c r="A1197">
        <v>1193</v>
      </c>
      <c r="B1197" t="s">
        <v>818</v>
      </c>
      <c r="C1197" t="s">
        <v>818</v>
      </c>
      <c r="D1197" t="s">
        <v>818</v>
      </c>
      <c r="G1197" t="s">
        <v>818</v>
      </c>
      <c r="H1197" t="s">
        <v>818</v>
      </c>
      <c r="I1197" s="42" t="s">
        <v>2525</v>
      </c>
      <c r="J1197">
        <v>32</v>
      </c>
      <c r="K1197">
        <v>52</v>
      </c>
      <c r="L1197">
        <v>0</v>
      </c>
      <c r="M1197">
        <v>10</v>
      </c>
      <c r="N1197">
        <v>0</v>
      </c>
      <c r="O1197" s="42" t="s">
        <v>71</v>
      </c>
      <c r="P1197" s="42" t="s">
        <v>72</v>
      </c>
      <c r="Q1197" s="42"/>
    </row>
    <row r="1198" spans="1:17" x14ac:dyDescent="0.25">
      <c r="A1198">
        <v>1194</v>
      </c>
      <c r="B1198" t="s">
        <v>818</v>
      </c>
      <c r="C1198" t="s">
        <v>818</v>
      </c>
      <c r="D1198" t="s">
        <v>818</v>
      </c>
      <c r="G1198" t="s">
        <v>818</v>
      </c>
      <c r="H1198" t="s">
        <v>818</v>
      </c>
      <c r="I1198" s="42" t="s">
        <v>2841</v>
      </c>
      <c r="J1198">
        <v>24</v>
      </c>
      <c r="K1198">
        <v>34</v>
      </c>
      <c r="L1198">
        <v>0</v>
      </c>
      <c r="M1198">
        <v>6</v>
      </c>
      <c r="N1198">
        <v>0</v>
      </c>
      <c r="O1198" s="42" t="s">
        <v>297</v>
      </c>
      <c r="P1198" s="42" t="s">
        <v>72</v>
      </c>
      <c r="Q1198" s="42"/>
    </row>
    <row r="1199" spans="1:17" x14ac:dyDescent="0.25">
      <c r="A1199">
        <v>1195</v>
      </c>
      <c r="B1199" t="s">
        <v>818</v>
      </c>
      <c r="C1199" t="s">
        <v>818</v>
      </c>
      <c r="D1199" t="s">
        <v>818</v>
      </c>
      <c r="G1199" t="s">
        <v>818</v>
      </c>
      <c r="H1199" t="s">
        <v>818</v>
      </c>
      <c r="I1199" s="42" t="s">
        <v>3040</v>
      </c>
      <c r="J1199">
        <v>31</v>
      </c>
      <c r="K1199">
        <v>47.7</v>
      </c>
      <c r="L1199">
        <v>0</v>
      </c>
      <c r="M1199">
        <v>7.4</v>
      </c>
      <c r="N1199">
        <v>0</v>
      </c>
      <c r="O1199" s="42" t="s">
        <v>71</v>
      </c>
      <c r="P1199" s="42" t="s">
        <v>72</v>
      </c>
      <c r="Q1199" s="42"/>
    </row>
    <row r="1200" spans="1:17" x14ac:dyDescent="0.25">
      <c r="A1200">
        <v>1196</v>
      </c>
      <c r="B1200" t="s">
        <v>818</v>
      </c>
      <c r="C1200" t="s">
        <v>818</v>
      </c>
      <c r="D1200" t="s">
        <v>818</v>
      </c>
      <c r="F1200">
        <v>1</v>
      </c>
      <c r="G1200" t="s">
        <v>818</v>
      </c>
      <c r="H1200" t="s">
        <v>818</v>
      </c>
      <c r="I1200" s="42" t="s">
        <v>97</v>
      </c>
      <c r="J1200">
        <v>19.05</v>
      </c>
      <c r="K1200">
        <v>34.6</v>
      </c>
      <c r="L1200">
        <v>0</v>
      </c>
      <c r="M1200">
        <v>6.2</v>
      </c>
      <c r="N1200">
        <v>9.1999999999999993</v>
      </c>
      <c r="O1200" s="42" t="s">
        <v>27</v>
      </c>
      <c r="P1200" s="42" t="s">
        <v>32</v>
      </c>
      <c r="Q1200" s="42" t="s">
        <v>2081</v>
      </c>
    </row>
    <row r="1201" spans="1:17" x14ac:dyDescent="0.25">
      <c r="A1201">
        <v>1197</v>
      </c>
      <c r="B1201" t="s">
        <v>818</v>
      </c>
      <c r="C1201" t="s">
        <v>818</v>
      </c>
      <c r="D1201" t="s">
        <v>818</v>
      </c>
      <c r="F1201">
        <v>15</v>
      </c>
      <c r="G1201" t="s">
        <v>818</v>
      </c>
      <c r="H1201" t="s">
        <v>818</v>
      </c>
      <c r="I1201" s="42" t="s">
        <v>875</v>
      </c>
      <c r="J1201">
        <v>23</v>
      </c>
      <c r="K1201">
        <v>34.5</v>
      </c>
      <c r="L1201">
        <v>0</v>
      </c>
      <c r="M1201">
        <v>6.5</v>
      </c>
      <c r="N1201">
        <v>0</v>
      </c>
      <c r="O1201" s="42" t="s">
        <v>71</v>
      </c>
      <c r="P1201" s="42" t="s">
        <v>72</v>
      </c>
      <c r="Q1201" s="42" t="s">
        <v>501</v>
      </c>
    </row>
    <row r="1202" spans="1:17" x14ac:dyDescent="0.25">
      <c r="A1202">
        <v>1198</v>
      </c>
      <c r="B1202" t="s">
        <v>818</v>
      </c>
      <c r="C1202" t="s">
        <v>818</v>
      </c>
      <c r="D1202" t="s">
        <v>818</v>
      </c>
      <c r="F1202">
        <v>20</v>
      </c>
      <c r="G1202" t="s">
        <v>818</v>
      </c>
      <c r="H1202" t="s">
        <v>818</v>
      </c>
      <c r="I1202" s="42" t="s">
        <v>136</v>
      </c>
      <c r="J1202">
        <v>28</v>
      </c>
      <c r="K1202">
        <v>37</v>
      </c>
      <c r="L1202">
        <v>0</v>
      </c>
      <c r="M1202">
        <v>5</v>
      </c>
      <c r="N1202">
        <v>0</v>
      </c>
      <c r="O1202" s="42" t="s">
        <v>95</v>
      </c>
      <c r="P1202" s="42" t="s">
        <v>32</v>
      </c>
      <c r="Q1202" s="42" t="s">
        <v>2083</v>
      </c>
    </row>
    <row r="1203" spans="1:17" x14ac:dyDescent="0.25">
      <c r="A1203">
        <v>1199</v>
      </c>
      <c r="B1203" t="s">
        <v>818</v>
      </c>
      <c r="C1203" t="s">
        <v>818</v>
      </c>
      <c r="D1203" t="s">
        <v>818</v>
      </c>
      <c r="F1203">
        <v>22</v>
      </c>
      <c r="G1203" t="s">
        <v>818</v>
      </c>
      <c r="H1203" t="s">
        <v>818</v>
      </c>
      <c r="I1203" s="42" t="s">
        <v>906</v>
      </c>
      <c r="J1203">
        <v>28</v>
      </c>
      <c r="K1203">
        <v>39.64</v>
      </c>
      <c r="L1203">
        <v>0</v>
      </c>
      <c r="M1203">
        <v>6.35</v>
      </c>
      <c r="N1203">
        <v>0</v>
      </c>
      <c r="O1203" s="42" t="s">
        <v>71</v>
      </c>
      <c r="P1203" s="42" t="s">
        <v>72</v>
      </c>
      <c r="Q1203" s="42" t="s">
        <v>907</v>
      </c>
    </row>
    <row r="1204" spans="1:17" x14ac:dyDescent="0.25">
      <c r="A1204">
        <v>1200</v>
      </c>
      <c r="B1204" t="s">
        <v>818</v>
      </c>
      <c r="C1204" t="s">
        <v>818</v>
      </c>
      <c r="D1204" t="s">
        <v>818</v>
      </c>
      <c r="F1204">
        <v>24</v>
      </c>
      <c r="G1204" t="s">
        <v>818</v>
      </c>
      <c r="H1204" t="s">
        <v>818</v>
      </c>
      <c r="I1204" s="42" t="s">
        <v>1083</v>
      </c>
      <c r="J1204">
        <v>23</v>
      </c>
      <c r="K1204">
        <v>34.200000000000003</v>
      </c>
      <c r="L1204">
        <v>38</v>
      </c>
      <c r="M1204">
        <v>4.3</v>
      </c>
      <c r="N1204">
        <v>7.7</v>
      </c>
      <c r="O1204" s="42" t="s">
        <v>86</v>
      </c>
      <c r="P1204" s="42" t="s">
        <v>72</v>
      </c>
      <c r="Q1204" s="42" t="s">
        <v>501</v>
      </c>
    </row>
    <row r="1205" spans="1:17" x14ac:dyDescent="0.25">
      <c r="A1205">
        <v>1201</v>
      </c>
      <c r="B1205" t="s">
        <v>818</v>
      </c>
      <c r="C1205" t="s">
        <v>818</v>
      </c>
      <c r="D1205" t="s">
        <v>818</v>
      </c>
      <c r="F1205">
        <v>26</v>
      </c>
      <c r="G1205" t="s">
        <v>818</v>
      </c>
      <c r="H1205" t="s">
        <v>818</v>
      </c>
      <c r="I1205" s="42" t="s">
        <v>153</v>
      </c>
      <c r="J1205">
        <v>28</v>
      </c>
      <c r="K1205">
        <v>38</v>
      </c>
      <c r="L1205">
        <v>0</v>
      </c>
      <c r="M1205">
        <v>7</v>
      </c>
      <c r="N1205">
        <v>0</v>
      </c>
      <c r="O1205" s="42" t="s">
        <v>71</v>
      </c>
      <c r="P1205" s="42" t="s">
        <v>72</v>
      </c>
      <c r="Q1205" s="42" t="s">
        <v>157</v>
      </c>
    </row>
    <row r="1206" spans="1:17" x14ac:dyDescent="0.25">
      <c r="A1206">
        <v>1202</v>
      </c>
      <c r="B1206" t="s">
        <v>818</v>
      </c>
      <c r="C1206" t="s">
        <v>818</v>
      </c>
      <c r="D1206" t="s">
        <v>818</v>
      </c>
      <c r="F1206">
        <v>31</v>
      </c>
      <c r="G1206" t="s">
        <v>818</v>
      </c>
      <c r="I1206" s="42" t="s">
        <v>156</v>
      </c>
      <c r="J1206">
        <v>28</v>
      </c>
      <c r="K1206">
        <v>38</v>
      </c>
      <c r="L1206">
        <v>0</v>
      </c>
      <c r="M1206">
        <v>7</v>
      </c>
      <c r="N1206">
        <v>9</v>
      </c>
      <c r="O1206" s="42" t="s">
        <v>71</v>
      </c>
      <c r="P1206" s="42" t="s">
        <v>72</v>
      </c>
      <c r="Q1206" s="42" t="s">
        <v>2183</v>
      </c>
    </row>
    <row r="1207" spans="1:17" x14ac:dyDescent="0.25">
      <c r="A1207">
        <v>1203</v>
      </c>
      <c r="B1207" t="s">
        <v>818</v>
      </c>
      <c r="C1207" t="s">
        <v>818</v>
      </c>
      <c r="D1207" t="s">
        <v>818</v>
      </c>
      <c r="F1207">
        <v>34</v>
      </c>
      <c r="G1207" t="s">
        <v>818</v>
      </c>
      <c r="H1207" t="s">
        <v>818</v>
      </c>
      <c r="I1207" s="42" t="s">
        <v>640</v>
      </c>
      <c r="J1207">
        <v>28</v>
      </c>
      <c r="K1207">
        <v>39</v>
      </c>
      <c r="L1207">
        <v>39.5</v>
      </c>
      <c r="M1207">
        <v>8.5</v>
      </c>
      <c r="N1207">
        <v>15</v>
      </c>
      <c r="O1207" s="42" t="s">
        <v>86</v>
      </c>
      <c r="P1207" s="42" t="s">
        <v>72</v>
      </c>
      <c r="Q1207" s="42" t="s">
        <v>1455</v>
      </c>
    </row>
    <row r="1208" spans="1:17" x14ac:dyDescent="0.25">
      <c r="A1208">
        <v>1204</v>
      </c>
      <c r="B1208" t="s">
        <v>818</v>
      </c>
      <c r="C1208" t="s">
        <v>818</v>
      </c>
      <c r="D1208" t="s">
        <v>818</v>
      </c>
      <c r="F1208">
        <v>37</v>
      </c>
      <c r="G1208" t="s">
        <v>818</v>
      </c>
      <c r="H1208" t="s">
        <v>818</v>
      </c>
      <c r="I1208" s="42" t="s">
        <v>510</v>
      </c>
      <c r="J1208">
        <v>26</v>
      </c>
      <c r="K1208">
        <v>35</v>
      </c>
      <c r="L1208">
        <v>0</v>
      </c>
      <c r="M1208">
        <v>7</v>
      </c>
      <c r="N1208">
        <v>0</v>
      </c>
      <c r="O1208" s="42" t="s">
        <v>71</v>
      </c>
      <c r="P1208" s="42" t="s">
        <v>72</v>
      </c>
      <c r="Q1208" s="42" t="s">
        <v>512</v>
      </c>
    </row>
    <row r="1209" spans="1:17" x14ac:dyDescent="0.25">
      <c r="A1209">
        <v>1205</v>
      </c>
      <c r="B1209" t="s">
        <v>818</v>
      </c>
      <c r="C1209" t="s">
        <v>818</v>
      </c>
      <c r="D1209" t="s">
        <v>818</v>
      </c>
      <c r="F1209">
        <v>40</v>
      </c>
      <c r="G1209" t="s">
        <v>818</v>
      </c>
      <c r="H1209" t="s">
        <v>818</v>
      </c>
      <c r="I1209" s="42" t="s">
        <v>196</v>
      </c>
      <c r="J1209">
        <v>20</v>
      </c>
      <c r="K1209">
        <v>42.5</v>
      </c>
      <c r="L1209">
        <v>0</v>
      </c>
      <c r="M1209">
        <v>7</v>
      </c>
      <c r="N1209">
        <v>8</v>
      </c>
      <c r="O1209" s="42" t="s">
        <v>27</v>
      </c>
      <c r="P1209" s="42" t="s">
        <v>32</v>
      </c>
      <c r="Q1209" s="42" t="s">
        <v>2084</v>
      </c>
    </row>
    <row r="1210" spans="1:17" x14ac:dyDescent="0.25">
      <c r="A1210">
        <v>1206</v>
      </c>
      <c r="B1210" t="s">
        <v>818</v>
      </c>
      <c r="C1210" t="s">
        <v>818</v>
      </c>
      <c r="D1210" t="s">
        <v>818</v>
      </c>
      <c r="F1210">
        <v>43</v>
      </c>
      <c r="G1210" t="s">
        <v>818</v>
      </c>
      <c r="H1210" t="s">
        <v>818</v>
      </c>
      <c r="I1210" s="42" t="s">
        <v>587</v>
      </c>
      <c r="J1210">
        <v>30</v>
      </c>
      <c r="K1210">
        <v>42.5</v>
      </c>
      <c r="L1210">
        <v>0</v>
      </c>
      <c r="M1210">
        <v>6.5</v>
      </c>
      <c r="N1210">
        <v>0</v>
      </c>
      <c r="O1210" s="42" t="s">
        <v>71</v>
      </c>
      <c r="P1210" s="42" t="s">
        <v>72</v>
      </c>
      <c r="Q1210" s="42" t="s">
        <v>2079</v>
      </c>
    </row>
    <row r="1211" spans="1:17" x14ac:dyDescent="0.25">
      <c r="A1211">
        <v>1207</v>
      </c>
      <c r="B1211" t="s">
        <v>818</v>
      </c>
      <c r="C1211" t="s">
        <v>818</v>
      </c>
      <c r="D1211" t="s">
        <v>818</v>
      </c>
      <c r="F1211">
        <v>44</v>
      </c>
      <c r="G1211" t="s">
        <v>818</v>
      </c>
      <c r="H1211" t="s">
        <v>818</v>
      </c>
      <c r="I1211" s="42" t="s">
        <v>190</v>
      </c>
      <c r="J1211">
        <v>28</v>
      </c>
      <c r="K1211">
        <v>41</v>
      </c>
      <c r="L1211">
        <v>0</v>
      </c>
      <c r="M1211">
        <v>8</v>
      </c>
      <c r="N1211">
        <v>0</v>
      </c>
      <c r="O1211" s="42" t="s">
        <v>71</v>
      </c>
      <c r="P1211" s="42" t="s">
        <v>72</v>
      </c>
      <c r="Q1211" s="42" t="s">
        <v>1812</v>
      </c>
    </row>
    <row r="1212" spans="1:17" x14ac:dyDescent="0.25">
      <c r="A1212">
        <v>1208</v>
      </c>
      <c r="B1212" t="s">
        <v>818</v>
      </c>
      <c r="C1212" t="s">
        <v>818</v>
      </c>
      <c r="D1212" t="s">
        <v>818</v>
      </c>
      <c r="F1212">
        <v>45</v>
      </c>
      <c r="G1212" t="s">
        <v>818</v>
      </c>
      <c r="I1212" s="42" t="s">
        <v>832</v>
      </c>
      <c r="J1212">
        <v>12</v>
      </c>
      <c r="K1212">
        <v>27</v>
      </c>
      <c r="L1212">
        <v>0</v>
      </c>
      <c r="M1212">
        <v>9</v>
      </c>
      <c r="N1212">
        <v>10</v>
      </c>
      <c r="O1212" s="42" t="s">
        <v>297</v>
      </c>
      <c r="P1212" s="42" t="s">
        <v>72</v>
      </c>
      <c r="Q1212" s="42" t="s">
        <v>1452</v>
      </c>
    </row>
    <row r="1213" spans="1:17" x14ac:dyDescent="0.25">
      <c r="A1213">
        <v>1209</v>
      </c>
      <c r="B1213" t="s">
        <v>818</v>
      </c>
      <c r="C1213" t="s">
        <v>818</v>
      </c>
      <c r="D1213" t="s">
        <v>818</v>
      </c>
      <c r="F1213">
        <v>48</v>
      </c>
      <c r="G1213" t="s">
        <v>818</v>
      </c>
      <c r="H1213" t="s">
        <v>818</v>
      </c>
      <c r="I1213" s="42" t="s">
        <v>489</v>
      </c>
      <c r="J1213">
        <v>23</v>
      </c>
      <c r="K1213">
        <v>32.5</v>
      </c>
      <c r="L1213">
        <v>0</v>
      </c>
      <c r="M1213">
        <v>5.5</v>
      </c>
      <c r="N1213">
        <v>8</v>
      </c>
      <c r="O1213" s="42" t="s">
        <v>490</v>
      </c>
      <c r="P1213" s="42" t="s">
        <v>72</v>
      </c>
      <c r="Q1213" s="42" t="s">
        <v>491</v>
      </c>
    </row>
    <row r="1214" spans="1:17" x14ac:dyDescent="0.25">
      <c r="A1214">
        <v>1210</v>
      </c>
      <c r="B1214" t="s">
        <v>818</v>
      </c>
      <c r="C1214" t="s">
        <v>818</v>
      </c>
      <c r="D1214" t="s">
        <v>818</v>
      </c>
      <c r="F1214">
        <v>48</v>
      </c>
      <c r="G1214" t="s">
        <v>818</v>
      </c>
      <c r="H1214" t="s">
        <v>818</v>
      </c>
      <c r="I1214" s="42" t="s">
        <v>1061</v>
      </c>
      <c r="J1214">
        <v>32</v>
      </c>
      <c r="K1214">
        <v>54</v>
      </c>
      <c r="L1214">
        <v>0</v>
      </c>
      <c r="M1214">
        <v>9</v>
      </c>
      <c r="N1214">
        <v>10</v>
      </c>
      <c r="O1214" s="42" t="s">
        <v>297</v>
      </c>
      <c r="P1214" s="42" t="s">
        <v>72</v>
      </c>
      <c r="Q1214" s="42" t="s">
        <v>1909</v>
      </c>
    </row>
    <row r="1215" spans="1:17" x14ac:dyDescent="0.25">
      <c r="A1215">
        <v>1211</v>
      </c>
      <c r="B1215" t="s">
        <v>818</v>
      </c>
      <c r="C1215" t="s">
        <v>818</v>
      </c>
      <c r="D1215" t="s">
        <v>818</v>
      </c>
      <c r="F1215">
        <v>50</v>
      </c>
      <c r="G1215" t="s">
        <v>818</v>
      </c>
      <c r="I1215" s="42" t="s">
        <v>266</v>
      </c>
      <c r="J1215">
        <v>32</v>
      </c>
      <c r="K1215">
        <v>50</v>
      </c>
      <c r="L1215">
        <v>0</v>
      </c>
      <c r="M1215">
        <v>8.5</v>
      </c>
      <c r="N1215">
        <v>0</v>
      </c>
      <c r="O1215" s="42" t="s">
        <v>71</v>
      </c>
      <c r="P1215" s="42" t="s">
        <v>72</v>
      </c>
      <c r="Q1215" s="42" t="s">
        <v>2014</v>
      </c>
    </row>
    <row r="1216" spans="1:17" x14ac:dyDescent="0.25">
      <c r="A1216">
        <v>1212</v>
      </c>
      <c r="B1216" t="s">
        <v>818</v>
      </c>
      <c r="C1216" t="s">
        <v>818</v>
      </c>
      <c r="D1216" t="s">
        <v>818</v>
      </c>
      <c r="F1216">
        <v>52</v>
      </c>
      <c r="G1216" t="s">
        <v>818</v>
      </c>
      <c r="I1216" s="42" t="s">
        <v>1020</v>
      </c>
      <c r="J1216">
        <v>32</v>
      </c>
      <c r="K1216">
        <v>52.2</v>
      </c>
      <c r="L1216">
        <v>0</v>
      </c>
      <c r="M1216">
        <v>10</v>
      </c>
      <c r="N1216">
        <v>0</v>
      </c>
      <c r="O1216" s="42" t="s">
        <v>71</v>
      </c>
      <c r="P1216" s="42" t="s">
        <v>72</v>
      </c>
      <c r="Q1216" s="42" t="s">
        <v>3057</v>
      </c>
    </row>
    <row r="1217" spans="1:17" x14ac:dyDescent="0.25">
      <c r="A1217">
        <v>1213</v>
      </c>
      <c r="B1217" t="s">
        <v>818</v>
      </c>
      <c r="C1217" t="s">
        <v>818</v>
      </c>
      <c r="D1217" t="s">
        <v>818</v>
      </c>
      <c r="F1217">
        <v>52</v>
      </c>
      <c r="G1217" t="s">
        <v>818</v>
      </c>
      <c r="I1217" s="42" t="s">
        <v>2334</v>
      </c>
      <c r="J1217">
        <v>32</v>
      </c>
      <c r="K1217">
        <v>44.6</v>
      </c>
      <c r="L1217">
        <v>0</v>
      </c>
      <c r="M1217">
        <v>6.5</v>
      </c>
      <c r="N1217">
        <v>0</v>
      </c>
      <c r="O1217" s="42" t="s">
        <v>71</v>
      </c>
      <c r="P1217" s="42" t="s">
        <v>72</v>
      </c>
      <c r="Q1217" s="42" t="s">
        <v>2335</v>
      </c>
    </row>
    <row r="1218" spans="1:17" x14ac:dyDescent="0.25">
      <c r="A1218">
        <v>1214</v>
      </c>
      <c r="B1218" t="s">
        <v>818</v>
      </c>
      <c r="C1218" t="s">
        <v>818</v>
      </c>
      <c r="D1218" t="s">
        <v>818</v>
      </c>
      <c r="F1218">
        <v>53</v>
      </c>
      <c r="G1218" t="s">
        <v>818</v>
      </c>
      <c r="H1218" t="s">
        <v>818</v>
      </c>
      <c r="I1218" s="42" t="s">
        <v>623</v>
      </c>
      <c r="J1218">
        <v>30</v>
      </c>
      <c r="K1218">
        <v>42</v>
      </c>
      <c r="L1218">
        <v>0</v>
      </c>
      <c r="M1218">
        <v>8</v>
      </c>
      <c r="N1218">
        <v>0</v>
      </c>
      <c r="O1218" s="42" t="s">
        <v>71</v>
      </c>
      <c r="P1218" s="42" t="s">
        <v>72</v>
      </c>
      <c r="Q1218" s="42" t="s">
        <v>2082</v>
      </c>
    </row>
    <row r="1219" spans="1:17" x14ac:dyDescent="0.25">
      <c r="A1219">
        <v>1215</v>
      </c>
      <c r="B1219" t="s">
        <v>818</v>
      </c>
      <c r="C1219" t="s">
        <v>818</v>
      </c>
      <c r="D1219" t="s">
        <v>818</v>
      </c>
      <c r="F1219">
        <v>54</v>
      </c>
      <c r="G1219" t="s">
        <v>818</v>
      </c>
      <c r="I1219" s="42" t="s">
        <v>137</v>
      </c>
      <c r="J1219">
        <v>28</v>
      </c>
      <c r="K1219">
        <v>37</v>
      </c>
      <c r="L1219">
        <v>0</v>
      </c>
      <c r="M1219">
        <v>4.5</v>
      </c>
      <c r="N1219">
        <v>0</v>
      </c>
      <c r="O1219" s="42" t="s">
        <v>95</v>
      </c>
      <c r="P1219" s="42" t="s">
        <v>32</v>
      </c>
      <c r="Q1219" s="42" t="s">
        <v>138</v>
      </c>
    </row>
    <row r="1220" spans="1:17" x14ac:dyDescent="0.25">
      <c r="A1220">
        <v>1216</v>
      </c>
      <c r="B1220" t="s">
        <v>818</v>
      </c>
      <c r="C1220" t="s">
        <v>818</v>
      </c>
      <c r="D1220" t="s">
        <v>818</v>
      </c>
      <c r="F1220">
        <v>54</v>
      </c>
      <c r="G1220" t="s">
        <v>818</v>
      </c>
      <c r="I1220" s="42" t="s">
        <v>665</v>
      </c>
      <c r="J1220">
        <v>32</v>
      </c>
      <c r="K1220">
        <v>53</v>
      </c>
      <c r="L1220">
        <v>0</v>
      </c>
      <c r="M1220">
        <v>8.5</v>
      </c>
      <c r="N1220">
        <v>0</v>
      </c>
      <c r="O1220" s="42" t="s">
        <v>71</v>
      </c>
      <c r="P1220" s="42" t="s">
        <v>72</v>
      </c>
      <c r="Q1220" s="42" t="s">
        <v>1951</v>
      </c>
    </row>
    <row r="1221" spans="1:17" x14ac:dyDescent="0.25">
      <c r="A1221">
        <v>1217</v>
      </c>
      <c r="B1221" t="s">
        <v>818</v>
      </c>
      <c r="C1221" t="s">
        <v>818</v>
      </c>
      <c r="D1221" t="s">
        <v>818</v>
      </c>
      <c r="F1221">
        <v>54</v>
      </c>
      <c r="G1221" t="s">
        <v>818</v>
      </c>
      <c r="H1221" t="s">
        <v>818</v>
      </c>
      <c r="I1221" s="42" t="s">
        <v>217</v>
      </c>
      <c r="J1221">
        <v>32</v>
      </c>
      <c r="K1221">
        <v>44.5</v>
      </c>
      <c r="L1221">
        <v>0</v>
      </c>
      <c r="M1221">
        <v>8.5</v>
      </c>
      <c r="N1221">
        <v>0</v>
      </c>
      <c r="O1221" s="42" t="s">
        <v>71</v>
      </c>
      <c r="P1221" s="42" t="s">
        <v>72</v>
      </c>
      <c r="Q1221" s="42" t="s">
        <v>1402</v>
      </c>
    </row>
    <row r="1222" spans="1:17" x14ac:dyDescent="0.25">
      <c r="A1222">
        <v>1218</v>
      </c>
      <c r="B1222" t="s">
        <v>818</v>
      </c>
      <c r="C1222" t="s">
        <v>818</v>
      </c>
      <c r="D1222" t="s">
        <v>818</v>
      </c>
      <c r="F1222">
        <v>54</v>
      </c>
      <c r="G1222" t="s">
        <v>818</v>
      </c>
      <c r="H1222" t="s">
        <v>818</v>
      </c>
      <c r="I1222" s="42" t="s">
        <v>1017</v>
      </c>
      <c r="J1222">
        <v>26</v>
      </c>
      <c r="K1222">
        <v>38</v>
      </c>
      <c r="L1222">
        <v>0</v>
      </c>
      <c r="M1222">
        <v>9</v>
      </c>
      <c r="N1222">
        <v>10</v>
      </c>
      <c r="O1222" s="42" t="s">
        <v>297</v>
      </c>
      <c r="P1222" s="42" t="s">
        <v>72</v>
      </c>
      <c r="Q1222" s="42" t="s">
        <v>1911</v>
      </c>
    </row>
    <row r="1223" spans="1:17" x14ac:dyDescent="0.25">
      <c r="A1223">
        <v>1219</v>
      </c>
      <c r="B1223" t="s">
        <v>818</v>
      </c>
      <c r="C1223" t="s">
        <v>818</v>
      </c>
      <c r="D1223" t="s">
        <v>818</v>
      </c>
      <c r="F1223">
        <v>55</v>
      </c>
      <c r="G1223" t="s">
        <v>818</v>
      </c>
      <c r="I1223" s="42" t="s">
        <v>610</v>
      </c>
      <c r="J1223">
        <v>32</v>
      </c>
      <c r="K1223">
        <v>46</v>
      </c>
      <c r="L1223">
        <v>0</v>
      </c>
      <c r="M1223">
        <v>8.5</v>
      </c>
      <c r="N1223">
        <v>0</v>
      </c>
      <c r="O1223" s="42" t="s">
        <v>71</v>
      </c>
      <c r="P1223" s="42" t="s">
        <v>72</v>
      </c>
      <c r="Q1223" s="42" t="s">
        <v>2087</v>
      </c>
    </row>
    <row r="1224" spans="1:17" x14ac:dyDescent="0.25">
      <c r="A1224">
        <v>1220</v>
      </c>
      <c r="B1224" t="s">
        <v>818</v>
      </c>
      <c r="C1224" t="s">
        <v>818</v>
      </c>
      <c r="D1224" t="s">
        <v>818</v>
      </c>
      <c r="F1224">
        <v>55</v>
      </c>
      <c r="G1224" t="s">
        <v>818</v>
      </c>
      <c r="H1224" t="s">
        <v>818</v>
      </c>
      <c r="I1224" s="42" t="s">
        <v>165</v>
      </c>
      <c r="J1224">
        <v>24</v>
      </c>
      <c r="K1224">
        <v>39</v>
      </c>
      <c r="L1224">
        <v>0</v>
      </c>
      <c r="M1224">
        <v>8.5</v>
      </c>
      <c r="N1224">
        <v>16.5</v>
      </c>
      <c r="O1224" s="42" t="s">
        <v>71</v>
      </c>
      <c r="P1224" s="42" t="s">
        <v>72</v>
      </c>
      <c r="Q1224" s="42" t="s">
        <v>167</v>
      </c>
    </row>
    <row r="1225" spans="1:17" x14ac:dyDescent="0.25">
      <c r="A1225">
        <v>1221</v>
      </c>
      <c r="B1225" t="s">
        <v>818</v>
      </c>
      <c r="C1225" t="s">
        <v>818</v>
      </c>
      <c r="D1225" t="s">
        <v>818</v>
      </c>
      <c r="F1225">
        <v>56</v>
      </c>
      <c r="G1225" t="s">
        <v>818</v>
      </c>
      <c r="I1225" s="42" t="s">
        <v>1037</v>
      </c>
      <c r="J1225">
        <v>27.7</v>
      </c>
      <c r="K1225">
        <v>46</v>
      </c>
      <c r="L1225">
        <v>0</v>
      </c>
      <c r="M1225">
        <v>9</v>
      </c>
      <c r="N1225">
        <v>10</v>
      </c>
      <c r="O1225" s="42" t="s">
        <v>297</v>
      </c>
      <c r="P1225" s="42" t="s">
        <v>72</v>
      </c>
      <c r="Q1225" s="42" t="s">
        <v>1913</v>
      </c>
    </row>
    <row r="1226" spans="1:17" x14ac:dyDescent="0.25">
      <c r="A1226">
        <v>1222</v>
      </c>
      <c r="B1226" t="s">
        <v>818</v>
      </c>
      <c r="C1226" t="s">
        <v>818</v>
      </c>
      <c r="D1226" t="s">
        <v>818</v>
      </c>
      <c r="F1226">
        <v>56</v>
      </c>
      <c r="G1226" t="s">
        <v>818</v>
      </c>
      <c r="I1226" s="42" t="s">
        <v>682</v>
      </c>
      <c r="J1226">
        <v>30</v>
      </c>
      <c r="K1226">
        <v>49.7</v>
      </c>
      <c r="L1226">
        <v>0</v>
      </c>
      <c r="M1226">
        <v>10</v>
      </c>
      <c r="N1226">
        <v>13</v>
      </c>
      <c r="O1226" s="42" t="s">
        <v>71</v>
      </c>
      <c r="P1226" s="42" t="s">
        <v>72</v>
      </c>
      <c r="Q1226" s="42" t="s">
        <v>1952</v>
      </c>
    </row>
    <row r="1227" spans="1:17" x14ac:dyDescent="0.25">
      <c r="A1227">
        <v>1223</v>
      </c>
      <c r="B1227" t="s">
        <v>818</v>
      </c>
      <c r="C1227" t="s">
        <v>818</v>
      </c>
      <c r="D1227" t="s">
        <v>818</v>
      </c>
      <c r="F1227">
        <v>56</v>
      </c>
      <c r="G1227" t="s">
        <v>818</v>
      </c>
      <c r="I1227" s="42" t="s">
        <v>1057</v>
      </c>
      <c r="J1227">
        <v>38</v>
      </c>
      <c r="K1227">
        <v>51</v>
      </c>
      <c r="L1227">
        <v>0</v>
      </c>
      <c r="M1227">
        <v>8.5</v>
      </c>
      <c r="N1227">
        <v>0</v>
      </c>
      <c r="O1227" s="42" t="s">
        <v>71</v>
      </c>
      <c r="P1227" s="42" t="s">
        <v>72</v>
      </c>
      <c r="Q1227" s="42" t="s">
        <v>1953</v>
      </c>
    </row>
    <row r="1228" spans="1:17" x14ac:dyDescent="0.25">
      <c r="A1228">
        <v>1224</v>
      </c>
      <c r="B1228" t="s">
        <v>818</v>
      </c>
      <c r="C1228" t="s">
        <v>818</v>
      </c>
      <c r="D1228" t="s">
        <v>818</v>
      </c>
      <c r="F1228">
        <v>56</v>
      </c>
      <c r="G1228" t="s">
        <v>818</v>
      </c>
      <c r="H1228" t="s">
        <v>818</v>
      </c>
      <c r="I1228" s="42" t="s">
        <v>216</v>
      </c>
      <c r="J1228">
        <v>32</v>
      </c>
      <c r="K1228">
        <v>44.5</v>
      </c>
      <c r="L1228">
        <v>0</v>
      </c>
      <c r="M1228">
        <v>7</v>
      </c>
      <c r="N1228">
        <v>0</v>
      </c>
      <c r="O1228" s="42" t="s">
        <v>71</v>
      </c>
      <c r="P1228" s="42" t="s">
        <v>72</v>
      </c>
      <c r="Q1228" s="42" t="s">
        <v>2336</v>
      </c>
    </row>
    <row r="1229" spans="1:17" x14ac:dyDescent="0.25">
      <c r="A1229">
        <v>1225</v>
      </c>
      <c r="B1229" t="s">
        <v>818</v>
      </c>
      <c r="C1229" t="s">
        <v>818</v>
      </c>
      <c r="D1229" t="s">
        <v>818</v>
      </c>
      <c r="F1229">
        <v>57</v>
      </c>
      <c r="G1229" t="s">
        <v>818</v>
      </c>
      <c r="I1229" s="42" t="s">
        <v>1051</v>
      </c>
      <c r="J1229">
        <v>32</v>
      </c>
      <c r="K1229">
        <v>55</v>
      </c>
      <c r="L1229">
        <v>0</v>
      </c>
      <c r="M1229">
        <v>12</v>
      </c>
      <c r="N1229">
        <v>14.5</v>
      </c>
      <c r="O1229" s="42" t="s">
        <v>71</v>
      </c>
      <c r="P1229" s="42" t="s">
        <v>72</v>
      </c>
      <c r="Q1229" s="42" t="s">
        <v>1955</v>
      </c>
    </row>
    <row r="1230" spans="1:17" x14ac:dyDescent="0.25">
      <c r="A1230">
        <v>1226</v>
      </c>
      <c r="B1230" t="s">
        <v>818</v>
      </c>
      <c r="C1230" t="s">
        <v>818</v>
      </c>
      <c r="D1230" t="s">
        <v>818</v>
      </c>
      <c r="F1230">
        <v>59</v>
      </c>
      <c r="G1230" t="s">
        <v>818</v>
      </c>
      <c r="H1230" t="s">
        <v>818</v>
      </c>
      <c r="I1230" s="42" t="s">
        <v>683</v>
      </c>
      <c r="J1230">
        <v>31</v>
      </c>
      <c r="K1230">
        <v>47.8</v>
      </c>
      <c r="L1230">
        <v>0</v>
      </c>
      <c r="M1230">
        <v>7.5</v>
      </c>
      <c r="N1230">
        <v>0</v>
      </c>
      <c r="O1230" s="42" t="s">
        <v>71</v>
      </c>
      <c r="P1230" s="42" t="s">
        <v>72</v>
      </c>
      <c r="Q1230" s="42" t="s">
        <v>1956</v>
      </c>
    </row>
    <row r="1231" spans="1:17" x14ac:dyDescent="0.25">
      <c r="A1231">
        <v>1227</v>
      </c>
      <c r="B1231" t="s">
        <v>818</v>
      </c>
      <c r="C1231" t="s">
        <v>818</v>
      </c>
      <c r="D1231" t="s">
        <v>818</v>
      </c>
      <c r="F1231">
        <v>60</v>
      </c>
      <c r="G1231" t="s">
        <v>818</v>
      </c>
      <c r="I1231" s="42" t="s">
        <v>621</v>
      </c>
      <c r="J1231">
        <v>35</v>
      </c>
      <c r="K1231">
        <v>56</v>
      </c>
      <c r="L1231">
        <v>0</v>
      </c>
      <c r="M1231">
        <v>8</v>
      </c>
      <c r="N1231">
        <v>0</v>
      </c>
      <c r="O1231" s="42" t="s">
        <v>71</v>
      </c>
      <c r="P1231" s="42" t="s">
        <v>72</v>
      </c>
      <c r="Q1231" s="42" t="s">
        <v>347</v>
      </c>
    </row>
    <row r="1232" spans="1:17" x14ac:dyDescent="0.25">
      <c r="A1232">
        <v>1228</v>
      </c>
      <c r="B1232" t="s">
        <v>818</v>
      </c>
      <c r="C1232" t="s">
        <v>818</v>
      </c>
      <c r="D1232" t="s">
        <v>818</v>
      </c>
      <c r="F1232">
        <v>60</v>
      </c>
      <c r="G1232" t="s">
        <v>818</v>
      </c>
      <c r="I1232" s="42" t="s">
        <v>280</v>
      </c>
      <c r="J1232">
        <v>28</v>
      </c>
      <c r="K1232">
        <v>38</v>
      </c>
      <c r="L1232">
        <v>0</v>
      </c>
      <c r="M1232">
        <v>15</v>
      </c>
      <c r="N1232">
        <v>17</v>
      </c>
      <c r="O1232" s="42" t="s">
        <v>71</v>
      </c>
      <c r="P1232" s="42" t="s">
        <v>72</v>
      </c>
      <c r="Q1232" s="42" t="s">
        <v>2184</v>
      </c>
    </row>
    <row r="1233" spans="1:17" x14ac:dyDescent="0.25">
      <c r="A1233">
        <v>1229</v>
      </c>
      <c r="B1233" t="s">
        <v>818</v>
      </c>
      <c r="C1233" t="s">
        <v>818</v>
      </c>
      <c r="D1233" t="s">
        <v>818</v>
      </c>
      <c r="F1233">
        <v>60</v>
      </c>
      <c r="G1233" t="s">
        <v>818</v>
      </c>
      <c r="H1233" t="s">
        <v>818</v>
      </c>
      <c r="I1233" s="42" t="s">
        <v>885</v>
      </c>
      <c r="J1233">
        <v>22</v>
      </c>
      <c r="K1233">
        <v>35</v>
      </c>
      <c r="L1233">
        <v>0</v>
      </c>
      <c r="M1233">
        <v>10</v>
      </c>
      <c r="N1233">
        <v>15.5</v>
      </c>
      <c r="O1233" s="42" t="s">
        <v>71</v>
      </c>
      <c r="P1233" s="42" t="s">
        <v>72</v>
      </c>
      <c r="Q1233" s="42" t="s">
        <v>856</v>
      </c>
    </row>
    <row r="1234" spans="1:17" x14ac:dyDescent="0.25">
      <c r="A1234">
        <v>1230</v>
      </c>
      <c r="B1234" t="s">
        <v>818</v>
      </c>
      <c r="C1234" t="s">
        <v>818</v>
      </c>
      <c r="D1234" t="s">
        <v>818</v>
      </c>
      <c r="F1234">
        <v>60</v>
      </c>
      <c r="G1234" t="s">
        <v>818</v>
      </c>
      <c r="H1234" t="s">
        <v>818</v>
      </c>
      <c r="I1234" s="42" t="s">
        <v>901</v>
      </c>
      <c r="J1234">
        <v>24</v>
      </c>
      <c r="K1234">
        <v>36</v>
      </c>
      <c r="L1234">
        <v>37</v>
      </c>
      <c r="M1234">
        <v>8.5</v>
      </c>
      <c r="N1234">
        <v>17.7</v>
      </c>
      <c r="O1234" s="42" t="s">
        <v>86</v>
      </c>
      <c r="P1234" s="42" t="s">
        <v>72</v>
      </c>
      <c r="Q1234" s="42" t="s">
        <v>2338</v>
      </c>
    </row>
    <row r="1235" spans="1:17" x14ac:dyDescent="0.25">
      <c r="A1235">
        <v>1231</v>
      </c>
      <c r="B1235" t="s">
        <v>818</v>
      </c>
      <c r="C1235" t="s">
        <v>818</v>
      </c>
      <c r="D1235" t="s">
        <v>818</v>
      </c>
      <c r="F1235">
        <v>60</v>
      </c>
      <c r="G1235" t="s">
        <v>818</v>
      </c>
      <c r="H1235" t="s">
        <v>818</v>
      </c>
      <c r="I1235" s="42" t="s">
        <v>421</v>
      </c>
      <c r="J1235">
        <v>30</v>
      </c>
      <c r="K1235">
        <v>40</v>
      </c>
      <c r="L1235">
        <v>0</v>
      </c>
      <c r="M1235">
        <v>7</v>
      </c>
      <c r="N1235">
        <v>0</v>
      </c>
      <c r="O1235" s="42" t="s">
        <v>71</v>
      </c>
      <c r="P1235" s="42" t="s">
        <v>72</v>
      </c>
      <c r="Q1235" s="42" t="s">
        <v>2121</v>
      </c>
    </row>
    <row r="1236" spans="1:17" x14ac:dyDescent="0.25">
      <c r="A1236">
        <v>1232</v>
      </c>
      <c r="B1236" t="s">
        <v>818</v>
      </c>
      <c r="C1236" t="s">
        <v>818</v>
      </c>
      <c r="D1236" t="s">
        <v>818</v>
      </c>
      <c r="F1236">
        <v>60</v>
      </c>
      <c r="G1236" t="s">
        <v>818</v>
      </c>
      <c r="H1236" t="s">
        <v>818</v>
      </c>
      <c r="I1236" s="42" t="s">
        <v>997</v>
      </c>
      <c r="J1236">
        <v>28</v>
      </c>
      <c r="K1236">
        <v>43</v>
      </c>
      <c r="L1236">
        <v>47.7</v>
      </c>
      <c r="M1236">
        <v>5</v>
      </c>
      <c r="N1236">
        <v>11.7</v>
      </c>
      <c r="O1236" s="42" t="s">
        <v>86</v>
      </c>
      <c r="P1236" s="42" t="s">
        <v>72</v>
      </c>
      <c r="Q1236" s="42" t="s">
        <v>998</v>
      </c>
    </row>
    <row r="1237" spans="1:17" x14ac:dyDescent="0.25">
      <c r="A1237">
        <v>1233</v>
      </c>
      <c r="B1237" t="s">
        <v>818</v>
      </c>
      <c r="C1237" t="s">
        <v>818</v>
      </c>
      <c r="D1237" t="s">
        <v>818</v>
      </c>
      <c r="F1237">
        <v>60</v>
      </c>
      <c r="G1237" t="s">
        <v>818</v>
      </c>
      <c r="H1237" t="s">
        <v>818</v>
      </c>
      <c r="I1237" s="42" t="s">
        <v>659</v>
      </c>
      <c r="J1237">
        <v>35</v>
      </c>
      <c r="K1237">
        <v>53</v>
      </c>
      <c r="L1237">
        <v>0</v>
      </c>
      <c r="M1237">
        <v>8</v>
      </c>
      <c r="N1237">
        <v>0</v>
      </c>
      <c r="O1237" s="42" t="s">
        <v>71</v>
      </c>
      <c r="P1237" s="42" t="s">
        <v>72</v>
      </c>
      <c r="Q1237" s="42" t="s">
        <v>1957</v>
      </c>
    </row>
    <row r="1238" spans="1:17" x14ac:dyDescent="0.25">
      <c r="A1238">
        <v>1234</v>
      </c>
      <c r="B1238" t="s">
        <v>818</v>
      </c>
      <c r="C1238" t="s">
        <v>818</v>
      </c>
      <c r="D1238" t="s">
        <v>818</v>
      </c>
      <c r="F1238">
        <v>61</v>
      </c>
      <c r="G1238" t="s">
        <v>818</v>
      </c>
      <c r="I1238" s="42" t="s">
        <v>551</v>
      </c>
      <c r="J1238">
        <v>25.5</v>
      </c>
      <c r="K1238">
        <v>38.5</v>
      </c>
      <c r="L1238">
        <v>0</v>
      </c>
      <c r="M1238">
        <v>8.5</v>
      </c>
      <c r="N1238">
        <v>0</v>
      </c>
      <c r="O1238" s="42" t="s">
        <v>71</v>
      </c>
      <c r="P1238" s="42" t="s">
        <v>72</v>
      </c>
      <c r="Q1238" s="42" t="s">
        <v>347</v>
      </c>
    </row>
    <row r="1239" spans="1:17" x14ac:dyDescent="0.25">
      <c r="A1239">
        <v>1235</v>
      </c>
      <c r="B1239" t="s">
        <v>818</v>
      </c>
      <c r="C1239" t="s">
        <v>818</v>
      </c>
      <c r="D1239" t="s">
        <v>818</v>
      </c>
      <c r="F1239">
        <v>61</v>
      </c>
      <c r="G1239" t="s">
        <v>818</v>
      </c>
      <c r="I1239" s="42" t="s">
        <v>231</v>
      </c>
      <c r="J1239">
        <v>30</v>
      </c>
      <c r="K1239">
        <v>42</v>
      </c>
      <c r="L1239">
        <v>0</v>
      </c>
      <c r="M1239">
        <v>15</v>
      </c>
      <c r="N1239">
        <v>17</v>
      </c>
      <c r="O1239" s="42" t="s">
        <v>71</v>
      </c>
      <c r="P1239" s="42" t="s">
        <v>72</v>
      </c>
      <c r="Q1239" s="42" t="s">
        <v>1076</v>
      </c>
    </row>
    <row r="1240" spans="1:17" x14ac:dyDescent="0.25">
      <c r="A1240">
        <v>1236</v>
      </c>
      <c r="B1240" t="s">
        <v>818</v>
      </c>
      <c r="C1240" t="s">
        <v>818</v>
      </c>
      <c r="D1240" t="s">
        <v>818</v>
      </c>
      <c r="F1240">
        <v>61</v>
      </c>
      <c r="G1240" t="s">
        <v>818</v>
      </c>
      <c r="I1240" s="42" t="s">
        <v>1027</v>
      </c>
      <c r="J1240">
        <v>27.7</v>
      </c>
      <c r="K1240">
        <v>39.6</v>
      </c>
      <c r="L1240">
        <v>0</v>
      </c>
      <c r="M1240">
        <v>20.25</v>
      </c>
      <c r="N1240">
        <v>0</v>
      </c>
      <c r="O1240" s="42" t="s">
        <v>71</v>
      </c>
      <c r="P1240" s="42" t="s">
        <v>72</v>
      </c>
      <c r="Q1240" s="42" t="s">
        <v>1925</v>
      </c>
    </row>
    <row r="1241" spans="1:17" x14ac:dyDescent="0.25">
      <c r="A1241">
        <v>1237</v>
      </c>
      <c r="B1241" t="s">
        <v>818</v>
      </c>
      <c r="C1241" t="s">
        <v>818</v>
      </c>
      <c r="D1241" t="s">
        <v>818</v>
      </c>
      <c r="F1241">
        <v>61</v>
      </c>
      <c r="G1241" t="s">
        <v>818</v>
      </c>
      <c r="I1241" s="42" t="s">
        <v>679</v>
      </c>
      <c r="J1241">
        <v>27.7</v>
      </c>
      <c r="K1241">
        <v>46</v>
      </c>
      <c r="L1241">
        <v>0</v>
      </c>
      <c r="M1241">
        <v>13</v>
      </c>
      <c r="N1241">
        <v>14</v>
      </c>
      <c r="O1241" s="42" t="s">
        <v>297</v>
      </c>
      <c r="P1241" s="42" t="s">
        <v>72</v>
      </c>
      <c r="Q1241" s="42" t="s">
        <v>417</v>
      </c>
    </row>
    <row r="1242" spans="1:17" x14ac:dyDescent="0.25">
      <c r="A1242">
        <v>1238</v>
      </c>
      <c r="B1242" t="s">
        <v>818</v>
      </c>
      <c r="C1242" t="s">
        <v>818</v>
      </c>
      <c r="D1242" t="s">
        <v>818</v>
      </c>
      <c r="F1242">
        <v>61</v>
      </c>
      <c r="G1242" t="s">
        <v>818</v>
      </c>
      <c r="H1242" t="s">
        <v>818</v>
      </c>
      <c r="I1242" s="42" t="s">
        <v>616</v>
      </c>
      <c r="J1242">
        <v>32</v>
      </c>
      <c r="K1242">
        <v>49</v>
      </c>
      <c r="L1242">
        <v>0</v>
      </c>
      <c r="M1242">
        <v>8.5</v>
      </c>
      <c r="N1242">
        <v>0</v>
      </c>
      <c r="O1242" s="42" t="s">
        <v>71</v>
      </c>
      <c r="P1242" s="42" t="s">
        <v>72</v>
      </c>
      <c r="Q1242" s="42" t="s">
        <v>618</v>
      </c>
    </row>
    <row r="1243" spans="1:17" x14ac:dyDescent="0.25">
      <c r="A1243">
        <v>1239</v>
      </c>
      <c r="B1243" t="s">
        <v>818</v>
      </c>
      <c r="C1243" t="s">
        <v>818</v>
      </c>
      <c r="D1243" t="s">
        <v>818</v>
      </c>
      <c r="F1243">
        <v>62</v>
      </c>
      <c r="G1243" t="s">
        <v>818</v>
      </c>
      <c r="I1243" s="42" t="s">
        <v>1053</v>
      </c>
      <c r="J1243">
        <v>24</v>
      </c>
      <c r="K1243">
        <v>45</v>
      </c>
      <c r="L1243">
        <v>0</v>
      </c>
      <c r="M1243">
        <v>12.5</v>
      </c>
      <c r="N1243">
        <v>0</v>
      </c>
      <c r="O1243" s="42" t="s">
        <v>71</v>
      </c>
      <c r="P1243" s="42" t="s">
        <v>72</v>
      </c>
      <c r="Q1243" s="42" t="s">
        <v>1961</v>
      </c>
    </row>
    <row r="1244" spans="1:17" x14ac:dyDescent="0.25">
      <c r="A1244">
        <v>1240</v>
      </c>
      <c r="B1244" t="s">
        <v>818</v>
      </c>
      <c r="C1244" t="s">
        <v>818</v>
      </c>
      <c r="D1244" t="s">
        <v>818</v>
      </c>
      <c r="F1244">
        <v>62</v>
      </c>
      <c r="G1244" t="s">
        <v>818</v>
      </c>
      <c r="H1244" t="s">
        <v>818</v>
      </c>
      <c r="I1244" s="42" t="s">
        <v>498</v>
      </c>
      <c r="J1244">
        <v>24</v>
      </c>
      <c r="K1244">
        <v>34</v>
      </c>
      <c r="L1244">
        <v>0</v>
      </c>
      <c r="M1244">
        <v>7</v>
      </c>
      <c r="N1244">
        <v>0</v>
      </c>
      <c r="O1244" s="42" t="s">
        <v>71</v>
      </c>
      <c r="P1244" s="42" t="s">
        <v>72</v>
      </c>
      <c r="Q1244" s="42" t="s">
        <v>117</v>
      </c>
    </row>
    <row r="1245" spans="1:17" x14ac:dyDescent="0.25">
      <c r="A1245">
        <v>1241</v>
      </c>
      <c r="B1245" t="s">
        <v>818</v>
      </c>
      <c r="C1245" t="s">
        <v>818</v>
      </c>
      <c r="D1245" t="s">
        <v>818</v>
      </c>
      <c r="F1245">
        <v>62</v>
      </c>
      <c r="G1245" t="s">
        <v>818</v>
      </c>
      <c r="H1245" t="s">
        <v>818</v>
      </c>
      <c r="I1245" s="42" t="s">
        <v>675</v>
      </c>
      <c r="J1245">
        <v>24</v>
      </c>
      <c r="K1245">
        <v>42.5</v>
      </c>
      <c r="L1245">
        <v>0</v>
      </c>
      <c r="M1245">
        <v>9</v>
      </c>
      <c r="N1245">
        <v>10</v>
      </c>
      <c r="O1245" s="42" t="s">
        <v>297</v>
      </c>
      <c r="P1245" s="42" t="s">
        <v>72</v>
      </c>
      <c r="Q1245" s="42" t="s">
        <v>1959</v>
      </c>
    </row>
    <row r="1246" spans="1:17" x14ac:dyDescent="0.25">
      <c r="A1246">
        <v>1242</v>
      </c>
      <c r="B1246" t="s">
        <v>818</v>
      </c>
      <c r="C1246" t="s">
        <v>818</v>
      </c>
      <c r="D1246" t="s">
        <v>818</v>
      </c>
      <c r="F1246">
        <v>62</v>
      </c>
      <c r="G1246" t="s">
        <v>818</v>
      </c>
      <c r="H1246" t="s">
        <v>818</v>
      </c>
      <c r="I1246" s="42" t="s">
        <v>677</v>
      </c>
      <c r="J1246">
        <v>24</v>
      </c>
      <c r="K1246">
        <v>36.5</v>
      </c>
      <c r="L1246">
        <v>0</v>
      </c>
      <c r="M1246">
        <v>9</v>
      </c>
      <c r="N1246">
        <v>10</v>
      </c>
      <c r="O1246" s="42" t="s">
        <v>297</v>
      </c>
      <c r="P1246" s="42" t="s">
        <v>72</v>
      </c>
      <c r="Q1246" s="42" t="s">
        <v>1959</v>
      </c>
    </row>
    <row r="1247" spans="1:17" x14ac:dyDescent="0.25">
      <c r="A1247">
        <v>1243</v>
      </c>
      <c r="B1247" t="s">
        <v>818</v>
      </c>
      <c r="C1247" t="s">
        <v>818</v>
      </c>
      <c r="D1247" t="s">
        <v>818</v>
      </c>
      <c r="F1247">
        <v>62</v>
      </c>
      <c r="G1247" t="s">
        <v>818</v>
      </c>
      <c r="H1247" t="s">
        <v>818</v>
      </c>
      <c r="I1247" s="42" t="s">
        <v>693</v>
      </c>
      <c r="J1247">
        <v>30</v>
      </c>
      <c r="K1247">
        <v>54.5</v>
      </c>
      <c r="L1247">
        <v>0</v>
      </c>
      <c r="M1247">
        <v>8</v>
      </c>
      <c r="N1247">
        <v>0</v>
      </c>
      <c r="O1247" s="42" t="s">
        <v>71</v>
      </c>
      <c r="P1247" s="42" t="s">
        <v>72</v>
      </c>
      <c r="Q1247" s="42" t="s">
        <v>1960</v>
      </c>
    </row>
    <row r="1248" spans="1:17" x14ac:dyDescent="0.25">
      <c r="A1248">
        <v>1244</v>
      </c>
      <c r="B1248" t="s">
        <v>818</v>
      </c>
      <c r="C1248" t="s">
        <v>818</v>
      </c>
      <c r="D1248" t="s">
        <v>818</v>
      </c>
      <c r="F1248">
        <v>62</v>
      </c>
      <c r="G1248" t="s">
        <v>818</v>
      </c>
      <c r="H1248" t="s">
        <v>818</v>
      </c>
      <c r="I1248" s="42" t="s">
        <v>327</v>
      </c>
      <c r="J1248">
        <v>26</v>
      </c>
      <c r="K1248">
        <v>38</v>
      </c>
      <c r="L1248">
        <v>0</v>
      </c>
      <c r="M1248">
        <v>11</v>
      </c>
      <c r="N1248">
        <v>23</v>
      </c>
      <c r="O1248" s="42" t="s">
        <v>71</v>
      </c>
      <c r="P1248" s="42" t="s">
        <v>72</v>
      </c>
      <c r="Q1248" s="42" t="s">
        <v>2147</v>
      </c>
    </row>
    <row r="1249" spans="1:17" x14ac:dyDescent="0.25">
      <c r="A1249">
        <v>1245</v>
      </c>
      <c r="B1249" t="s">
        <v>818</v>
      </c>
      <c r="C1249" t="s">
        <v>818</v>
      </c>
      <c r="D1249" t="s">
        <v>818</v>
      </c>
      <c r="F1249">
        <v>63</v>
      </c>
      <c r="I1249" s="42" t="s">
        <v>2343</v>
      </c>
      <c r="J1249">
        <v>27</v>
      </c>
      <c r="K1249">
        <v>43.5</v>
      </c>
      <c r="L1249">
        <v>0</v>
      </c>
      <c r="M1249">
        <v>10</v>
      </c>
      <c r="N1249">
        <v>12.5</v>
      </c>
      <c r="O1249" s="42" t="s">
        <v>71</v>
      </c>
      <c r="P1249" s="42" t="s">
        <v>72</v>
      </c>
      <c r="Q1249" s="42" t="s">
        <v>2345</v>
      </c>
    </row>
    <row r="1250" spans="1:17" x14ac:dyDescent="0.25">
      <c r="A1250">
        <v>1246</v>
      </c>
      <c r="B1250" t="s">
        <v>818</v>
      </c>
      <c r="C1250" t="s">
        <v>818</v>
      </c>
      <c r="D1250" t="s">
        <v>818</v>
      </c>
      <c r="F1250">
        <v>63</v>
      </c>
      <c r="G1250" t="s">
        <v>818</v>
      </c>
      <c r="I1250" s="42" t="s">
        <v>127</v>
      </c>
      <c r="J1250">
        <v>24</v>
      </c>
      <c r="K1250">
        <v>37</v>
      </c>
      <c r="L1250">
        <v>0</v>
      </c>
      <c r="M1250">
        <v>15</v>
      </c>
      <c r="N1250">
        <v>17</v>
      </c>
      <c r="O1250" s="42" t="s">
        <v>71</v>
      </c>
      <c r="P1250" s="42" t="s">
        <v>72</v>
      </c>
      <c r="Q1250" s="42" t="s">
        <v>128</v>
      </c>
    </row>
    <row r="1251" spans="1:17" x14ac:dyDescent="0.25">
      <c r="A1251">
        <v>1247</v>
      </c>
      <c r="B1251" t="s">
        <v>818</v>
      </c>
      <c r="C1251" t="s">
        <v>818</v>
      </c>
      <c r="D1251" t="s">
        <v>818</v>
      </c>
      <c r="F1251">
        <v>63</v>
      </c>
      <c r="G1251" t="s">
        <v>818</v>
      </c>
      <c r="I1251" s="42" t="s">
        <v>637</v>
      </c>
      <c r="J1251">
        <v>31</v>
      </c>
      <c r="K1251">
        <v>43</v>
      </c>
      <c r="L1251">
        <v>0</v>
      </c>
      <c r="M1251">
        <v>7</v>
      </c>
      <c r="N1251">
        <v>0</v>
      </c>
      <c r="O1251" s="42" t="s">
        <v>71</v>
      </c>
      <c r="P1251" s="42" t="s">
        <v>72</v>
      </c>
      <c r="Q1251" s="42" t="s">
        <v>1737</v>
      </c>
    </row>
    <row r="1252" spans="1:17" x14ac:dyDescent="0.25">
      <c r="A1252">
        <v>1248</v>
      </c>
      <c r="B1252" t="s">
        <v>818</v>
      </c>
      <c r="C1252" t="s">
        <v>818</v>
      </c>
      <c r="D1252" t="s">
        <v>818</v>
      </c>
      <c r="F1252">
        <v>63</v>
      </c>
      <c r="G1252" t="s">
        <v>818</v>
      </c>
      <c r="H1252" t="s">
        <v>818</v>
      </c>
      <c r="I1252" s="42" t="s">
        <v>701</v>
      </c>
      <c r="J1252">
        <v>31</v>
      </c>
      <c r="K1252">
        <v>51</v>
      </c>
      <c r="L1252">
        <v>0</v>
      </c>
      <c r="M1252">
        <v>8.5</v>
      </c>
      <c r="N1252">
        <v>0</v>
      </c>
      <c r="O1252" s="42" t="s">
        <v>71</v>
      </c>
      <c r="P1252" s="42" t="s">
        <v>72</v>
      </c>
      <c r="Q1252" s="42" t="s">
        <v>1965</v>
      </c>
    </row>
    <row r="1253" spans="1:17" x14ac:dyDescent="0.25">
      <c r="A1253">
        <v>1249</v>
      </c>
      <c r="B1253" t="s">
        <v>818</v>
      </c>
      <c r="C1253" t="s">
        <v>818</v>
      </c>
      <c r="D1253" t="s">
        <v>818</v>
      </c>
      <c r="E1253" t="s">
        <v>818</v>
      </c>
      <c r="I1253" s="42" t="s">
        <v>2527</v>
      </c>
      <c r="J1253">
        <v>25.5</v>
      </c>
      <c r="K1253">
        <v>39.5</v>
      </c>
      <c r="L1253">
        <v>0</v>
      </c>
      <c r="M1253">
        <v>8</v>
      </c>
      <c r="N1253">
        <v>0</v>
      </c>
      <c r="O1253" s="42" t="s">
        <v>71</v>
      </c>
      <c r="P1253" s="42" t="s">
        <v>72</v>
      </c>
      <c r="Q1253" s="42" t="s">
        <v>93</v>
      </c>
    </row>
    <row r="1254" spans="1:17" x14ac:dyDescent="0.25">
      <c r="A1254">
        <v>1250</v>
      </c>
      <c r="B1254" t="s">
        <v>818</v>
      </c>
      <c r="C1254" t="s">
        <v>818</v>
      </c>
      <c r="D1254" t="s">
        <v>818</v>
      </c>
      <c r="E1254" t="s">
        <v>818</v>
      </c>
      <c r="I1254" s="42" t="s">
        <v>2528</v>
      </c>
      <c r="J1254">
        <v>23</v>
      </c>
      <c r="K1254">
        <v>41</v>
      </c>
      <c r="L1254">
        <v>0</v>
      </c>
      <c r="M1254">
        <v>8</v>
      </c>
      <c r="N1254">
        <v>0</v>
      </c>
      <c r="O1254" s="42" t="s">
        <v>71</v>
      </c>
      <c r="P1254" s="42" t="s">
        <v>72</v>
      </c>
      <c r="Q1254" s="42" t="s">
        <v>189</v>
      </c>
    </row>
    <row r="1255" spans="1:17" x14ac:dyDescent="0.25">
      <c r="A1255">
        <v>1251</v>
      </c>
      <c r="B1255" t="s">
        <v>818</v>
      </c>
      <c r="C1255" t="s">
        <v>818</v>
      </c>
      <c r="D1255" t="s">
        <v>818</v>
      </c>
      <c r="E1255" t="s">
        <v>818</v>
      </c>
      <c r="I1255" s="42" t="s">
        <v>1966</v>
      </c>
      <c r="J1255">
        <v>27.5</v>
      </c>
      <c r="K1255">
        <v>44.6</v>
      </c>
      <c r="L1255">
        <v>0</v>
      </c>
      <c r="M1255">
        <v>7.5</v>
      </c>
      <c r="N1255">
        <v>0</v>
      </c>
      <c r="O1255" s="42" t="s">
        <v>71</v>
      </c>
      <c r="P1255" s="42" t="s">
        <v>72</v>
      </c>
      <c r="Q1255" s="42" t="s">
        <v>2046</v>
      </c>
    </row>
    <row r="1256" spans="1:17" x14ac:dyDescent="0.25">
      <c r="A1256">
        <v>1252</v>
      </c>
      <c r="B1256" t="s">
        <v>818</v>
      </c>
      <c r="C1256" t="s">
        <v>818</v>
      </c>
      <c r="D1256" t="s">
        <v>818</v>
      </c>
      <c r="E1256" t="s">
        <v>818</v>
      </c>
      <c r="I1256" s="42" t="s">
        <v>2530</v>
      </c>
      <c r="J1256">
        <v>27.5</v>
      </c>
      <c r="K1256">
        <v>44.6</v>
      </c>
      <c r="L1256">
        <v>0</v>
      </c>
      <c r="M1256">
        <v>7.5</v>
      </c>
      <c r="N1256">
        <v>0</v>
      </c>
      <c r="O1256" s="42" t="s">
        <v>71</v>
      </c>
      <c r="P1256" s="42" t="s">
        <v>72</v>
      </c>
      <c r="Q1256" s="42" t="s">
        <v>2046</v>
      </c>
    </row>
    <row r="1257" spans="1:17" x14ac:dyDescent="0.25">
      <c r="A1257">
        <v>1253</v>
      </c>
      <c r="B1257" t="s">
        <v>818</v>
      </c>
      <c r="C1257" t="s">
        <v>818</v>
      </c>
      <c r="D1257" t="s">
        <v>818</v>
      </c>
      <c r="E1257" t="s">
        <v>818</v>
      </c>
      <c r="I1257" s="42" t="s">
        <v>681</v>
      </c>
      <c r="J1257">
        <v>27.5</v>
      </c>
      <c r="K1257">
        <v>46</v>
      </c>
      <c r="L1257">
        <v>0</v>
      </c>
      <c r="M1257">
        <v>13</v>
      </c>
      <c r="N1257">
        <v>14</v>
      </c>
      <c r="O1257" s="42" t="s">
        <v>297</v>
      </c>
      <c r="P1257" s="42" t="s">
        <v>72</v>
      </c>
      <c r="Q1257" s="42" t="s">
        <v>1858</v>
      </c>
    </row>
    <row r="1258" spans="1:17" x14ac:dyDescent="0.25">
      <c r="A1258">
        <v>1254</v>
      </c>
      <c r="B1258" t="s">
        <v>818</v>
      </c>
      <c r="C1258" t="s">
        <v>818</v>
      </c>
      <c r="D1258" t="s">
        <v>818</v>
      </c>
      <c r="E1258" t="s">
        <v>818</v>
      </c>
      <c r="I1258" s="42" t="s">
        <v>2531</v>
      </c>
      <c r="J1258">
        <v>27.5</v>
      </c>
      <c r="K1258">
        <v>46</v>
      </c>
      <c r="L1258">
        <v>0</v>
      </c>
      <c r="M1258">
        <v>13</v>
      </c>
      <c r="N1258">
        <v>14</v>
      </c>
      <c r="O1258" s="42" t="s">
        <v>297</v>
      </c>
      <c r="P1258" s="42" t="s">
        <v>72</v>
      </c>
      <c r="Q1258" s="42" t="s">
        <v>1858</v>
      </c>
    </row>
    <row r="1259" spans="1:17" x14ac:dyDescent="0.25">
      <c r="A1259">
        <v>1255</v>
      </c>
      <c r="B1259" t="s">
        <v>818</v>
      </c>
      <c r="C1259" t="s">
        <v>818</v>
      </c>
      <c r="D1259" t="s">
        <v>818</v>
      </c>
      <c r="E1259" t="s">
        <v>818</v>
      </c>
      <c r="I1259" s="42" t="s">
        <v>2532</v>
      </c>
      <c r="J1259">
        <v>21</v>
      </c>
      <c r="K1259">
        <v>35.5</v>
      </c>
      <c r="L1259">
        <v>0</v>
      </c>
      <c r="M1259">
        <v>7.5</v>
      </c>
      <c r="N1259">
        <v>0</v>
      </c>
      <c r="O1259" s="42" t="s">
        <v>71</v>
      </c>
      <c r="P1259" s="42" t="s">
        <v>72</v>
      </c>
      <c r="Q1259" s="42" t="s">
        <v>1122</v>
      </c>
    </row>
    <row r="1260" spans="1:17" x14ac:dyDescent="0.25">
      <c r="A1260">
        <v>1256</v>
      </c>
      <c r="B1260" t="s">
        <v>818</v>
      </c>
      <c r="C1260" t="s">
        <v>818</v>
      </c>
      <c r="D1260" t="s">
        <v>818</v>
      </c>
      <c r="E1260" t="s">
        <v>818</v>
      </c>
      <c r="I1260" s="42" t="s">
        <v>757</v>
      </c>
      <c r="J1260">
        <v>27.2</v>
      </c>
      <c r="K1260">
        <v>48</v>
      </c>
      <c r="L1260">
        <v>0</v>
      </c>
      <c r="M1260">
        <v>9</v>
      </c>
      <c r="N1260">
        <v>10</v>
      </c>
      <c r="O1260" s="42" t="s">
        <v>71</v>
      </c>
      <c r="P1260" s="42" t="s">
        <v>72</v>
      </c>
      <c r="Q1260" s="42" t="s">
        <v>1854</v>
      </c>
    </row>
    <row r="1261" spans="1:17" x14ac:dyDescent="0.25">
      <c r="A1261">
        <v>1257</v>
      </c>
      <c r="B1261" t="s">
        <v>818</v>
      </c>
      <c r="C1261" t="s">
        <v>818</v>
      </c>
      <c r="D1261" t="s">
        <v>818</v>
      </c>
      <c r="E1261" t="s">
        <v>818</v>
      </c>
      <c r="I1261" s="42" t="s">
        <v>2533</v>
      </c>
      <c r="J1261">
        <v>27.2</v>
      </c>
      <c r="K1261">
        <v>48</v>
      </c>
      <c r="L1261">
        <v>0</v>
      </c>
      <c r="M1261">
        <v>9</v>
      </c>
      <c r="N1261">
        <v>10</v>
      </c>
      <c r="O1261" s="42" t="s">
        <v>71</v>
      </c>
      <c r="P1261" s="42" t="s">
        <v>72</v>
      </c>
      <c r="Q1261" s="42" t="s">
        <v>1854</v>
      </c>
    </row>
    <row r="1262" spans="1:17" x14ac:dyDescent="0.25">
      <c r="A1262">
        <v>1258</v>
      </c>
      <c r="B1262" t="s">
        <v>818</v>
      </c>
      <c r="C1262" t="s">
        <v>818</v>
      </c>
      <c r="D1262" t="s">
        <v>818</v>
      </c>
      <c r="E1262" t="s">
        <v>818</v>
      </c>
      <c r="I1262" s="42" t="s">
        <v>774</v>
      </c>
      <c r="J1262">
        <v>26</v>
      </c>
      <c r="K1262">
        <v>48</v>
      </c>
      <c r="L1262">
        <v>0</v>
      </c>
      <c r="M1262">
        <v>11</v>
      </c>
      <c r="N1262">
        <v>23</v>
      </c>
      <c r="O1262" s="42" t="s">
        <v>71</v>
      </c>
      <c r="P1262" s="42" t="s">
        <v>72</v>
      </c>
      <c r="Q1262" s="42" t="s">
        <v>776</v>
      </c>
    </row>
    <row r="1263" spans="1:17" x14ac:dyDescent="0.25">
      <c r="A1263">
        <v>1259</v>
      </c>
      <c r="B1263" t="s">
        <v>818</v>
      </c>
      <c r="C1263" t="s">
        <v>818</v>
      </c>
      <c r="D1263" t="s">
        <v>818</v>
      </c>
      <c r="E1263" t="s">
        <v>818</v>
      </c>
      <c r="I1263" s="42" t="s">
        <v>2534</v>
      </c>
      <c r="J1263">
        <v>26</v>
      </c>
      <c r="K1263">
        <v>48</v>
      </c>
      <c r="L1263">
        <v>0</v>
      </c>
      <c r="M1263">
        <v>11</v>
      </c>
      <c r="N1263">
        <v>23</v>
      </c>
      <c r="O1263" s="42" t="s">
        <v>71</v>
      </c>
      <c r="P1263" s="42" t="s">
        <v>72</v>
      </c>
      <c r="Q1263" s="42" t="s">
        <v>776</v>
      </c>
    </row>
    <row r="1264" spans="1:17" x14ac:dyDescent="0.25">
      <c r="A1264">
        <v>1260</v>
      </c>
      <c r="B1264" t="s">
        <v>818</v>
      </c>
      <c r="C1264" t="s">
        <v>818</v>
      </c>
      <c r="D1264" t="s">
        <v>818</v>
      </c>
      <c r="E1264" t="s">
        <v>818</v>
      </c>
      <c r="I1264" s="42" t="s">
        <v>775</v>
      </c>
      <c r="J1264">
        <v>25.5</v>
      </c>
      <c r="K1264">
        <v>48</v>
      </c>
      <c r="L1264">
        <v>0</v>
      </c>
      <c r="M1264">
        <v>11</v>
      </c>
      <c r="N1264">
        <v>23</v>
      </c>
      <c r="O1264" s="42" t="s">
        <v>71</v>
      </c>
      <c r="P1264" s="42" t="s">
        <v>72</v>
      </c>
      <c r="Q1264" s="42" t="s">
        <v>1860</v>
      </c>
    </row>
    <row r="1265" spans="1:17" x14ac:dyDescent="0.25">
      <c r="A1265">
        <v>1261</v>
      </c>
      <c r="B1265" t="s">
        <v>818</v>
      </c>
      <c r="C1265" t="s">
        <v>818</v>
      </c>
      <c r="D1265" t="s">
        <v>818</v>
      </c>
      <c r="E1265" t="s">
        <v>818</v>
      </c>
      <c r="I1265" s="42" t="s">
        <v>2535</v>
      </c>
      <c r="J1265">
        <v>25.5</v>
      </c>
      <c r="K1265">
        <v>48</v>
      </c>
      <c r="L1265">
        <v>0</v>
      </c>
      <c r="M1265">
        <v>11</v>
      </c>
      <c r="N1265">
        <v>23</v>
      </c>
      <c r="O1265" s="42" t="s">
        <v>71</v>
      </c>
      <c r="P1265" s="42" t="s">
        <v>72</v>
      </c>
      <c r="Q1265" s="42" t="s">
        <v>1860</v>
      </c>
    </row>
    <row r="1266" spans="1:17" x14ac:dyDescent="0.25">
      <c r="A1266">
        <v>1262</v>
      </c>
      <c r="B1266" t="s">
        <v>818</v>
      </c>
      <c r="C1266" t="s">
        <v>818</v>
      </c>
      <c r="D1266" t="s">
        <v>818</v>
      </c>
      <c r="E1266" t="s">
        <v>818</v>
      </c>
      <c r="I1266" s="42" t="s">
        <v>708</v>
      </c>
      <c r="J1266">
        <v>25</v>
      </c>
      <c r="K1266">
        <v>46</v>
      </c>
      <c r="L1266">
        <v>0</v>
      </c>
      <c r="M1266">
        <v>9</v>
      </c>
      <c r="N1266">
        <v>0</v>
      </c>
      <c r="O1266" s="42" t="s">
        <v>71</v>
      </c>
      <c r="P1266" s="42" t="s">
        <v>72</v>
      </c>
      <c r="Q1266" s="42"/>
    </row>
    <row r="1267" spans="1:17" x14ac:dyDescent="0.25">
      <c r="A1267">
        <v>1263</v>
      </c>
      <c r="B1267" t="s">
        <v>818</v>
      </c>
      <c r="C1267" t="s">
        <v>818</v>
      </c>
      <c r="D1267" t="s">
        <v>818</v>
      </c>
      <c r="E1267" t="s">
        <v>818</v>
      </c>
      <c r="I1267" s="42" t="s">
        <v>2536</v>
      </c>
      <c r="J1267">
        <v>25</v>
      </c>
      <c r="K1267">
        <v>46</v>
      </c>
      <c r="L1267">
        <v>0</v>
      </c>
      <c r="M1267">
        <v>9</v>
      </c>
      <c r="N1267">
        <v>0</v>
      </c>
      <c r="O1267" s="42" t="s">
        <v>71</v>
      </c>
      <c r="P1267" s="42" t="s">
        <v>72</v>
      </c>
      <c r="Q1267" s="42"/>
    </row>
    <row r="1268" spans="1:17" x14ac:dyDescent="0.25">
      <c r="A1268">
        <v>1264</v>
      </c>
      <c r="B1268" t="s">
        <v>818</v>
      </c>
      <c r="C1268" t="s">
        <v>818</v>
      </c>
      <c r="D1268" t="s">
        <v>818</v>
      </c>
      <c r="E1268" t="s">
        <v>818</v>
      </c>
      <c r="I1268" s="42" t="s">
        <v>2537</v>
      </c>
      <c r="J1268">
        <v>22</v>
      </c>
      <c r="K1268">
        <v>36</v>
      </c>
      <c r="L1268">
        <v>0</v>
      </c>
      <c r="M1268">
        <v>7</v>
      </c>
      <c r="N1268">
        <v>0</v>
      </c>
      <c r="O1268" s="42" t="s">
        <v>71</v>
      </c>
      <c r="P1268" s="42" t="s">
        <v>72</v>
      </c>
      <c r="Q1268" s="42"/>
    </row>
    <row r="1269" spans="1:17" x14ac:dyDescent="0.25">
      <c r="A1269">
        <v>1265</v>
      </c>
      <c r="B1269" t="s">
        <v>818</v>
      </c>
      <c r="C1269" t="s">
        <v>818</v>
      </c>
      <c r="D1269" t="s">
        <v>818</v>
      </c>
      <c r="E1269" t="s">
        <v>818</v>
      </c>
      <c r="I1269" s="42" t="s">
        <v>793</v>
      </c>
      <c r="J1269">
        <v>28</v>
      </c>
      <c r="K1269">
        <v>42.5</v>
      </c>
      <c r="L1269">
        <v>0</v>
      </c>
      <c r="M1269">
        <v>8.5</v>
      </c>
      <c r="N1269">
        <v>0</v>
      </c>
      <c r="O1269" s="42" t="s">
        <v>71</v>
      </c>
      <c r="P1269" s="42" t="s">
        <v>72</v>
      </c>
      <c r="Q1269" s="42" t="s">
        <v>794</v>
      </c>
    </row>
    <row r="1270" spans="1:17" x14ac:dyDescent="0.25">
      <c r="A1270">
        <v>1266</v>
      </c>
      <c r="B1270" t="s">
        <v>818</v>
      </c>
      <c r="C1270" t="s">
        <v>818</v>
      </c>
      <c r="D1270" t="s">
        <v>818</v>
      </c>
      <c r="E1270" t="s">
        <v>818</v>
      </c>
      <c r="I1270" s="42" t="s">
        <v>2538</v>
      </c>
      <c r="J1270">
        <v>28</v>
      </c>
      <c r="K1270">
        <v>42.5</v>
      </c>
      <c r="L1270">
        <v>0</v>
      </c>
      <c r="M1270">
        <v>8.5</v>
      </c>
      <c r="N1270">
        <v>0</v>
      </c>
      <c r="O1270" s="42" t="s">
        <v>71</v>
      </c>
      <c r="P1270" s="42" t="s">
        <v>72</v>
      </c>
      <c r="Q1270" s="42" t="s">
        <v>794</v>
      </c>
    </row>
    <row r="1271" spans="1:17" x14ac:dyDescent="0.25">
      <c r="A1271">
        <v>1267</v>
      </c>
      <c r="B1271" t="s">
        <v>818</v>
      </c>
      <c r="C1271" t="s">
        <v>818</v>
      </c>
      <c r="D1271" t="s">
        <v>818</v>
      </c>
      <c r="E1271" t="s">
        <v>818</v>
      </c>
      <c r="I1271" s="42" t="s">
        <v>2540</v>
      </c>
      <c r="J1271">
        <v>29</v>
      </c>
      <c r="K1271">
        <v>42</v>
      </c>
      <c r="L1271">
        <v>0</v>
      </c>
      <c r="M1271">
        <v>15</v>
      </c>
      <c r="N1271">
        <v>17</v>
      </c>
      <c r="O1271" s="42" t="s">
        <v>71</v>
      </c>
      <c r="P1271" s="42" t="s">
        <v>72</v>
      </c>
      <c r="Q1271" s="42" t="s">
        <v>1718</v>
      </c>
    </row>
    <row r="1272" spans="1:17" x14ac:dyDescent="0.25">
      <c r="A1272">
        <v>1268</v>
      </c>
      <c r="B1272" t="s">
        <v>818</v>
      </c>
      <c r="C1272" t="s">
        <v>818</v>
      </c>
      <c r="D1272" t="s">
        <v>818</v>
      </c>
      <c r="E1272" t="s">
        <v>818</v>
      </c>
      <c r="I1272" s="42" t="s">
        <v>2541</v>
      </c>
      <c r="J1272">
        <v>27</v>
      </c>
      <c r="K1272">
        <v>50</v>
      </c>
      <c r="L1272">
        <v>0</v>
      </c>
      <c r="M1272">
        <v>9</v>
      </c>
      <c r="N1272">
        <v>0</v>
      </c>
      <c r="O1272" s="42" t="s">
        <v>71</v>
      </c>
      <c r="P1272" s="42" t="s">
        <v>72</v>
      </c>
      <c r="Q1272" s="42" t="s">
        <v>1878</v>
      </c>
    </row>
    <row r="1273" spans="1:17" x14ac:dyDescent="0.25">
      <c r="A1273">
        <v>1269</v>
      </c>
      <c r="B1273" t="s">
        <v>818</v>
      </c>
      <c r="C1273" t="s">
        <v>818</v>
      </c>
      <c r="D1273" t="s">
        <v>818</v>
      </c>
      <c r="E1273" t="s">
        <v>818</v>
      </c>
      <c r="I1273" s="42" t="s">
        <v>2202</v>
      </c>
      <c r="J1273">
        <v>21.5</v>
      </c>
      <c r="K1273">
        <v>32</v>
      </c>
      <c r="L1273">
        <v>0</v>
      </c>
      <c r="M1273">
        <v>7</v>
      </c>
      <c r="N1273">
        <v>0</v>
      </c>
      <c r="O1273" s="42" t="s">
        <v>71</v>
      </c>
      <c r="P1273" s="42" t="s">
        <v>72</v>
      </c>
      <c r="Q1273" s="42" t="s">
        <v>2203</v>
      </c>
    </row>
    <row r="1274" spans="1:17" x14ac:dyDescent="0.25">
      <c r="A1274">
        <v>1270</v>
      </c>
      <c r="B1274" t="s">
        <v>818</v>
      </c>
      <c r="C1274" t="s">
        <v>818</v>
      </c>
      <c r="D1274" t="s">
        <v>818</v>
      </c>
      <c r="E1274" t="s">
        <v>818</v>
      </c>
      <c r="I1274" s="42" t="s">
        <v>2251</v>
      </c>
      <c r="J1274">
        <v>23.7</v>
      </c>
      <c r="K1274">
        <v>40</v>
      </c>
      <c r="L1274">
        <v>0</v>
      </c>
      <c r="M1274">
        <v>8.5</v>
      </c>
      <c r="N1274">
        <v>0</v>
      </c>
      <c r="O1274" s="42" t="s">
        <v>71</v>
      </c>
      <c r="P1274" s="42" t="s">
        <v>72</v>
      </c>
      <c r="Q1274" s="42" t="s">
        <v>2252</v>
      </c>
    </row>
    <row r="1275" spans="1:17" x14ac:dyDescent="0.25">
      <c r="A1275">
        <v>1271</v>
      </c>
      <c r="B1275" t="s">
        <v>818</v>
      </c>
      <c r="C1275" t="s">
        <v>818</v>
      </c>
      <c r="D1275" t="s">
        <v>818</v>
      </c>
      <c r="E1275" t="s">
        <v>818</v>
      </c>
      <c r="I1275" s="42" t="s">
        <v>2214</v>
      </c>
      <c r="J1275">
        <v>25.7</v>
      </c>
      <c r="K1275">
        <v>45</v>
      </c>
      <c r="L1275">
        <v>0</v>
      </c>
      <c r="M1275">
        <v>8.5</v>
      </c>
      <c r="N1275">
        <v>0</v>
      </c>
      <c r="O1275" s="42" t="s">
        <v>71</v>
      </c>
      <c r="P1275" s="42" t="s">
        <v>72</v>
      </c>
      <c r="Q1275" s="42" t="s">
        <v>2215</v>
      </c>
    </row>
    <row r="1276" spans="1:17" x14ac:dyDescent="0.25">
      <c r="A1276">
        <v>1272</v>
      </c>
      <c r="B1276" t="s">
        <v>818</v>
      </c>
      <c r="C1276" t="s">
        <v>818</v>
      </c>
      <c r="D1276" t="s">
        <v>818</v>
      </c>
      <c r="E1276" t="s">
        <v>818</v>
      </c>
      <c r="I1276" s="42" t="s">
        <v>2216</v>
      </c>
      <c r="J1276">
        <v>25.7</v>
      </c>
      <c r="K1276">
        <v>46</v>
      </c>
      <c r="L1276">
        <v>0</v>
      </c>
      <c r="M1276">
        <v>8</v>
      </c>
      <c r="N1276">
        <v>0</v>
      </c>
      <c r="O1276" s="42" t="s">
        <v>71</v>
      </c>
      <c r="P1276" s="42" t="s">
        <v>72</v>
      </c>
      <c r="Q1276" s="42" t="s">
        <v>2217</v>
      </c>
    </row>
    <row r="1277" spans="1:17" x14ac:dyDescent="0.25">
      <c r="A1277">
        <v>1273</v>
      </c>
      <c r="B1277" t="s">
        <v>818</v>
      </c>
      <c r="C1277" t="s">
        <v>818</v>
      </c>
      <c r="D1277" t="s">
        <v>818</v>
      </c>
      <c r="E1277" t="s">
        <v>818</v>
      </c>
      <c r="I1277" s="42" t="s">
        <v>2218</v>
      </c>
      <c r="J1277">
        <v>27.7</v>
      </c>
      <c r="K1277">
        <v>48</v>
      </c>
      <c r="L1277">
        <v>0</v>
      </c>
      <c r="M1277">
        <v>8</v>
      </c>
      <c r="N1277">
        <v>0</v>
      </c>
      <c r="O1277" s="42" t="s">
        <v>71</v>
      </c>
      <c r="P1277" s="42" t="s">
        <v>72</v>
      </c>
      <c r="Q1277" s="42" t="s">
        <v>2219</v>
      </c>
    </row>
    <row r="1278" spans="1:17" x14ac:dyDescent="0.25">
      <c r="A1278">
        <v>1274</v>
      </c>
      <c r="B1278" t="s">
        <v>818</v>
      </c>
      <c r="C1278" t="s">
        <v>818</v>
      </c>
      <c r="D1278" t="s">
        <v>818</v>
      </c>
      <c r="E1278" t="s">
        <v>818</v>
      </c>
      <c r="I1278" s="42" t="s">
        <v>2220</v>
      </c>
      <c r="J1278">
        <v>29.7</v>
      </c>
      <c r="K1278">
        <v>50</v>
      </c>
      <c r="L1278">
        <v>0</v>
      </c>
      <c r="M1278">
        <v>8.5</v>
      </c>
      <c r="N1278">
        <v>0</v>
      </c>
      <c r="O1278" s="42" t="s">
        <v>71</v>
      </c>
      <c r="P1278" s="42" t="s">
        <v>72</v>
      </c>
      <c r="Q1278" s="42" t="s">
        <v>2221</v>
      </c>
    </row>
    <row r="1279" spans="1:17" x14ac:dyDescent="0.25">
      <c r="A1279">
        <v>1275</v>
      </c>
      <c r="B1279" t="s">
        <v>818</v>
      </c>
      <c r="C1279" t="s">
        <v>818</v>
      </c>
      <c r="D1279" t="s">
        <v>818</v>
      </c>
      <c r="E1279" t="s">
        <v>818</v>
      </c>
      <c r="I1279" s="42" t="s">
        <v>2224</v>
      </c>
      <c r="J1279">
        <v>25.7</v>
      </c>
      <c r="K1279">
        <v>47</v>
      </c>
      <c r="L1279">
        <v>0</v>
      </c>
      <c r="M1279">
        <v>8.5</v>
      </c>
      <c r="N1279">
        <v>0</v>
      </c>
      <c r="O1279" s="42" t="s">
        <v>71</v>
      </c>
      <c r="P1279" s="42" t="s">
        <v>72</v>
      </c>
      <c r="Q1279" s="42" t="s">
        <v>2225</v>
      </c>
    </row>
    <row r="1280" spans="1:17" x14ac:dyDescent="0.25">
      <c r="A1280">
        <v>1276</v>
      </c>
      <c r="B1280" t="s">
        <v>818</v>
      </c>
      <c r="C1280" t="s">
        <v>818</v>
      </c>
      <c r="D1280" t="s">
        <v>818</v>
      </c>
      <c r="E1280" t="s">
        <v>818</v>
      </c>
      <c r="I1280" s="42" t="s">
        <v>2227</v>
      </c>
      <c r="J1280">
        <v>25.7</v>
      </c>
      <c r="K1280">
        <v>43</v>
      </c>
      <c r="L1280">
        <v>0</v>
      </c>
      <c r="M1280">
        <v>8.5</v>
      </c>
      <c r="N1280">
        <v>0</v>
      </c>
      <c r="O1280" s="42" t="s">
        <v>71</v>
      </c>
      <c r="P1280" s="42" t="s">
        <v>72</v>
      </c>
      <c r="Q1280" s="42" t="s">
        <v>2228</v>
      </c>
    </row>
    <row r="1281" spans="1:17" x14ac:dyDescent="0.25">
      <c r="A1281">
        <v>1277</v>
      </c>
      <c r="B1281" t="s">
        <v>818</v>
      </c>
      <c r="C1281" t="s">
        <v>818</v>
      </c>
      <c r="D1281" t="s">
        <v>818</v>
      </c>
      <c r="E1281" t="s">
        <v>818</v>
      </c>
      <c r="I1281" s="42" t="s">
        <v>2229</v>
      </c>
      <c r="J1281">
        <v>23.7</v>
      </c>
      <c r="K1281">
        <v>43</v>
      </c>
      <c r="L1281">
        <v>0</v>
      </c>
      <c r="M1281">
        <v>8.5</v>
      </c>
      <c r="N1281">
        <v>0</v>
      </c>
      <c r="O1281" s="42" t="s">
        <v>71</v>
      </c>
      <c r="P1281" s="42" t="s">
        <v>72</v>
      </c>
      <c r="Q1281" s="42" t="s">
        <v>2230</v>
      </c>
    </row>
    <row r="1282" spans="1:17" x14ac:dyDescent="0.25">
      <c r="A1282">
        <v>1278</v>
      </c>
      <c r="B1282" t="s">
        <v>818</v>
      </c>
      <c r="C1282" t="s">
        <v>818</v>
      </c>
      <c r="D1282" t="s">
        <v>818</v>
      </c>
      <c r="E1282" t="s">
        <v>818</v>
      </c>
      <c r="I1282" s="42" t="s">
        <v>2231</v>
      </c>
      <c r="J1282">
        <v>27.5</v>
      </c>
      <c r="K1282">
        <v>50</v>
      </c>
      <c r="L1282">
        <v>0</v>
      </c>
      <c r="M1282">
        <v>9</v>
      </c>
      <c r="N1282">
        <v>10</v>
      </c>
      <c r="O1282" s="42" t="s">
        <v>71</v>
      </c>
      <c r="P1282" s="42" t="s">
        <v>72</v>
      </c>
      <c r="Q1282" s="42" t="s">
        <v>2232</v>
      </c>
    </row>
    <row r="1283" spans="1:17" x14ac:dyDescent="0.25">
      <c r="A1283">
        <v>1279</v>
      </c>
      <c r="B1283" t="s">
        <v>818</v>
      </c>
      <c r="C1283" t="s">
        <v>818</v>
      </c>
      <c r="D1283" t="s">
        <v>818</v>
      </c>
      <c r="E1283" t="s">
        <v>818</v>
      </c>
      <c r="I1283" s="42" t="s">
        <v>2235</v>
      </c>
      <c r="J1283">
        <v>26.2</v>
      </c>
      <c r="K1283">
        <v>44</v>
      </c>
      <c r="L1283">
        <v>0</v>
      </c>
      <c r="M1283">
        <v>8</v>
      </c>
      <c r="N1283">
        <v>0</v>
      </c>
      <c r="O1283" s="42" t="s">
        <v>71</v>
      </c>
      <c r="P1283" s="42" t="s">
        <v>72</v>
      </c>
      <c r="Q1283" s="42" t="s">
        <v>2236</v>
      </c>
    </row>
    <row r="1284" spans="1:17" x14ac:dyDescent="0.25">
      <c r="A1284">
        <v>1280</v>
      </c>
      <c r="B1284" t="s">
        <v>818</v>
      </c>
      <c r="C1284" t="s">
        <v>818</v>
      </c>
      <c r="D1284" t="s">
        <v>818</v>
      </c>
      <c r="E1284" t="s">
        <v>818</v>
      </c>
      <c r="I1284" s="42" t="s">
        <v>2237</v>
      </c>
      <c r="J1284">
        <v>21.7</v>
      </c>
      <c r="K1284">
        <v>36</v>
      </c>
      <c r="L1284">
        <v>0</v>
      </c>
      <c r="M1284">
        <v>8</v>
      </c>
      <c r="N1284">
        <v>0</v>
      </c>
      <c r="O1284" s="42" t="s">
        <v>71</v>
      </c>
      <c r="P1284" s="42" t="s">
        <v>72</v>
      </c>
      <c r="Q1284" s="42" t="s">
        <v>2238</v>
      </c>
    </row>
    <row r="1285" spans="1:17" x14ac:dyDescent="0.25">
      <c r="A1285">
        <v>1281</v>
      </c>
      <c r="B1285" t="s">
        <v>818</v>
      </c>
      <c r="C1285" t="s">
        <v>818</v>
      </c>
      <c r="D1285" t="s">
        <v>818</v>
      </c>
      <c r="E1285" t="s">
        <v>818</v>
      </c>
      <c r="I1285" s="42" t="s">
        <v>2239</v>
      </c>
      <c r="J1285">
        <v>26.7</v>
      </c>
      <c r="K1285">
        <v>44</v>
      </c>
      <c r="L1285">
        <v>0</v>
      </c>
      <c r="M1285">
        <v>8.5</v>
      </c>
      <c r="N1285">
        <v>0</v>
      </c>
      <c r="O1285" s="42" t="s">
        <v>71</v>
      </c>
      <c r="P1285" s="42" t="s">
        <v>72</v>
      </c>
      <c r="Q1285" s="42" t="s">
        <v>2240</v>
      </c>
    </row>
    <row r="1286" spans="1:17" x14ac:dyDescent="0.25">
      <c r="A1286">
        <v>1282</v>
      </c>
      <c r="B1286" t="s">
        <v>818</v>
      </c>
      <c r="C1286" t="s">
        <v>818</v>
      </c>
      <c r="D1286" t="s">
        <v>818</v>
      </c>
      <c r="E1286" t="s">
        <v>818</v>
      </c>
      <c r="I1286" s="42" t="s">
        <v>2253</v>
      </c>
      <c r="J1286">
        <v>23.7</v>
      </c>
      <c r="K1286">
        <v>40</v>
      </c>
      <c r="L1286">
        <v>0</v>
      </c>
      <c r="M1286">
        <v>8</v>
      </c>
      <c r="N1286">
        <v>0</v>
      </c>
      <c r="O1286" s="42" t="s">
        <v>71</v>
      </c>
      <c r="P1286" s="42" t="s">
        <v>72</v>
      </c>
      <c r="Q1286" s="42" t="s">
        <v>2254</v>
      </c>
    </row>
    <row r="1287" spans="1:17" x14ac:dyDescent="0.25">
      <c r="A1287">
        <v>1283</v>
      </c>
      <c r="B1287" t="s">
        <v>818</v>
      </c>
      <c r="C1287" t="s">
        <v>818</v>
      </c>
      <c r="D1287" t="s">
        <v>818</v>
      </c>
      <c r="E1287" t="s">
        <v>818</v>
      </c>
      <c r="I1287" s="42" t="s">
        <v>2241</v>
      </c>
      <c r="J1287">
        <v>26.57</v>
      </c>
      <c r="K1287">
        <v>42.5</v>
      </c>
      <c r="L1287">
        <v>0</v>
      </c>
      <c r="M1287">
        <v>8.5</v>
      </c>
      <c r="N1287">
        <v>0</v>
      </c>
      <c r="O1287" s="42" t="s">
        <v>71</v>
      </c>
      <c r="P1287" s="42" t="s">
        <v>72</v>
      </c>
      <c r="Q1287" s="42" t="s">
        <v>2242</v>
      </c>
    </row>
    <row r="1288" spans="1:17" x14ac:dyDescent="0.25">
      <c r="A1288">
        <v>1284</v>
      </c>
      <c r="B1288" t="s">
        <v>818</v>
      </c>
      <c r="C1288" t="s">
        <v>818</v>
      </c>
      <c r="D1288" t="s">
        <v>818</v>
      </c>
      <c r="E1288" t="s">
        <v>818</v>
      </c>
      <c r="I1288" s="42" t="s">
        <v>2305</v>
      </c>
      <c r="J1288">
        <v>26</v>
      </c>
      <c r="K1288">
        <v>38</v>
      </c>
      <c r="L1288">
        <v>0</v>
      </c>
      <c r="M1288">
        <v>7</v>
      </c>
      <c r="N1288">
        <v>0</v>
      </c>
      <c r="O1288" s="42" t="s">
        <v>71</v>
      </c>
      <c r="P1288" s="42" t="s">
        <v>72</v>
      </c>
      <c r="Q1288" s="42" t="s">
        <v>2306</v>
      </c>
    </row>
    <row r="1289" spans="1:17" x14ac:dyDescent="0.25">
      <c r="A1289">
        <v>1285</v>
      </c>
      <c r="B1289" t="s">
        <v>818</v>
      </c>
      <c r="C1289" t="s">
        <v>818</v>
      </c>
      <c r="D1289" t="s">
        <v>818</v>
      </c>
      <c r="E1289" t="s">
        <v>818</v>
      </c>
      <c r="I1289" s="42" t="s">
        <v>2265</v>
      </c>
      <c r="J1289">
        <v>22</v>
      </c>
      <c r="K1289">
        <v>39</v>
      </c>
      <c r="L1289">
        <v>0</v>
      </c>
      <c r="M1289">
        <v>8.5</v>
      </c>
      <c r="N1289">
        <v>0</v>
      </c>
      <c r="O1289" s="42" t="s">
        <v>71</v>
      </c>
      <c r="P1289" s="42" t="s">
        <v>72</v>
      </c>
      <c r="Q1289" s="42" t="s">
        <v>2318</v>
      </c>
    </row>
    <row r="1290" spans="1:17" x14ac:dyDescent="0.25">
      <c r="A1290">
        <v>1286</v>
      </c>
      <c r="B1290" t="s">
        <v>818</v>
      </c>
      <c r="C1290" t="s">
        <v>818</v>
      </c>
      <c r="D1290" t="s">
        <v>818</v>
      </c>
      <c r="E1290" t="s">
        <v>818</v>
      </c>
      <c r="I1290" s="42" t="s">
        <v>2542</v>
      </c>
      <c r="J1290">
        <v>25</v>
      </c>
      <c r="K1290">
        <v>37.799999999999997</v>
      </c>
      <c r="L1290">
        <v>0</v>
      </c>
      <c r="M1290">
        <v>6.5</v>
      </c>
      <c r="N1290">
        <v>0</v>
      </c>
      <c r="O1290" s="42" t="s">
        <v>71</v>
      </c>
      <c r="P1290" s="42" t="s">
        <v>72</v>
      </c>
      <c r="Q1290" s="42"/>
    </row>
    <row r="1291" spans="1:17" x14ac:dyDescent="0.25">
      <c r="A1291">
        <v>1287</v>
      </c>
      <c r="B1291" t="s">
        <v>818</v>
      </c>
      <c r="C1291" t="s">
        <v>818</v>
      </c>
      <c r="D1291" t="s">
        <v>818</v>
      </c>
      <c r="E1291" t="s">
        <v>818</v>
      </c>
      <c r="I1291" s="42" t="s">
        <v>2997</v>
      </c>
      <c r="J1291">
        <v>22</v>
      </c>
      <c r="K1291">
        <v>38.200000000000003</v>
      </c>
      <c r="L1291">
        <v>0</v>
      </c>
      <c r="M1291">
        <v>8</v>
      </c>
      <c r="N1291">
        <v>0</v>
      </c>
      <c r="O1291" s="42" t="s">
        <v>71</v>
      </c>
      <c r="P1291" s="42" t="s">
        <v>72</v>
      </c>
      <c r="Q1291" s="42"/>
    </row>
    <row r="1292" spans="1:17" x14ac:dyDescent="0.25">
      <c r="A1292">
        <v>1288</v>
      </c>
      <c r="B1292" t="s">
        <v>818</v>
      </c>
      <c r="C1292" t="s">
        <v>818</v>
      </c>
      <c r="D1292" t="s">
        <v>818</v>
      </c>
      <c r="E1292" t="s">
        <v>818</v>
      </c>
      <c r="I1292" s="42" t="s">
        <v>3000</v>
      </c>
      <c r="J1292">
        <v>24</v>
      </c>
      <c r="K1292">
        <v>38.200000000000003</v>
      </c>
      <c r="L1292">
        <v>0</v>
      </c>
      <c r="M1292">
        <v>7</v>
      </c>
      <c r="N1292">
        <v>0</v>
      </c>
      <c r="O1292" s="42" t="s">
        <v>71</v>
      </c>
      <c r="P1292" s="42" t="s">
        <v>72</v>
      </c>
      <c r="Q1292" s="42"/>
    </row>
    <row r="1293" spans="1:17" x14ac:dyDescent="0.25">
      <c r="A1293">
        <v>1289</v>
      </c>
      <c r="B1293" t="s">
        <v>818</v>
      </c>
      <c r="C1293" t="s">
        <v>818</v>
      </c>
      <c r="D1293" t="s">
        <v>818</v>
      </c>
      <c r="E1293" t="s">
        <v>818</v>
      </c>
      <c r="I1293" s="42" t="s">
        <v>3002</v>
      </c>
      <c r="J1293">
        <v>26</v>
      </c>
      <c r="K1293">
        <v>47</v>
      </c>
      <c r="L1293">
        <v>0</v>
      </c>
      <c r="M1293">
        <v>7</v>
      </c>
      <c r="N1293">
        <v>0</v>
      </c>
      <c r="O1293" s="42" t="s">
        <v>71</v>
      </c>
      <c r="P1293" s="42" t="s">
        <v>72</v>
      </c>
      <c r="Q1293" s="42"/>
    </row>
    <row r="1294" spans="1:17" x14ac:dyDescent="0.25">
      <c r="A1294">
        <v>1290</v>
      </c>
      <c r="B1294" t="s">
        <v>818</v>
      </c>
      <c r="C1294" t="s">
        <v>818</v>
      </c>
      <c r="D1294" t="s">
        <v>818</v>
      </c>
      <c r="E1294" t="s">
        <v>818</v>
      </c>
      <c r="I1294" s="42" t="s">
        <v>2957</v>
      </c>
      <c r="J1294">
        <v>23.5</v>
      </c>
      <c r="K1294">
        <v>38</v>
      </c>
      <c r="L1294">
        <v>0</v>
      </c>
      <c r="M1294">
        <v>12.5</v>
      </c>
      <c r="N1294">
        <v>0</v>
      </c>
      <c r="O1294" s="42" t="s">
        <v>71</v>
      </c>
      <c r="P1294" s="42" t="s">
        <v>72</v>
      </c>
      <c r="Q1294" s="42"/>
    </row>
    <row r="1295" spans="1:17" x14ac:dyDescent="0.25">
      <c r="A1295">
        <v>1291</v>
      </c>
      <c r="B1295" t="s">
        <v>818</v>
      </c>
      <c r="C1295" t="s">
        <v>818</v>
      </c>
      <c r="D1295" t="s">
        <v>818</v>
      </c>
      <c r="E1295" t="s">
        <v>818</v>
      </c>
      <c r="I1295" s="42" t="s">
        <v>3026</v>
      </c>
      <c r="J1295">
        <v>23.5</v>
      </c>
      <c r="K1295">
        <v>38</v>
      </c>
      <c r="L1295">
        <v>0</v>
      </c>
      <c r="M1295">
        <v>12.5</v>
      </c>
      <c r="N1295">
        <v>0</v>
      </c>
      <c r="O1295" s="42" t="s">
        <v>71</v>
      </c>
      <c r="P1295" s="42" t="s">
        <v>72</v>
      </c>
      <c r="Q1295" s="42"/>
    </row>
    <row r="1296" spans="1:17" x14ac:dyDescent="0.25">
      <c r="A1296">
        <v>1292</v>
      </c>
      <c r="B1296" t="s">
        <v>818</v>
      </c>
      <c r="C1296" t="s">
        <v>818</v>
      </c>
      <c r="D1296" t="s">
        <v>818</v>
      </c>
      <c r="E1296" t="s">
        <v>818</v>
      </c>
      <c r="I1296" s="42" t="s">
        <v>3005</v>
      </c>
      <c r="J1296">
        <v>25</v>
      </c>
      <c r="K1296">
        <v>39.9</v>
      </c>
      <c r="L1296">
        <v>0</v>
      </c>
      <c r="M1296">
        <v>7.8</v>
      </c>
      <c r="N1296">
        <v>0</v>
      </c>
      <c r="O1296" s="42" t="s">
        <v>71</v>
      </c>
      <c r="P1296" s="42" t="s">
        <v>72</v>
      </c>
      <c r="Q1296" s="42"/>
    </row>
    <row r="1297" spans="1:17" x14ac:dyDescent="0.25">
      <c r="A1297">
        <v>1293</v>
      </c>
      <c r="B1297" t="s">
        <v>818</v>
      </c>
      <c r="C1297" t="s">
        <v>818</v>
      </c>
      <c r="D1297" t="s">
        <v>818</v>
      </c>
      <c r="E1297" t="s">
        <v>818</v>
      </c>
      <c r="I1297" s="42" t="s">
        <v>2974</v>
      </c>
      <c r="J1297">
        <v>26</v>
      </c>
      <c r="K1297">
        <v>43.8</v>
      </c>
      <c r="L1297">
        <v>0</v>
      </c>
      <c r="M1297">
        <v>8.5</v>
      </c>
      <c r="N1297">
        <v>0</v>
      </c>
      <c r="O1297" s="42" t="s">
        <v>71</v>
      </c>
      <c r="P1297" s="42" t="s">
        <v>72</v>
      </c>
      <c r="Q1297" s="42"/>
    </row>
    <row r="1298" spans="1:17" x14ac:dyDescent="0.25">
      <c r="A1298">
        <v>1294</v>
      </c>
      <c r="B1298" t="s">
        <v>818</v>
      </c>
      <c r="C1298" t="s">
        <v>818</v>
      </c>
      <c r="D1298" t="s">
        <v>818</v>
      </c>
      <c r="E1298" t="s">
        <v>818</v>
      </c>
      <c r="I1298" s="42" t="s">
        <v>3027</v>
      </c>
      <c r="J1298">
        <v>27.7</v>
      </c>
      <c r="K1298">
        <v>42.2</v>
      </c>
      <c r="L1298">
        <v>0</v>
      </c>
      <c r="M1298">
        <v>7.5</v>
      </c>
      <c r="N1298">
        <v>0</v>
      </c>
      <c r="O1298" s="42" t="s">
        <v>71</v>
      </c>
      <c r="P1298" s="42" t="s">
        <v>72</v>
      </c>
      <c r="Q1298" s="42" t="s">
        <v>2976</v>
      </c>
    </row>
    <row r="1299" spans="1:17" x14ac:dyDescent="0.25">
      <c r="A1299">
        <v>1295</v>
      </c>
      <c r="B1299" t="s">
        <v>818</v>
      </c>
      <c r="C1299" t="s">
        <v>818</v>
      </c>
      <c r="D1299" t="s">
        <v>818</v>
      </c>
      <c r="E1299" t="s">
        <v>818</v>
      </c>
      <c r="I1299" s="42" t="s">
        <v>2977</v>
      </c>
      <c r="J1299">
        <v>41.5</v>
      </c>
      <c r="K1299">
        <v>54</v>
      </c>
      <c r="L1299">
        <v>0</v>
      </c>
      <c r="M1299">
        <v>8</v>
      </c>
      <c r="N1299">
        <v>8</v>
      </c>
      <c r="O1299" s="42" t="s">
        <v>71</v>
      </c>
      <c r="P1299" s="42" t="s">
        <v>72</v>
      </c>
      <c r="Q1299" s="42" t="s">
        <v>2978</v>
      </c>
    </row>
    <row r="1300" spans="1:17" x14ac:dyDescent="0.25">
      <c r="A1300">
        <v>1296</v>
      </c>
      <c r="B1300" t="s">
        <v>818</v>
      </c>
      <c r="C1300" t="s">
        <v>818</v>
      </c>
      <c r="D1300" t="s">
        <v>818</v>
      </c>
      <c r="E1300" t="s">
        <v>818</v>
      </c>
      <c r="I1300" s="42" t="s">
        <v>3041</v>
      </c>
      <c r="J1300">
        <v>25</v>
      </c>
      <c r="K1300">
        <v>38.200000000000003</v>
      </c>
      <c r="L1300">
        <v>0</v>
      </c>
      <c r="M1300">
        <v>7.2</v>
      </c>
      <c r="N1300">
        <v>0</v>
      </c>
      <c r="O1300" s="42" t="s">
        <v>71</v>
      </c>
      <c r="P1300" s="42" t="s">
        <v>72</v>
      </c>
      <c r="Q1300" s="42"/>
    </row>
    <row r="1301" spans="1:17" x14ac:dyDescent="0.25">
      <c r="A1301">
        <v>1297</v>
      </c>
      <c r="B1301" t="s">
        <v>818</v>
      </c>
      <c r="C1301" t="s">
        <v>818</v>
      </c>
      <c r="D1301" t="s">
        <v>818</v>
      </c>
      <c r="E1301" t="s">
        <v>818</v>
      </c>
      <c r="I1301" s="42" t="s">
        <v>3043</v>
      </c>
      <c r="J1301">
        <v>26</v>
      </c>
      <c r="K1301">
        <v>48</v>
      </c>
      <c r="L1301">
        <v>0</v>
      </c>
      <c r="M1301">
        <v>9.5</v>
      </c>
      <c r="N1301">
        <v>0</v>
      </c>
      <c r="O1301" s="42" t="s">
        <v>71</v>
      </c>
      <c r="P1301" s="42" t="s">
        <v>72</v>
      </c>
      <c r="Q1301" s="42"/>
    </row>
    <row r="1302" spans="1:17" x14ac:dyDescent="0.25">
      <c r="A1302">
        <v>1298</v>
      </c>
      <c r="B1302" t="s">
        <v>818</v>
      </c>
      <c r="C1302" t="s">
        <v>818</v>
      </c>
      <c r="D1302" t="s">
        <v>818</v>
      </c>
      <c r="E1302" t="s">
        <v>818</v>
      </c>
      <c r="G1302" t="s">
        <v>818</v>
      </c>
      <c r="I1302" s="42" t="s">
        <v>2544</v>
      </c>
      <c r="J1302">
        <v>22</v>
      </c>
      <c r="K1302">
        <v>34</v>
      </c>
      <c r="L1302">
        <v>0</v>
      </c>
      <c r="M1302">
        <v>8.5</v>
      </c>
      <c r="N1302">
        <v>0</v>
      </c>
      <c r="O1302" s="42" t="s">
        <v>71</v>
      </c>
      <c r="P1302" s="42" t="s">
        <v>72</v>
      </c>
      <c r="Q1302" s="42" t="s">
        <v>93</v>
      </c>
    </row>
    <row r="1303" spans="1:17" x14ac:dyDescent="0.25">
      <c r="A1303">
        <v>1299</v>
      </c>
      <c r="B1303" t="s">
        <v>818</v>
      </c>
      <c r="C1303" t="s">
        <v>818</v>
      </c>
      <c r="D1303" t="s">
        <v>818</v>
      </c>
      <c r="E1303" t="s">
        <v>818</v>
      </c>
      <c r="G1303" t="s">
        <v>818</v>
      </c>
      <c r="I1303" s="42" t="s">
        <v>2547</v>
      </c>
      <c r="J1303">
        <v>24</v>
      </c>
      <c r="K1303">
        <v>36</v>
      </c>
      <c r="L1303">
        <v>0</v>
      </c>
      <c r="M1303">
        <v>7</v>
      </c>
      <c r="N1303">
        <v>0</v>
      </c>
      <c r="O1303" s="42" t="s">
        <v>71</v>
      </c>
      <c r="P1303" s="42" t="s">
        <v>72</v>
      </c>
      <c r="Q1303" s="42" t="s">
        <v>117</v>
      </c>
    </row>
    <row r="1304" spans="1:17" x14ac:dyDescent="0.25">
      <c r="A1304">
        <v>1300</v>
      </c>
      <c r="B1304" t="s">
        <v>818</v>
      </c>
      <c r="C1304" t="s">
        <v>818</v>
      </c>
      <c r="D1304" t="s">
        <v>818</v>
      </c>
      <c r="E1304" t="s">
        <v>818</v>
      </c>
      <c r="G1304" t="s">
        <v>818</v>
      </c>
      <c r="I1304" s="42" t="s">
        <v>2548</v>
      </c>
      <c r="J1304">
        <v>22</v>
      </c>
      <c r="K1304">
        <v>36.5</v>
      </c>
      <c r="L1304">
        <v>0</v>
      </c>
      <c r="M1304">
        <v>8</v>
      </c>
      <c r="N1304">
        <v>0</v>
      </c>
      <c r="O1304" s="42" t="s">
        <v>71</v>
      </c>
      <c r="P1304" s="42" t="s">
        <v>72</v>
      </c>
      <c r="Q1304" s="42" t="s">
        <v>93</v>
      </c>
    </row>
    <row r="1305" spans="1:17" x14ac:dyDescent="0.25">
      <c r="A1305">
        <v>1301</v>
      </c>
      <c r="B1305" t="s">
        <v>818</v>
      </c>
      <c r="C1305" t="s">
        <v>818</v>
      </c>
      <c r="D1305" t="s">
        <v>818</v>
      </c>
      <c r="E1305" t="s">
        <v>818</v>
      </c>
      <c r="G1305" t="s">
        <v>818</v>
      </c>
      <c r="I1305" s="42" t="s">
        <v>129</v>
      </c>
      <c r="J1305">
        <v>24</v>
      </c>
      <c r="K1305">
        <v>37</v>
      </c>
      <c r="L1305">
        <v>0</v>
      </c>
      <c r="M1305">
        <v>8</v>
      </c>
      <c r="N1305">
        <v>0</v>
      </c>
      <c r="O1305" s="42" t="s">
        <v>71</v>
      </c>
      <c r="P1305" s="42" t="s">
        <v>72</v>
      </c>
      <c r="Q1305" s="42" t="s">
        <v>131</v>
      </c>
    </row>
    <row r="1306" spans="1:17" x14ac:dyDescent="0.25">
      <c r="A1306">
        <v>1302</v>
      </c>
      <c r="B1306" t="s">
        <v>818</v>
      </c>
      <c r="C1306" t="s">
        <v>818</v>
      </c>
      <c r="D1306" t="s">
        <v>818</v>
      </c>
      <c r="E1306" t="s">
        <v>818</v>
      </c>
      <c r="G1306" t="s">
        <v>818</v>
      </c>
      <c r="I1306" s="42" t="s">
        <v>2556</v>
      </c>
      <c r="J1306">
        <v>25</v>
      </c>
      <c r="K1306">
        <v>38</v>
      </c>
      <c r="L1306">
        <v>0</v>
      </c>
      <c r="M1306">
        <v>10</v>
      </c>
      <c r="N1306">
        <v>12.5</v>
      </c>
      <c r="O1306" s="42" t="s">
        <v>71</v>
      </c>
      <c r="P1306" s="42" t="s">
        <v>72</v>
      </c>
      <c r="Q1306" s="42" t="s">
        <v>147</v>
      </c>
    </row>
    <row r="1307" spans="1:17" x14ac:dyDescent="0.25">
      <c r="A1307">
        <v>1303</v>
      </c>
      <c r="B1307" t="s">
        <v>818</v>
      </c>
      <c r="C1307" t="s">
        <v>818</v>
      </c>
      <c r="D1307" t="s">
        <v>818</v>
      </c>
      <c r="E1307" t="s">
        <v>818</v>
      </c>
      <c r="G1307" t="s">
        <v>818</v>
      </c>
      <c r="I1307" s="42" t="s">
        <v>2562</v>
      </c>
      <c r="J1307">
        <v>24</v>
      </c>
      <c r="K1307">
        <v>38.200000000000003</v>
      </c>
      <c r="L1307">
        <v>0</v>
      </c>
      <c r="M1307">
        <v>12.5</v>
      </c>
      <c r="N1307">
        <v>0</v>
      </c>
      <c r="O1307" s="42" t="s">
        <v>71</v>
      </c>
      <c r="P1307" s="42" t="s">
        <v>72</v>
      </c>
      <c r="Q1307" s="42" t="s">
        <v>162</v>
      </c>
    </row>
    <row r="1308" spans="1:17" x14ac:dyDescent="0.25">
      <c r="A1308">
        <v>1304</v>
      </c>
      <c r="B1308" t="s">
        <v>818</v>
      </c>
      <c r="C1308" t="s">
        <v>818</v>
      </c>
      <c r="D1308" t="s">
        <v>818</v>
      </c>
      <c r="E1308" t="s">
        <v>818</v>
      </c>
      <c r="G1308" t="s">
        <v>818</v>
      </c>
      <c r="I1308" s="42" t="s">
        <v>2565</v>
      </c>
      <c r="J1308">
        <v>27.7</v>
      </c>
      <c r="K1308">
        <v>39</v>
      </c>
      <c r="L1308">
        <v>0</v>
      </c>
      <c r="M1308">
        <v>8.5</v>
      </c>
      <c r="N1308">
        <v>0</v>
      </c>
      <c r="O1308" s="42" t="s">
        <v>71</v>
      </c>
      <c r="P1308" s="42" t="s">
        <v>72</v>
      </c>
      <c r="Q1308" s="42" t="s">
        <v>557</v>
      </c>
    </row>
    <row r="1309" spans="1:17" x14ac:dyDescent="0.25">
      <c r="A1309">
        <v>1305</v>
      </c>
      <c r="B1309" t="s">
        <v>818</v>
      </c>
      <c r="C1309" t="s">
        <v>818</v>
      </c>
      <c r="D1309" t="s">
        <v>818</v>
      </c>
      <c r="E1309" t="s">
        <v>818</v>
      </c>
      <c r="G1309" t="s">
        <v>818</v>
      </c>
      <c r="I1309" s="42" t="s">
        <v>183</v>
      </c>
      <c r="J1309">
        <v>23</v>
      </c>
      <c r="K1309">
        <v>41</v>
      </c>
      <c r="L1309">
        <v>0</v>
      </c>
      <c r="M1309">
        <v>9</v>
      </c>
      <c r="N1309">
        <v>0</v>
      </c>
      <c r="O1309" s="42" t="s">
        <v>71</v>
      </c>
      <c r="P1309" s="42" t="s">
        <v>72</v>
      </c>
      <c r="Q1309" s="42" t="s">
        <v>141</v>
      </c>
    </row>
    <row r="1310" spans="1:17" x14ac:dyDescent="0.25">
      <c r="A1310">
        <v>1306</v>
      </c>
      <c r="B1310" t="s">
        <v>818</v>
      </c>
      <c r="C1310" t="s">
        <v>818</v>
      </c>
      <c r="D1310" t="s">
        <v>818</v>
      </c>
      <c r="E1310" t="s">
        <v>818</v>
      </c>
      <c r="G1310" t="s">
        <v>818</v>
      </c>
      <c r="I1310" s="42" t="s">
        <v>2576</v>
      </c>
      <c r="J1310">
        <v>25.5</v>
      </c>
      <c r="K1310">
        <v>41</v>
      </c>
      <c r="L1310">
        <v>0</v>
      </c>
      <c r="M1310">
        <v>10</v>
      </c>
      <c r="N1310">
        <v>0</v>
      </c>
      <c r="O1310" s="42" t="s">
        <v>71</v>
      </c>
      <c r="P1310" s="42" t="s">
        <v>72</v>
      </c>
      <c r="Q1310" s="42" t="s">
        <v>188</v>
      </c>
    </row>
    <row r="1311" spans="1:17" x14ac:dyDescent="0.25">
      <c r="A1311">
        <v>1307</v>
      </c>
      <c r="B1311" t="s">
        <v>818</v>
      </c>
      <c r="C1311" t="s">
        <v>818</v>
      </c>
      <c r="D1311" t="s">
        <v>818</v>
      </c>
      <c r="E1311" t="s">
        <v>818</v>
      </c>
      <c r="G1311" t="s">
        <v>818</v>
      </c>
      <c r="I1311" s="42" t="s">
        <v>2579</v>
      </c>
      <c r="J1311">
        <v>26.5</v>
      </c>
      <c r="K1311">
        <v>41</v>
      </c>
      <c r="L1311">
        <v>0</v>
      </c>
      <c r="M1311">
        <v>8.5</v>
      </c>
      <c r="N1311">
        <v>0</v>
      </c>
      <c r="O1311" s="42" t="s">
        <v>71</v>
      </c>
      <c r="P1311" s="42" t="s">
        <v>72</v>
      </c>
      <c r="Q1311" s="42" t="s">
        <v>1902</v>
      </c>
    </row>
    <row r="1312" spans="1:17" x14ac:dyDescent="0.25">
      <c r="A1312">
        <v>1308</v>
      </c>
      <c r="B1312" t="s">
        <v>818</v>
      </c>
      <c r="C1312" t="s">
        <v>818</v>
      </c>
      <c r="D1312" t="s">
        <v>818</v>
      </c>
      <c r="E1312" t="s">
        <v>818</v>
      </c>
      <c r="G1312" t="s">
        <v>818</v>
      </c>
      <c r="I1312" s="42" t="s">
        <v>2583</v>
      </c>
      <c r="J1312">
        <v>25</v>
      </c>
      <c r="K1312">
        <v>42.5</v>
      </c>
      <c r="L1312">
        <v>0</v>
      </c>
      <c r="M1312">
        <v>10</v>
      </c>
      <c r="N1312">
        <v>12.5</v>
      </c>
      <c r="O1312" s="42" t="s">
        <v>71</v>
      </c>
      <c r="P1312" s="42" t="s">
        <v>72</v>
      </c>
      <c r="Q1312" s="42" t="s">
        <v>2033</v>
      </c>
    </row>
    <row r="1313" spans="1:17" x14ac:dyDescent="0.25">
      <c r="A1313">
        <v>1309</v>
      </c>
      <c r="B1313" t="s">
        <v>818</v>
      </c>
      <c r="C1313" t="s">
        <v>818</v>
      </c>
      <c r="D1313" t="s">
        <v>818</v>
      </c>
      <c r="E1313" t="s">
        <v>818</v>
      </c>
      <c r="G1313" t="s">
        <v>818</v>
      </c>
      <c r="I1313" s="42" t="s">
        <v>285</v>
      </c>
      <c r="J1313">
        <v>30</v>
      </c>
      <c r="K1313">
        <v>45.5</v>
      </c>
      <c r="L1313">
        <v>0</v>
      </c>
      <c r="M1313">
        <v>8.5</v>
      </c>
      <c r="N1313">
        <v>0</v>
      </c>
      <c r="O1313" s="42" t="s">
        <v>71</v>
      </c>
      <c r="P1313" s="42" t="s">
        <v>72</v>
      </c>
      <c r="Q1313" s="42" t="s">
        <v>604</v>
      </c>
    </row>
    <row r="1314" spans="1:17" x14ac:dyDescent="0.25">
      <c r="A1314">
        <v>1310</v>
      </c>
      <c r="B1314" t="s">
        <v>818</v>
      </c>
      <c r="C1314" t="s">
        <v>818</v>
      </c>
      <c r="D1314" t="s">
        <v>818</v>
      </c>
      <c r="E1314" t="s">
        <v>818</v>
      </c>
      <c r="G1314" t="s">
        <v>818</v>
      </c>
      <c r="I1314" s="42" t="s">
        <v>606</v>
      </c>
      <c r="J1314">
        <v>28</v>
      </c>
      <c r="K1314">
        <v>46</v>
      </c>
      <c r="L1314">
        <v>0</v>
      </c>
      <c r="M1314">
        <v>8.5</v>
      </c>
      <c r="N1314">
        <v>0</v>
      </c>
      <c r="O1314" s="42" t="s">
        <v>71</v>
      </c>
      <c r="P1314" s="42" t="s">
        <v>72</v>
      </c>
      <c r="Q1314" s="42" t="s">
        <v>2136</v>
      </c>
    </row>
    <row r="1315" spans="1:17" x14ac:dyDescent="0.25">
      <c r="A1315">
        <v>1311</v>
      </c>
      <c r="B1315" t="s">
        <v>818</v>
      </c>
      <c r="C1315" t="s">
        <v>818</v>
      </c>
      <c r="D1315" t="s">
        <v>818</v>
      </c>
      <c r="E1315" t="s">
        <v>818</v>
      </c>
      <c r="G1315" t="s">
        <v>818</v>
      </c>
      <c r="I1315" s="42" t="s">
        <v>613</v>
      </c>
      <c r="J1315">
        <v>25</v>
      </c>
      <c r="K1315">
        <v>48</v>
      </c>
      <c r="L1315">
        <v>0</v>
      </c>
      <c r="M1315">
        <v>10</v>
      </c>
      <c r="N1315">
        <v>0</v>
      </c>
      <c r="O1315" s="42" t="s">
        <v>71</v>
      </c>
      <c r="P1315" s="42" t="s">
        <v>72</v>
      </c>
      <c r="Q1315" s="42" t="s">
        <v>189</v>
      </c>
    </row>
    <row r="1316" spans="1:17" x14ac:dyDescent="0.25">
      <c r="A1316">
        <v>1312</v>
      </c>
      <c r="B1316" t="s">
        <v>818</v>
      </c>
      <c r="C1316" t="s">
        <v>818</v>
      </c>
      <c r="D1316" t="s">
        <v>818</v>
      </c>
      <c r="E1316" t="s">
        <v>818</v>
      </c>
      <c r="G1316" t="s">
        <v>818</v>
      </c>
      <c r="I1316" s="42" t="s">
        <v>291</v>
      </c>
      <c r="J1316">
        <v>28</v>
      </c>
      <c r="K1316">
        <v>48</v>
      </c>
      <c r="L1316">
        <v>0</v>
      </c>
      <c r="M1316">
        <v>8</v>
      </c>
      <c r="N1316">
        <v>0</v>
      </c>
      <c r="O1316" s="42" t="s">
        <v>71</v>
      </c>
      <c r="P1316" s="42" t="s">
        <v>72</v>
      </c>
      <c r="Q1316" s="42" t="s">
        <v>961</v>
      </c>
    </row>
    <row r="1317" spans="1:17" x14ac:dyDescent="0.25">
      <c r="A1317">
        <v>1313</v>
      </c>
      <c r="B1317" t="s">
        <v>818</v>
      </c>
      <c r="C1317" t="s">
        <v>818</v>
      </c>
      <c r="D1317" t="s">
        <v>818</v>
      </c>
      <c r="E1317" t="s">
        <v>818</v>
      </c>
      <c r="G1317" t="s">
        <v>818</v>
      </c>
      <c r="I1317" s="42" t="s">
        <v>268</v>
      </c>
      <c r="J1317">
        <v>30</v>
      </c>
      <c r="K1317">
        <v>50</v>
      </c>
      <c r="L1317">
        <v>0</v>
      </c>
      <c r="M1317">
        <v>8.5</v>
      </c>
      <c r="N1317">
        <v>0</v>
      </c>
      <c r="O1317" s="42" t="s">
        <v>71</v>
      </c>
      <c r="P1317" s="42" t="s">
        <v>72</v>
      </c>
      <c r="Q1317" s="42" t="s">
        <v>963</v>
      </c>
    </row>
    <row r="1318" spans="1:17" x14ac:dyDescent="0.25">
      <c r="A1318">
        <v>1314</v>
      </c>
      <c r="B1318" t="s">
        <v>818</v>
      </c>
      <c r="C1318" t="s">
        <v>818</v>
      </c>
      <c r="D1318" t="s">
        <v>818</v>
      </c>
      <c r="E1318" t="s">
        <v>818</v>
      </c>
      <c r="G1318" t="s">
        <v>818</v>
      </c>
      <c r="I1318" s="42" t="s">
        <v>2604</v>
      </c>
      <c r="J1318">
        <v>30</v>
      </c>
      <c r="K1318">
        <v>50</v>
      </c>
      <c r="L1318">
        <v>0</v>
      </c>
      <c r="M1318">
        <v>8.5</v>
      </c>
      <c r="N1318">
        <v>0</v>
      </c>
      <c r="O1318" s="42" t="s">
        <v>71</v>
      </c>
      <c r="P1318" s="42" t="s">
        <v>72</v>
      </c>
      <c r="Q1318" s="42" t="s">
        <v>963</v>
      </c>
    </row>
    <row r="1319" spans="1:17" x14ac:dyDescent="0.25">
      <c r="A1319">
        <v>1315</v>
      </c>
      <c r="B1319" t="s">
        <v>818</v>
      </c>
      <c r="C1319" t="s">
        <v>818</v>
      </c>
      <c r="D1319" t="s">
        <v>818</v>
      </c>
      <c r="E1319" t="s">
        <v>818</v>
      </c>
      <c r="G1319" t="s">
        <v>818</v>
      </c>
      <c r="I1319" s="42" t="s">
        <v>2611</v>
      </c>
      <c r="J1319">
        <v>25</v>
      </c>
      <c r="K1319">
        <v>41.3</v>
      </c>
      <c r="L1319">
        <v>0</v>
      </c>
      <c r="M1319">
        <v>7.5</v>
      </c>
      <c r="N1319">
        <v>0</v>
      </c>
      <c r="O1319" s="42" t="s">
        <v>71</v>
      </c>
      <c r="P1319" s="42" t="s">
        <v>72</v>
      </c>
      <c r="Q1319" s="42" t="s">
        <v>1700</v>
      </c>
    </row>
    <row r="1320" spans="1:17" x14ac:dyDescent="0.25">
      <c r="A1320">
        <v>1316</v>
      </c>
      <c r="B1320" t="s">
        <v>818</v>
      </c>
      <c r="C1320" t="s">
        <v>818</v>
      </c>
      <c r="D1320" t="s">
        <v>818</v>
      </c>
      <c r="E1320" t="s">
        <v>818</v>
      </c>
      <c r="G1320" t="s">
        <v>818</v>
      </c>
      <c r="I1320" s="42" t="s">
        <v>497</v>
      </c>
      <c r="J1320">
        <v>21</v>
      </c>
      <c r="K1320">
        <v>34</v>
      </c>
      <c r="L1320">
        <v>0</v>
      </c>
      <c r="M1320">
        <v>9</v>
      </c>
      <c r="N1320">
        <v>0</v>
      </c>
      <c r="O1320" s="42" t="s">
        <v>71</v>
      </c>
      <c r="P1320" s="42" t="s">
        <v>72</v>
      </c>
      <c r="Q1320" s="42" t="s">
        <v>2171</v>
      </c>
    </row>
    <row r="1321" spans="1:17" x14ac:dyDescent="0.25">
      <c r="A1321">
        <v>1317</v>
      </c>
      <c r="B1321" t="s">
        <v>818</v>
      </c>
      <c r="C1321" t="s">
        <v>818</v>
      </c>
      <c r="D1321" t="s">
        <v>818</v>
      </c>
      <c r="E1321" t="s">
        <v>818</v>
      </c>
      <c r="G1321" t="s">
        <v>818</v>
      </c>
      <c r="I1321" s="42" t="s">
        <v>2616</v>
      </c>
      <c r="J1321">
        <v>25</v>
      </c>
      <c r="K1321">
        <v>41</v>
      </c>
      <c r="L1321">
        <v>0</v>
      </c>
      <c r="M1321">
        <v>9.5</v>
      </c>
      <c r="N1321">
        <v>0</v>
      </c>
      <c r="O1321" s="42" t="s">
        <v>71</v>
      </c>
      <c r="P1321" s="42" t="s">
        <v>72</v>
      </c>
      <c r="Q1321" s="42" t="s">
        <v>264</v>
      </c>
    </row>
    <row r="1322" spans="1:17" x14ac:dyDescent="0.25">
      <c r="A1322">
        <v>1318</v>
      </c>
      <c r="B1322" t="s">
        <v>818</v>
      </c>
      <c r="C1322" t="s">
        <v>818</v>
      </c>
      <c r="D1322" t="s">
        <v>818</v>
      </c>
      <c r="E1322" t="s">
        <v>818</v>
      </c>
      <c r="G1322" t="s">
        <v>818</v>
      </c>
      <c r="I1322" s="42" t="s">
        <v>2620</v>
      </c>
      <c r="J1322">
        <v>24</v>
      </c>
      <c r="K1322">
        <v>38</v>
      </c>
      <c r="L1322">
        <v>0</v>
      </c>
      <c r="M1322">
        <v>7</v>
      </c>
      <c r="N1322">
        <v>0</v>
      </c>
      <c r="O1322" s="42" t="s">
        <v>71</v>
      </c>
      <c r="P1322" s="42" t="s">
        <v>72</v>
      </c>
      <c r="Q1322" s="42" t="s">
        <v>1987</v>
      </c>
    </row>
    <row r="1323" spans="1:17" x14ac:dyDescent="0.25">
      <c r="A1323">
        <v>1319</v>
      </c>
      <c r="B1323" t="s">
        <v>818</v>
      </c>
      <c r="C1323" t="s">
        <v>818</v>
      </c>
      <c r="D1323" t="s">
        <v>818</v>
      </c>
      <c r="E1323" t="s">
        <v>818</v>
      </c>
      <c r="G1323" t="s">
        <v>818</v>
      </c>
      <c r="I1323" s="42" t="s">
        <v>2491</v>
      </c>
      <c r="J1323">
        <v>26.5</v>
      </c>
      <c r="K1323">
        <v>41.5</v>
      </c>
      <c r="L1323">
        <v>0</v>
      </c>
      <c r="M1323">
        <v>8.5</v>
      </c>
      <c r="N1323">
        <v>0</v>
      </c>
      <c r="O1323" s="42" t="s">
        <v>71</v>
      </c>
      <c r="P1323" s="42" t="s">
        <v>72</v>
      </c>
      <c r="Q1323" s="42" t="s">
        <v>669</v>
      </c>
    </row>
    <row r="1324" spans="1:17" x14ac:dyDescent="0.25">
      <c r="A1324">
        <v>1320</v>
      </c>
      <c r="B1324" t="s">
        <v>818</v>
      </c>
      <c r="C1324" t="s">
        <v>818</v>
      </c>
      <c r="D1324" t="s">
        <v>818</v>
      </c>
      <c r="E1324" t="s">
        <v>818</v>
      </c>
      <c r="G1324" t="s">
        <v>818</v>
      </c>
      <c r="I1324" s="42" t="s">
        <v>2622</v>
      </c>
      <c r="J1324">
        <v>27</v>
      </c>
      <c r="K1324">
        <v>46</v>
      </c>
      <c r="L1324">
        <v>0</v>
      </c>
      <c r="M1324">
        <v>8.5</v>
      </c>
      <c r="N1324">
        <v>0</v>
      </c>
      <c r="O1324" s="42" t="s">
        <v>71</v>
      </c>
      <c r="P1324" s="42" t="s">
        <v>72</v>
      </c>
      <c r="Q1324" s="42" t="s">
        <v>2017</v>
      </c>
    </row>
    <row r="1325" spans="1:17" x14ac:dyDescent="0.25">
      <c r="A1325">
        <v>1321</v>
      </c>
      <c r="B1325" t="s">
        <v>818</v>
      </c>
      <c r="C1325" t="s">
        <v>818</v>
      </c>
      <c r="D1325" t="s">
        <v>818</v>
      </c>
      <c r="E1325" t="s">
        <v>818</v>
      </c>
      <c r="G1325" t="s">
        <v>818</v>
      </c>
      <c r="I1325" s="42" t="s">
        <v>2623</v>
      </c>
      <c r="J1325">
        <v>27</v>
      </c>
      <c r="K1325">
        <v>46</v>
      </c>
      <c r="L1325">
        <v>0</v>
      </c>
      <c r="M1325">
        <v>9.5</v>
      </c>
      <c r="N1325">
        <v>0</v>
      </c>
      <c r="O1325" s="42" t="s">
        <v>71</v>
      </c>
      <c r="P1325" s="42" t="s">
        <v>72</v>
      </c>
      <c r="Q1325" s="42" t="s">
        <v>282</v>
      </c>
    </row>
    <row r="1326" spans="1:17" x14ac:dyDescent="0.25">
      <c r="A1326">
        <v>1322</v>
      </c>
      <c r="B1326" t="s">
        <v>818</v>
      </c>
      <c r="C1326" t="s">
        <v>818</v>
      </c>
      <c r="D1326" t="s">
        <v>818</v>
      </c>
      <c r="E1326" t="s">
        <v>818</v>
      </c>
      <c r="G1326" t="s">
        <v>818</v>
      </c>
      <c r="I1326" s="42" t="s">
        <v>2629</v>
      </c>
      <c r="J1326">
        <v>24</v>
      </c>
      <c r="K1326">
        <v>40</v>
      </c>
      <c r="L1326">
        <v>0</v>
      </c>
      <c r="M1326">
        <v>9.5</v>
      </c>
      <c r="N1326">
        <v>0</v>
      </c>
      <c r="O1326" s="42" t="s">
        <v>71</v>
      </c>
      <c r="P1326" s="42" t="s">
        <v>72</v>
      </c>
      <c r="Q1326" s="42" t="s">
        <v>2010</v>
      </c>
    </row>
    <row r="1327" spans="1:17" x14ac:dyDescent="0.25">
      <c r="A1327">
        <v>1323</v>
      </c>
      <c r="B1327" t="s">
        <v>818</v>
      </c>
      <c r="C1327" t="s">
        <v>818</v>
      </c>
      <c r="D1327" t="s">
        <v>818</v>
      </c>
      <c r="E1327" t="s">
        <v>818</v>
      </c>
      <c r="G1327" t="s">
        <v>818</v>
      </c>
      <c r="I1327" s="42" t="s">
        <v>2630</v>
      </c>
      <c r="J1327">
        <v>27</v>
      </c>
      <c r="K1327">
        <v>46</v>
      </c>
      <c r="L1327">
        <v>0</v>
      </c>
      <c r="M1327">
        <v>8</v>
      </c>
      <c r="N1327">
        <v>0</v>
      </c>
      <c r="O1327" s="42" t="s">
        <v>71</v>
      </c>
      <c r="P1327" s="42" t="s">
        <v>72</v>
      </c>
      <c r="Q1327" s="42" t="s">
        <v>2187</v>
      </c>
    </row>
    <row r="1328" spans="1:17" x14ac:dyDescent="0.25">
      <c r="A1328">
        <v>1324</v>
      </c>
      <c r="B1328" t="s">
        <v>818</v>
      </c>
      <c r="C1328" t="s">
        <v>818</v>
      </c>
      <c r="D1328" t="s">
        <v>818</v>
      </c>
      <c r="E1328" t="s">
        <v>818</v>
      </c>
      <c r="G1328" t="s">
        <v>818</v>
      </c>
      <c r="I1328" s="42" t="s">
        <v>2529</v>
      </c>
      <c r="J1328">
        <v>27.7</v>
      </c>
      <c r="K1328">
        <v>50</v>
      </c>
      <c r="L1328">
        <v>0</v>
      </c>
      <c r="M1328">
        <v>9</v>
      </c>
      <c r="N1328">
        <v>0</v>
      </c>
      <c r="O1328" s="42" t="s">
        <v>71</v>
      </c>
      <c r="P1328" s="42" t="s">
        <v>72</v>
      </c>
      <c r="Q1328" s="42" t="s">
        <v>1978</v>
      </c>
    </row>
    <row r="1329" spans="1:17" x14ac:dyDescent="0.25">
      <c r="A1329">
        <v>1325</v>
      </c>
      <c r="B1329" t="s">
        <v>818</v>
      </c>
      <c r="C1329" t="s">
        <v>818</v>
      </c>
      <c r="D1329" t="s">
        <v>818</v>
      </c>
      <c r="E1329" t="s">
        <v>818</v>
      </c>
      <c r="G1329" t="s">
        <v>818</v>
      </c>
      <c r="I1329" s="42" t="s">
        <v>2642</v>
      </c>
      <c r="J1329">
        <v>27.7</v>
      </c>
      <c r="K1329">
        <v>40</v>
      </c>
      <c r="L1329">
        <v>0</v>
      </c>
      <c r="M1329">
        <v>9</v>
      </c>
      <c r="N1329">
        <v>10</v>
      </c>
      <c r="O1329" s="42" t="s">
        <v>297</v>
      </c>
      <c r="P1329" s="42" t="s">
        <v>72</v>
      </c>
      <c r="Q1329" s="42" t="s">
        <v>417</v>
      </c>
    </row>
    <row r="1330" spans="1:17" x14ac:dyDescent="0.25">
      <c r="A1330">
        <v>1326</v>
      </c>
      <c r="B1330" t="s">
        <v>818</v>
      </c>
      <c r="C1330" t="s">
        <v>818</v>
      </c>
      <c r="D1330" t="s">
        <v>818</v>
      </c>
      <c r="E1330" t="s">
        <v>818</v>
      </c>
      <c r="G1330" t="s">
        <v>818</v>
      </c>
      <c r="I1330" s="42" t="s">
        <v>2643</v>
      </c>
      <c r="J1330">
        <v>26</v>
      </c>
      <c r="K1330">
        <v>48</v>
      </c>
      <c r="L1330">
        <v>0</v>
      </c>
      <c r="M1330">
        <v>8.5</v>
      </c>
      <c r="N1330">
        <v>0</v>
      </c>
      <c r="O1330" s="42" t="s">
        <v>71</v>
      </c>
      <c r="P1330" s="42" t="s">
        <v>72</v>
      </c>
      <c r="Q1330" s="42" t="s">
        <v>1980</v>
      </c>
    </row>
    <row r="1331" spans="1:17" x14ac:dyDescent="0.25">
      <c r="A1331">
        <v>1327</v>
      </c>
      <c r="B1331" t="s">
        <v>818</v>
      </c>
      <c r="C1331" t="s">
        <v>818</v>
      </c>
      <c r="D1331" t="s">
        <v>818</v>
      </c>
      <c r="E1331" t="s">
        <v>818</v>
      </c>
      <c r="G1331" t="s">
        <v>818</v>
      </c>
      <c r="I1331" s="42" t="s">
        <v>2645</v>
      </c>
      <c r="J1331">
        <v>26</v>
      </c>
      <c r="K1331">
        <v>46</v>
      </c>
      <c r="L1331">
        <v>0</v>
      </c>
      <c r="M1331">
        <v>8.5</v>
      </c>
      <c r="N1331">
        <v>0</v>
      </c>
      <c r="O1331" s="42" t="s">
        <v>71</v>
      </c>
      <c r="P1331" s="42" t="s">
        <v>72</v>
      </c>
      <c r="Q1331" s="42" t="s">
        <v>2036</v>
      </c>
    </row>
    <row r="1332" spans="1:17" x14ac:dyDescent="0.25">
      <c r="A1332">
        <v>1328</v>
      </c>
      <c r="B1332" t="s">
        <v>818</v>
      </c>
      <c r="C1332" t="s">
        <v>818</v>
      </c>
      <c r="D1332" t="s">
        <v>818</v>
      </c>
      <c r="E1332" t="s">
        <v>818</v>
      </c>
      <c r="G1332" t="s">
        <v>818</v>
      </c>
      <c r="I1332" s="42" t="s">
        <v>797</v>
      </c>
      <c r="J1332">
        <v>22.5</v>
      </c>
      <c r="K1332">
        <v>34.5</v>
      </c>
      <c r="L1332">
        <v>0</v>
      </c>
      <c r="M1332">
        <v>7</v>
      </c>
      <c r="N1332">
        <v>0</v>
      </c>
      <c r="O1332" s="42" t="s">
        <v>71</v>
      </c>
      <c r="P1332" s="42" t="s">
        <v>72</v>
      </c>
      <c r="Q1332" s="42" t="s">
        <v>2052</v>
      </c>
    </row>
    <row r="1333" spans="1:17" x14ac:dyDescent="0.25">
      <c r="A1333">
        <v>1329</v>
      </c>
      <c r="B1333" t="s">
        <v>818</v>
      </c>
      <c r="C1333" t="s">
        <v>818</v>
      </c>
      <c r="D1333" t="s">
        <v>818</v>
      </c>
      <c r="E1333" t="s">
        <v>818</v>
      </c>
      <c r="G1333" t="s">
        <v>818</v>
      </c>
      <c r="I1333" s="42" t="s">
        <v>311</v>
      </c>
      <c r="J1333">
        <v>24.5</v>
      </c>
      <c r="K1333">
        <v>37.54</v>
      </c>
      <c r="L1333">
        <v>0</v>
      </c>
      <c r="M1333">
        <v>6.5</v>
      </c>
      <c r="N1333">
        <v>0</v>
      </c>
      <c r="O1333" s="42" t="s">
        <v>71</v>
      </c>
      <c r="P1333" s="42" t="s">
        <v>72</v>
      </c>
      <c r="Q1333" s="42" t="s">
        <v>2068</v>
      </c>
    </row>
    <row r="1334" spans="1:17" x14ac:dyDescent="0.25">
      <c r="A1334">
        <v>1330</v>
      </c>
      <c r="B1334" t="s">
        <v>818</v>
      </c>
      <c r="C1334" t="s">
        <v>818</v>
      </c>
      <c r="D1334" t="s">
        <v>818</v>
      </c>
      <c r="E1334" t="s">
        <v>818</v>
      </c>
      <c r="G1334" t="s">
        <v>818</v>
      </c>
      <c r="I1334" s="42" t="s">
        <v>323</v>
      </c>
      <c r="J1334">
        <v>23.5</v>
      </c>
      <c r="K1334">
        <v>39</v>
      </c>
      <c r="L1334">
        <v>0</v>
      </c>
      <c r="M1334">
        <v>8.5</v>
      </c>
      <c r="N1334">
        <v>0</v>
      </c>
      <c r="O1334" s="42" t="s">
        <v>71</v>
      </c>
      <c r="P1334" s="42" t="s">
        <v>72</v>
      </c>
      <c r="Q1334" s="42" t="s">
        <v>2062</v>
      </c>
    </row>
    <row r="1335" spans="1:17" x14ac:dyDescent="0.25">
      <c r="A1335">
        <v>1331</v>
      </c>
      <c r="B1335" t="s">
        <v>818</v>
      </c>
      <c r="C1335" t="s">
        <v>818</v>
      </c>
      <c r="D1335" t="s">
        <v>818</v>
      </c>
      <c r="E1335" t="s">
        <v>818</v>
      </c>
      <c r="G1335" t="s">
        <v>818</v>
      </c>
      <c r="I1335" s="42" t="s">
        <v>319</v>
      </c>
      <c r="J1335">
        <v>31.5</v>
      </c>
      <c r="K1335">
        <v>44.5</v>
      </c>
      <c r="L1335">
        <v>0</v>
      </c>
      <c r="M1335">
        <v>6.5</v>
      </c>
      <c r="N1335">
        <v>0</v>
      </c>
      <c r="O1335" s="42" t="s">
        <v>71</v>
      </c>
      <c r="P1335" s="42" t="s">
        <v>72</v>
      </c>
      <c r="Q1335" s="42" t="s">
        <v>2063</v>
      </c>
    </row>
    <row r="1336" spans="1:17" x14ac:dyDescent="0.25">
      <c r="A1336">
        <v>1332</v>
      </c>
      <c r="B1336" t="s">
        <v>818</v>
      </c>
      <c r="C1336" t="s">
        <v>818</v>
      </c>
      <c r="D1336" t="s">
        <v>818</v>
      </c>
      <c r="E1336" t="s">
        <v>818</v>
      </c>
      <c r="G1336" t="s">
        <v>818</v>
      </c>
      <c r="I1336" s="42" t="s">
        <v>2651</v>
      </c>
      <c r="J1336">
        <v>31.5</v>
      </c>
      <c r="K1336">
        <v>44.5</v>
      </c>
      <c r="L1336">
        <v>0</v>
      </c>
      <c r="M1336">
        <v>6.5</v>
      </c>
      <c r="N1336">
        <v>0</v>
      </c>
      <c r="O1336" s="42" t="s">
        <v>71</v>
      </c>
      <c r="P1336" s="42" t="s">
        <v>72</v>
      </c>
      <c r="Q1336" s="42" t="s">
        <v>2063</v>
      </c>
    </row>
    <row r="1337" spans="1:17" x14ac:dyDescent="0.25">
      <c r="A1337">
        <v>1333</v>
      </c>
      <c r="B1337" t="s">
        <v>818</v>
      </c>
      <c r="C1337" t="s">
        <v>818</v>
      </c>
      <c r="D1337" t="s">
        <v>818</v>
      </c>
      <c r="E1337" t="s">
        <v>818</v>
      </c>
      <c r="G1337" t="s">
        <v>818</v>
      </c>
      <c r="I1337" s="42" t="s">
        <v>1967</v>
      </c>
      <c r="J1337">
        <v>21.5</v>
      </c>
      <c r="K1337">
        <v>35.5</v>
      </c>
      <c r="L1337">
        <v>0</v>
      </c>
      <c r="M1337">
        <v>8</v>
      </c>
      <c r="N1337">
        <v>0</v>
      </c>
      <c r="O1337" s="42" t="s">
        <v>71</v>
      </c>
      <c r="P1337" s="42" t="s">
        <v>72</v>
      </c>
      <c r="Q1337" s="42" t="s">
        <v>2243</v>
      </c>
    </row>
    <row r="1338" spans="1:17" x14ac:dyDescent="0.25">
      <c r="A1338">
        <v>1334</v>
      </c>
      <c r="B1338" t="s">
        <v>818</v>
      </c>
      <c r="C1338" t="s">
        <v>818</v>
      </c>
      <c r="D1338" t="s">
        <v>818</v>
      </c>
      <c r="E1338" t="s">
        <v>818</v>
      </c>
      <c r="G1338" t="s">
        <v>818</v>
      </c>
      <c r="I1338" s="42" t="s">
        <v>1982</v>
      </c>
      <c r="J1338">
        <v>27</v>
      </c>
      <c r="K1338">
        <v>38</v>
      </c>
      <c r="L1338">
        <v>0</v>
      </c>
      <c r="M1338">
        <v>7</v>
      </c>
      <c r="N1338">
        <v>0</v>
      </c>
      <c r="O1338" s="42" t="s">
        <v>71</v>
      </c>
      <c r="P1338" s="42" t="s">
        <v>72</v>
      </c>
      <c r="Q1338" s="42" t="s">
        <v>2180</v>
      </c>
    </row>
    <row r="1339" spans="1:17" x14ac:dyDescent="0.25">
      <c r="A1339">
        <v>1335</v>
      </c>
      <c r="B1339" t="s">
        <v>818</v>
      </c>
      <c r="C1339" t="s">
        <v>818</v>
      </c>
      <c r="D1339" t="s">
        <v>818</v>
      </c>
      <c r="E1339" t="s">
        <v>818</v>
      </c>
      <c r="G1339" t="s">
        <v>818</v>
      </c>
      <c r="I1339" s="42" t="s">
        <v>2655</v>
      </c>
      <c r="J1339">
        <v>27</v>
      </c>
      <c r="K1339">
        <v>38</v>
      </c>
      <c r="L1339">
        <v>0</v>
      </c>
      <c r="M1339">
        <v>7</v>
      </c>
      <c r="N1339">
        <v>0</v>
      </c>
      <c r="O1339" s="42" t="s">
        <v>71</v>
      </c>
      <c r="P1339" s="42" t="s">
        <v>72</v>
      </c>
      <c r="Q1339" s="42" t="s">
        <v>2180</v>
      </c>
    </row>
    <row r="1340" spans="1:17" x14ac:dyDescent="0.25">
      <c r="A1340">
        <v>1336</v>
      </c>
      <c r="B1340" t="s">
        <v>818</v>
      </c>
      <c r="C1340" t="s">
        <v>818</v>
      </c>
      <c r="D1340" t="s">
        <v>818</v>
      </c>
      <c r="E1340" t="s">
        <v>818</v>
      </c>
      <c r="G1340" t="s">
        <v>818</v>
      </c>
      <c r="I1340" s="42" t="s">
        <v>553</v>
      </c>
      <c r="J1340">
        <v>23</v>
      </c>
      <c r="K1340">
        <v>39</v>
      </c>
      <c r="L1340">
        <v>0</v>
      </c>
      <c r="M1340">
        <v>8.5</v>
      </c>
      <c r="N1340">
        <v>0</v>
      </c>
      <c r="O1340" s="42" t="s">
        <v>71</v>
      </c>
      <c r="P1340" s="42" t="s">
        <v>72</v>
      </c>
      <c r="Q1340" s="42" t="s">
        <v>1931</v>
      </c>
    </row>
    <row r="1341" spans="1:17" x14ac:dyDescent="0.25">
      <c r="A1341">
        <v>1337</v>
      </c>
      <c r="B1341" t="s">
        <v>818</v>
      </c>
      <c r="C1341" t="s">
        <v>818</v>
      </c>
      <c r="D1341" t="s">
        <v>818</v>
      </c>
      <c r="E1341" t="s">
        <v>818</v>
      </c>
      <c r="G1341" t="s">
        <v>818</v>
      </c>
      <c r="I1341" s="42" t="s">
        <v>533</v>
      </c>
      <c r="J1341">
        <v>24.7</v>
      </c>
      <c r="K1341">
        <v>37.64</v>
      </c>
      <c r="L1341">
        <v>0</v>
      </c>
      <c r="M1341">
        <v>6.5</v>
      </c>
      <c r="N1341">
        <v>0</v>
      </c>
      <c r="O1341" s="42" t="s">
        <v>71</v>
      </c>
      <c r="P1341" s="42" t="s">
        <v>72</v>
      </c>
      <c r="Q1341" s="42" t="s">
        <v>2053</v>
      </c>
    </row>
    <row r="1342" spans="1:17" x14ac:dyDescent="0.25">
      <c r="A1342">
        <v>1338</v>
      </c>
      <c r="B1342" t="s">
        <v>818</v>
      </c>
      <c r="C1342" t="s">
        <v>818</v>
      </c>
      <c r="D1342" t="s">
        <v>818</v>
      </c>
      <c r="E1342" t="s">
        <v>818</v>
      </c>
      <c r="G1342" t="s">
        <v>818</v>
      </c>
      <c r="I1342" s="42" t="s">
        <v>318</v>
      </c>
      <c r="J1342">
        <v>31.5</v>
      </c>
      <c r="K1342">
        <v>44.5</v>
      </c>
      <c r="L1342">
        <v>0</v>
      </c>
      <c r="M1342">
        <v>8.5</v>
      </c>
      <c r="N1342">
        <v>0</v>
      </c>
      <c r="O1342" s="42" t="s">
        <v>71</v>
      </c>
      <c r="P1342" s="42" t="s">
        <v>72</v>
      </c>
      <c r="Q1342" s="42" t="s">
        <v>2003</v>
      </c>
    </row>
    <row r="1343" spans="1:17" x14ac:dyDescent="0.25">
      <c r="A1343">
        <v>1339</v>
      </c>
      <c r="B1343" t="s">
        <v>818</v>
      </c>
      <c r="C1343" t="s">
        <v>818</v>
      </c>
      <c r="D1343" t="s">
        <v>818</v>
      </c>
      <c r="E1343" t="s">
        <v>818</v>
      </c>
      <c r="G1343" t="s">
        <v>818</v>
      </c>
      <c r="I1343" s="42" t="s">
        <v>556</v>
      </c>
      <c r="J1343">
        <v>27</v>
      </c>
      <c r="K1343">
        <v>39</v>
      </c>
      <c r="L1343">
        <v>0</v>
      </c>
      <c r="M1343">
        <v>8.5</v>
      </c>
      <c r="N1343">
        <v>0</v>
      </c>
      <c r="O1343" s="42" t="s">
        <v>71</v>
      </c>
      <c r="P1343" s="42" t="s">
        <v>72</v>
      </c>
      <c r="Q1343" s="42" t="s">
        <v>2054</v>
      </c>
    </row>
    <row r="1344" spans="1:17" x14ac:dyDescent="0.25">
      <c r="A1344">
        <v>1340</v>
      </c>
      <c r="B1344" t="s">
        <v>818</v>
      </c>
      <c r="C1344" t="s">
        <v>818</v>
      </c>
      <c r="D1344" t="s">
        <v>818</v>
      </c>
      <c r="E1344" t="s">
        <v>818</v>
      </c>
      <c r="G1344" t="s">
        <v>818</v>
      </c>
      <c r="I1344" s="42" t="s">
        <v>601</v>
      </c>
      <c r="J1344">
        <v>31</v>
      </c>
      <c r="K1344">
        <v>44.5</v>
      </c>
      <c r="L1344">
        <v>0</v>
      </c>
      <c r="M1344">
        <v>8.5</v>
      </c>
      <c r="N1344">
        <v>0</v>
      </c>
      <c r="O1344" s="42" t="s">
        <v>71</v>
      </c>
      <c r="P1344" s="42" t="s">
        <v>72</v>
      </c>
      <c r="Q1344" s="42" t="s">
        <v>2029</v>
      </c>
    </row>
    <row r="1345" spans="1:17" x14ac:dyDescent="0.25">
      <c r="A1345">
        <v>1341</v>
      </c>
      <c r="B1345" t="s">
        <v>818</v>
      </c>
      <c r="C1345" t="s">
        <v>818</v>
      </c>
      <c r="D1345" t="s">
        <v>818</v>
      </c>
      <c r="E1345" t="s">
        <v>818</v>
      </c>
      <c r="G1345" t="s">
        <v>818</v>
      </c>
      <c r="I1345" s="42" t="s">
        <v>715</v>
      </c>
      <c r="J1345">
        <v>27.5</v>
      </c>
      <c r="K1345">
        <v>39.64</v>
      </c>
      <c r="L1345">
        <v>0</v>
      </c>
      <c r="M1345">
        <v>7</v>
      </c>
      <c r="N1345">
        <v>0</v>
      </c>
      <c r="O1345" s="42" t="s">
        <v>71</v>
      </c>
      <c r="P1345" s="42" t="s">
        <v>72</v>
      </c>
      <c r="Q1345" s="42" t="s">
        <v>2055</v>
      </c>
    </row>
    <row r="1346" spans="1:17" x14ac:dyDescent="0.25">
      <c r="A1346">
        <v>1342</v>
      </c>
      <c r="B1346" t="s">
        <v>818</v>
      </c>
      <c r="C1346" t="s">
        <v>818</v>
      </c>
      <c r="D1346" t="s">
        <v>818</v>
      </c>
      <c r="E1346" t="s">
        <v>818</v>
      </c>
      <c r="G1346" t="s">
        <v>818</v>
      </c>
      <c r="I1346" s="42" t="s">
        <v>2663</v>
      </c>
      <c r="J1346">
        <v>23.5</v>
      </c>
      <c r="K1346">
        <v>39</v>
      </c>
      <c r="L1346">
        <v>0</v>
      </c>
      <c r="M1346">
        <v>8.5</v>
      </c>
      <c r="N1346">
        <v>16.5</v>
      </c>
      <c r="O1346" s="42" t="s">
        <v>71</v>
      </c>
      <c r="P1346" s="42" t="s">
        <v>72</v>
      </c>
      <c r="Q1346" s="42" t="s">
        <v>2067</v>
      </c>
    </row>
    <row r="1347" spans="1:17" x14ac:dyDescent="0.25">
      <c r="A1347">
        <v>1343</v>
      </c>
      <c r="B1347" t="s">
        <v>818</v>
      </c>
      <c r="C1347" t="s">
        <v>818</v>
      </c>
      <c r="D1347" t="s">
        <v>818</v>
      </c>
      <c r="E1347" t="s">
        <v>818</v>
      </c>
      <c r="G1347" t="s">
        <v>818</v>
      </c>
      <c r="I1347" s="42" t="s">
        <v>650</v>
      </c>
      <c r="J1347">
        <v>24.5</v>
      </c>
      <c r="K1347">
        <v>41.3</v>
      </c>
      <c r="L1347">
        <v>0</v>
      </c>
      <c r="M1347">
        <v>7.5</v>
      </c>
      <c r="N1347">
        <v>0</v>
      </c>
      <c r="O1347" s="42" t="s">
        <v>71</v>
      </c>
      <c r="P1347" s="42" t="s">
        <v>72</v>
      </c>
      <c r="Q1347" s="42" t="s">
        <v>2070</v>
      </c>
    </row>
    <row r="1348" spans="1:17" x14ac:dyDescent="0.25">
      <c r="A1348">
        <v>1344</v>
      </c>
      <c r="B1348" t="s">
        <v>818</v>
      </c>
      <c r="C1348" t="s">
        <v>818</v>
      </c>
      <c r="D1348" t="s">
        <v>818</v>
      </c>
      <c r="E1348" t="s">
        <v>818</v>
      </c>
      <c r="G1348" t="s">
        <v>818</v>
      </c>
      <c r="I1348" s="42" t="s">
        <v>524</v>
      </c>
      <c r="J1348">
        <v>23.5</v>
      </c>
      <c r="K1348">
        <v>37</v>
      </c>
      <c r="L1348">
        <v>0</v>
      </c>
      <c r="M1348">
        <v>8.5</v>
      </c>
      <c r="N1348">
        <v>0</v>
      </c>
      <c r="O1348" s="42" t="s">
        <v>71</v>
      </c>
      <c r="P1348" s="42" t="s">
        <v>72</v>
      </c>
      <c r="Q1348" s="42" t="s">
        <v>2056</v>
      </c>
    </row>
    <row r="1349" spans="1:17" x14ac:dyDescent="0.25">
      <c r="A1349">
        <v>1345</v>
      </c>
      <c r="B1349" t="s">
        <v>818</v>
      </c>
      <c r="C1349" t="s">
        <v>818</v>
      </c>
      <c r="D1349" t="s">
        <v>818</v>
      </c>
      <c r="E1349" t="s">
        <v>818</v>
      </c>
      <c r="G1349" t="s">
        <v>818</v>
      </c>
      <c r="I1349" s="42" t="s">
        <v>2667</v>
      </c>
      <c r="J1349">
        <v>23.5</v>
      </c>
      <c r="K1349">
        <v>37</v>
      </c>
      <c r="L1349">
        <v>0</v>
      </c>
      <c r="M1349">
        <v>8.5</v>
      </c>
      <c r="N1349">
        <v>0</v>
      </c>
      <c r="O1349" s="42" t="s">
        <v>71</v>
      </c>
      <c r="P1349" s="42" t="s">
        <v>72</v>
      </c>
      <c r="Q1349" s="42" t="s">
        <v>2056</v>
      </c>
    </row>
    <row r="1350" spans="1:17" x14ac:dyDescent="0.25">
      <c r="A1350">
        <v>1346</v>
      </c>
      <c r="B1350" t="s">
        <v>818</v>
      </c>
      <c r="C1350" t="s">
        <v>818</v>
      </c>
      <c r="D1350" t="s">
        <v>818</v>
      </c>
      <c r="E1350" t="s">
        <v>818</v>
      </c>
      <c r="G1350" t="s">
        <v>818</v>
      </c>
      <c r="I1350" s="42" t="s">
        <v>2668</v>
      </c>
      <c r="J1350">
        <v>27</v>
      </c>
      <c r="K1350">
        <v>45</v>
      </c>
      <c r="L1350">
        <v>0</v>
      </c>
      <c r="M1350">
        <v>10</v>
      </c>
      <c r="N1350">
        <v>12.5</v>
      </c>
      <c r="O1350" s="42" t="s">
        <v>71</v>
      </c>
      <c r="P1350" s="42" t="s">
        <v>72</v>
      </c>
      <c r="Q1350" s="42" t="s">
        <v>2346</v>
      </c>
    </row>
    <row r="1351" spans="1:17" x14ac:dyDescent="0.25">
      <c r="A1351">
        <v>1347</v>
      </c>
      <c r="B1351" t="s">
        <v>818</v>
      </c>
      <c r="C1351" t="s">
        <v>818</v>
      </c>
      <c r="D1351" t="s">
        <v>818</v>
      </c>
      <c r="E1351" t="s">
        <v>818</v>
      </c>
      <c r="G1351" t="s">
        <v>818</v>
      </c>
      <c r="I1351" s="42" t="s">
        <v>2670</v>
      </c>
      <c r="J1351">
        <v>27</v>
      </c>
      <c r="K1351">
        <v>45</v>
      </c>
      <c r="L1351">
        <v>0</v>
      </c>
      <c r="M1351">
        <v>10</v>
      </c>
      <c r="N1351">
        <v>0</v>
      </c>
      <c r="O1351" s="42" t="s">
        <v>71</v>
      </c>
      <c r="P1351" s="42" t="s">
        <v>72</v>
      </c>
      <c r="Q1351" s="42" t="s">
        <v>2346</v>
      </c>
    </row>
    <row r="1352" spans="1:17" x14ac:dyDescent="0.25">
      <c r="A1352">
        <v>1348</v>
      </c>
      <c r="B1352" t="s">
        <v>818</v>
      </c>
      <c r="C1352" t="s">
        <v>818</v>
      </c>
      <c r="D1352" t="s">
        <v>818</v>
      </c>
      <c r="E1352" t="s">
        <v>818</v>
      </c>
      <c r="G1352" t="s">
        <v>818</v>
      </c>
      <c r="I1352" s="42" t="s">
        <v>1971</v>
      </c>
      <c r="J1352">
        <v>27.2</v>
      </c>
      <c r="K1352">
        <v>45</v>
      </c>
      <c r="L1352">
        <v>0</v>
      </c>
      <c r="M1352">
        <v>8.5</v>
      </c>
      <c r="N1352">
        <v>0</v>
      </c>
      <c r="O1352" s="42" t="s">
        <v>71</v>
      </c>
      <c r="P1352" s="42" t="s">
        <v>72</v>
      </c>
      <c r="Q1352" s="42" t="s">
        <v>2048</v>
      </c>
    </row>
    <row r="1353" spans="1:17" x14ac:dyDescent="0.25">
      <c r="A1353">
        <v>1349</v>
      </c>
      <c r="B1353" t="s">
        <v>818</v>
      </c>
      <c r="C1353" t="s">
        <v>818</v>
      </c>
      <c r="D1353" t="s">
        <v>818</v>
      </c>
      <c r="E1353" t="s">
        <v>818</v>
      </c>
      <c r="G1353" t="s">
        <v>818</v>
      </c>
      <c r="I1353" s="42" t="s">
        <v>2671</v>
      </c>
      <c r="J1353">
        <v>27.2</v>
      </c>
      <c r="K1353">
        <v>45</v>
      </c>
      <c r="L1353">
        <v>0</v>
      </c>
      <c r="M1353">
        <v>8.5</v>
      </c>
      <c r="N1353">
        <v>0</v>
      </c>
      <c r="O1353" s="42" t="s">
        <v>71</v>
      </c>
      <c r="P1353" s="42" t="s">
        <v>72</v>
      </c>
      <c r="Q1353" s="42" t="s">
        <v>2048</v>
      </c>
    </row>
    <row r="1354" spans="1:17" x14ac:dyDescent="0.25">
      <c r="A1354">
        <v>1350</v>
      </c>
      <c r="B1354" t="s">
        <v>818</v>
      </c>
      <c r="C1354" t="s">
        <v>818</v>
      </c>
      <c r="D1354" t="s">
        <v>818</v>
      </c>
      <c r="E1354" t="s">
        <v>818</v>
      </c>
      <c r="G1354" t="s">
        <v>818</v>
      </c>
      <c r="I1354" s="42" t="s">
        <v>1972</v>
      </c>
      <c r="J1354">
        <v>27.2</v>
      </c>
      <c r="K1354">
        <v>38</v>
      </c>
      <c r="L1354">
        <v>0</v>
      </c>
      <c r="M1354">
        <v>8.5</v>
      </c>
      <c r="N1354">
        <v>0</v>
      </c>
      <c r="O1354" s="42" t="s">
        <v>71</v>
      </c>
      <c r="P1354" s="42" t="s">
        <v>72</v>
      </c>
      <c r="Q1354" s="42" t="s">
        <v>2049</v>
      </c>
    </row>
    <row r="1355" spans="1:17" x14ac:dyDescent="0.25">
      <c r="A1355">
        <v>1351</v>
      </c>
      <c r="B1355" t="s">
        <v>818</v>
      </c>
      <c r="C1355" t="s">
        <v>818</v>
      </c>
      <c r="D1355" t="s">
        <v>818</v>
      </c>
      <c r="E1355" t="s">
        <v>818</v>
      </c>
      <c r="G1355" t="s">
        <v>818</v>
      </c>
      <c r="I1355" s="42" t="s">
        <v>2672</v>
      </c>
      <c r="J1355">
        <v>27.2</v>
      </c>
      <c r="K1355">
        <v>38</v>
      </c>
      <c r="L1355">
        <v>0</v>
      </c>
      <c r="M1355">
        <v>8.5</v>
      </c>
      <c r="N1355">
        <v>0</v>
      </c>
      <c r="O1355" s="42" t="s">
        <v>71</v>
      </c>
      <c r="P1355" s="42" t="s">
        <v>72</v>
      </c>
      <c r="Q1355" s="42" t="s">
        <v>2049</v>
      </c>
    </row>
    <row r="1356" spans="1:17" x14ac:dyDescent="0.25">
      <c r="A1356">
        <v>1352</v>
      </c>
      <c r="B1356" t="s">
        <v>818</v>
      </c>
      <c r="C1356" t="s">
        <v>818</v>
      </c>
      <c r="D1356" t="s">
        <v>818</v>
      </c>
      <c r="E1356" t="s">
        <v>818</v>
      </c>
      <c r="G1356" t="s">
        <v>818</v>
      </c>
      <c r="I1356" s="42" t="s">
        <v>1973</v>
      </c>
      <c r="J1356">
        <v>27.2</v>
      </c>
      <c r="K1356">
        <v>39</v>
      </c>
      <c r="L1356">
        <v>0</v>
      </c>
      <c r="M1356">
        <v>8.5</v>
      </c>
      <c r="N1356">
        <v>0</v>
      </c>
      <c r="O1356" s="42" t="s">
        <v>71</v>
      </c>
      <c r="P1356" s="42" t="s">
        <v>72</v>
      </c>
      <c r="Q1356" s="42" t="s">
        <v>2050</v>
      </c>
    </row>
    <row r="1357" spans="1:17" x14ac:dyDescent="0.25">
      <c r="A1357">
        <v>1353</v>
      </c>
      <c r="B1357" t="s">
        <v>818</v>
      </c>
      <c r="C1357" t="s">
        <v>818</v>
      </c>
      <c r="D1357" t="s">
        <v>818</v>
      </c>
      <c r="E1357" t="s">
        <v>818</v>
      </c>
      <c r="G1357" t="s">
        <v>818</v>
      </c>
      <c r="I1357" s="42" t="s">
        <v>2673</v>
      </c>
      <c r="J1357">
        <v>27.2</v>
      </c>
      <c r="K1357">
        <v>39</v>
      </c>
      <c r="L1357">
        <v>0</v>
      </c>
      <c r="M1357">
        <v>8.5</v>
      </c>
      <c r="N1357">
        <v>0</v>
      </c>
      <c r="O1357" s="42" t="s">
        <v>71</v>
      </c>
      <c r="P1357" s="42" t="s">
        <v>72</v>
      </c>
      <c r="Q1357" s="42" t="s">
        <v>2050</v>
      </c>
    </row>
    <row r="1358" spans="1:17" x14ac:dyDescent="0.25">
      <c r="A1358">
        <v>1354</v>
      </c>
      <c r="B1358" t="s">
        <v>818</v>
      </c>
      <c r="C1358" t="s">
        <v>818</v>
      </c>
      <c r="D1358" t="s">
        <v>818</v>
      </c>
      <c r="E1358" t="s">
        <v>818</v>
      </c>
      <c r="G1358" t="s">
        <v>818</v>
      </c>
      <c r="I1358" s="42" t="s">
        <v>1974</v>
      </c>
      <c r="J1358">
        <v>27.5</v>
      </c>
      <c r="K1358">
        <v>44</v>
      </c>
      <c r="L1358">
        <v>0</v>
      </c>
      <c r="M1358">
        <v>7</v>
      </c>
      <c r="N1358">
        <v>0</v>
      </c>
      <c r="O1358" s="42" t="s">
        <v>71</v>
      </c>
      <c r="P1358" s="42" t="s">
        <v>72</v>
      </c>
      <c r="Q1358" s="42" t="s">
        <v>2051</v>
      </c>
    </row>
    <row r="1359" spans="1:17" x14ac:dyDescent="0.25">
      <c r="A1359">
        <v>1355</v>
      </c>
      <c r="B1359" t="s">
        <v>818</v>
      </c>
      <c r="C1359" t="s">
        <v>818</v>
      </c>
      <c r="D1359" t="s">
        <v>818</v>
      </c>
      <c r="E1359" t="s">
        <v>818</v>
      </c>
      <c r="G1359" t="s">
        <v>818</v>
      </c>
      <c r="I1359" s="42" t="s">
        <v>2675</v>
      </c>
      <c r="J1359">
        <v>29.5</v>
      </c>
      <c r="K1359">
        <v>42.5</v>
      </c>
      <c r="L1359">
        <v>0</v>
      </c>
      <c r="M1359">
        <v>6.5</v>
      </c>
      <c r="N1359">
        <v>0</v>
      </c>
      <c r="O1359" s="42" t="s">
        <v>71</v>
      </c>
      <c r="P1359" s="42" t="s">
        <v>72</v>
      </c>
      <c r="Q1359" s="42" t="s">
        <v>1702</v>
      </c>
    </row>
    <row r="1360" spans="1:17" x14ac:dyDescent="0.25">
      <c r="A1360">
        <v>1356</v>
      </c>
      <c r="B1360" t="s">
        <v>818</v>
      </c>
      <c r="C1360" t="s">
        <v>818</v>
      </c>
      <c r="D1360" t="s">
        <v>818</v>
      </c>
      <c r="E1360" t="s">
        <v>818</v>
      </c>
      <c r="G1360" t="s">
        <v>818</v>
      </c>
      <c r="I1360" s="42" t="s">
        <v>1985</v>
      </c>
      <c r="J1360">
        <v>23.5</v>
      </c>
      <c r="K1360">
        <v>36</v>
      </c>
      <c r="L1360">
        <v>0</v>
      </c>
      <c r="M1360">
        <v>7</v>
      </c>
      <c r="N1360">
        <v>0</v>
      </c>
      <c r="O1360" s="42" t="s">
        <v>71</v>
      </c>
      <c r="P1360" s="42" t="s">
        <v>72</v>
      </c>
      <c r="Q1360" s="42" t="s">
        <v>1755</v>
      </c>
    </row>
    <row r="1361" spans="1:17" x14ac:dyDescent="0.25">
      <c r="A1361">
        <v>1357</v>
      </c>
      <c r="B1361" t="s">
        <v>818</v>
      </c>
      <c r="C1361" t="s">
        <v>818</v>
      </c>
      <c r="D1361" t="s">
        <v>818</v>
      </c>
      <c r="E1361" t="s">
        <v>818</v>
      </c>
      <c r="G1361" t="s">
        <v>818</v>
      </c>
      <c r="I1361" s="42" t="s">
        <v>2676</v>
      </c>
      <c r="J1361">
        <v>23.5</v>
      </c>
      <c r="K1361">
        <v>36</v>
      </c>
      <c r="L1361">
        <v>0</v>
      </c>
      <c r="M1361">
        <v>7</v>
      </c>
      <c r="N1361">
        <v>0</v>
      </c>
      <c r="O1361" s="42" t="s">
        <v>71</v>
      </c>
      <c r="P1361" s="42" t="s">
        <v>72</v>
      </c>
      <c r="Q1361" s="42" t="s">
        <v>1755</v>
      </c>
    </row>
    <row r="1362" spans="1:17" x14ac:dyDescent="0.25">
      <c r="A1362">
        <v>1358</v>
      </c>
      <c r="B1362" t="s">
        <v>818</v>
      </c>
      <c r="C1362" t="s">
        <v>818</v>
      </c>
      <c r="D1362" t="s">
        <v>818</v>
      </c>
      <c r="E1362" t="s">
        <v>818</v>
      </c>
      <c r="G1362" t="s">
        <v>818</v>
      </c>
      <c r="I1362" s="42" t="s">
        <v>521</v>
      </c>
      <c r="J1362">
        <v>23.5</v>
      </c>
      <c r="K1362">
        <v>36.5</v>
      </c>
      <c r="L1362">
        <v>0</v>
      </c>
      <c r="M1362">
        <v>8</v>
      </c>
      <c r="N1362">
        <v>0</v>
      </c>
      <c r="O1362" s="42" t="s">
        <v>71</v>
      </c>
      <c r="P1362" s="42" t="s">
        <v>72</v>
      </c>
      <c r="Q1362" s="42" t="s">
        <v>2057</v>
      </c>
    </row>
    <row r="1363" spans="1:17" x14ac:dyDescent="0.25">
      <c r="A1363">
        <v>1359</v>
      </c>
      <c r="B1363" t="s">
        <v>818</v>
      </c>
      <c r="C1363" t="s">
        <v>818</v>
      </c>
      <c r="D1363" t="s">
        <v>818</v>
      </c>
      <c r="E1363" t="s">
        <v>818</v>
      </c>
      <c r="G1363" t="s">
        <v>818</v>
      </c>
      <c r="I1363" s="42" t="s">
        <v>2677</v>
      </c>
      <c r="J1363">
        <v>23.5</v>
      </c>
      <c r="K1363">
        <v>36.5</v>
      </c>
      <c r="L1363">
        <v>0</v>
      </c>
      <c r="M1363">
        <v>8</v>
      </c>
      <c r="N1363">
        <v>0</v>
      </c>
      <c r="O1363" s="42" t="s">
        <v>71</v>
      </c>
      <c r="P1363" s="42" t="s">
        <v>72</v>
      </c>
      <c r="Q1363" s="42" t="s">
        <v>2057</v>
      </c>
    </row>
    <row r="1364" spans="1:17" x14ac:dyDescent="0.25">
      <c r="A1364">
        <v>1360</v>
      </c>
      <c r="B1364" t="s">
        <v>818</v>
      </c>
      <c r="C1364" t="s">
        <v>818</v>
      </c>
      <c r="D1364" t="s">
        <v>818</v>
      </c>
      <c r="E1364" t="s">
        <v>818</v>
      </c>
      <c r="G1364" t="s">
        <v>818</v>
      </c>
      <c r="I1364" s="42" t="s">
        <v>624</v>
      </c>
      <c r="J1364">
        <v>28.5</v>
      </c>
      <c r="K1364">
        <v>42</v>
      </c>
      <c r="L1364">
        <v>0</v>
      </c>
      <c r="M1364">
        <v>8.5</v>
      </c>
      <c r="N1364">
        <v>0</v>
      </c>
      <c r="O1364" s="42" t="s">
        <v>71</v>
      </c>
      <c r="P1364" s="42" t="s">
        <v>72</v>
      </c>
      <c r="Q1364" s="42" t="s">
        <v>2058</v>
      </c>
    </row>
    <row r="1365" spans="1:17" x14ac:dyDescent="0.25">
      <c r="A1365">
        <v>1361</v>
      </c>
      <c r="B1365" t="s">
        <v>818</v>
      </c>
      <c r="C1365" t="s">
        <v>818</v>
      </c>
      <c r="D1365" t="s">
        <v>818</v>
      </c>
      <c r="E1365" t="s">
        <v>818</v>
      </c>
      <c r="G1365" t="s">
        <v>818</v>
      </c>
      <c r="I1365" s="42" t="s">
        <v>2679</v>
      </c>
      <c r="J1365">
        <v>29.5</v>
      </c>
      <c r="K1365">
        <v>40</v>
      </c>
      <c r="L1365">
        <v>0</v>
      </c>
      <c r="M1365">
        <v>7</v>
      </c>
      <c r="N1365">
        <v>0</v>
      </c>
      <c r="O1365" s="42" t="s">
        <v>71</v>
      </c>
      <c r="P1365" s="42" t="s">
        <v>72</v>
      </c>
      <c r="Q1365" s="42" t="s">
        <v>2119</v>
      </c>
    </row>
    <row r="1366" spans="1:17" x14ac:dyDescent="0.25">
      <c r="A1366">
        <v>1362</v>
      </c>
      <c r="B1366" t="s">
        <v>818</v>
      </c>
      <c r="C1366" t="s">
        <v>818</v>
      </c>
      <c r="D1366" t="s">
        <v>818</v>
      </c>
      <c r="E1366" t="s">
        <v>818</v>
      </c>
      <c r="G1366" t="s">
        <v>818</v>
      </c>
      <c r="I1366" s="42" t="s">
        <v>685</v>
      </c>
      <c r="J1366">
        <v>29.5</v>
      </c>
      <c r="K1366">
        <v>44</v>
      </c>
      <c r="L1366">
        <v>0</v>
      </c>
      <c r="M1366">
        <v>8.5</v>
      </c>
      <c r="N1366">
        <v>0</v>
      </c>
      <c r="O1366" s="42" t="s">
        <v>71</v>
      </c>
      <c r="P1366" s="42" t="s">
        <v>72</v>
      </c>
      <c r="Q1366" s="42" t="s">
        <v>3058</v>
      </c>
    </row>
    <row r="1367" spans="1:17" x14ac:dyDescent="0.25">
      <c r="A1367">
        <v>1363</v>
      </c>
      <c r="B1367" t="s">
        <v>818</v>
      </c>
      <c r="C1367" t="s">
        <v>818</v>
      </c>
      <c r="D1367" t="s">
        <v>818</v>
      </c>
      <c r="E1367" t="s">
        <v>818</v>
      </c>
      <c r="G1367" t="s">
        <v>818</v>
      </c>
      <c r="I1367" s="42" t="s">
        <v>603</v>
      </c>
      <c r="J1367">
        <v>29.5</v>
      </c>
      <c r="K1367">
        <v>45.5</v>
      </c>
      <c r="L1367">
        <v>0</v>
      </c>
      <c r="M1367">
        <v>8.5</v>
      </c>
      <c r="N1367">
        <v>0</v>
      </c>
      <c r="O1367" s="42" t="s">
        <v>71</v>
      </c>
      <c r="P1367" s="42" t="s">
        <v>72</v>
      </c>
      <c r="Q1367" s="42" t="s">
        <v>2064</v>
      </c>
    </row>
    <row r="1368" spans="1:17" x14ac:dyDescent="0.25">
      <c r="A1368">
        <v>1364</v>
      </c>
      <c r="B1368" t="s">
        <v>818</v>
      </c>
      <c r="C1368" t="s">
        <v>818</v>
      </c>
      <c r="D1368" t="s">
        <v>818</v>
      </c>
      <c r="E1368" t="s">
        <v>818</v>
      </c>
      <c r="G1368" t="s">
        <v>818</v>
      </c>
      <c r="I1368" s="42" t="s">
        <v>609</v>
      </c>
      <c r="J1368">
        <v>29.5</v>
      </c>
      <c r="K1368">
        <v>46</v>
      </c>
      <c r="L1368">
        <v>0</v>
      </c>
      <c r="M1368">
        <v>8</v>
      </c>
      <c r="N1368">
        <v>0</v>
      </c>
      <c r="O1368" s="42" t="s">
        <v>71</v>
      </c>
      <c r="P1368" s="42" t="s">
        <v>72</v>
      </c>
      <c r="Q1368" s="42" t="s">
        <v>1849</v>
      </c>
    </row>
    <row r="1369" spans="1:17" x14ac:dyDescent="0.25">
      <c r="A1369">
        <v>1365</v>
      </c>
      <c r="B1369" t="s">
        <v>818</v>
      </c>
      <c r="C1369" t="s">
        <v>818</v>
      </c>
      <c r="D1369" t="s">
        <v>818</v>
      </c>
      <c r="E1369" t="s">
        <v>818</v>
      </c>
      <c r="G1369" t="s">
        <v>818</v>
      </c>
      <c r="I1369" s="42" t="s">
        <v>615</v>
      </c>
      <c r="J1369">
        <v>29.5</v>
      </c>
      <c r="K1369">
        <v>48</v>
      </c>
      <c r="L1369">
        <v>0</v>
      </c>
      <c r="M1369">
        <v>8.5</v>
      </c>
      <c r="N1369">
        <v>0</v>
      </c>
      <c r="O1369" s="42" t="s">
        <v>71</v>
      </c>
      <c r="P1369" s="42" t="s">
        <v>72</v>
      </c>
      <c r="Q1369" s="42" t="s">
        <v>2059</v>
      </c>
    </row>
    <row r="1370" spans="1:17" x14ac:dyDescent="0.25">
      <c r="A1370">
        <v>1366</v>
      </c>
      <c r="B1370" t="s">
        <v>818</v>
      </c>
      <c r="C1370" t="s">
        <v>818</v>
      </c>
      <c r="D1370" t="s">
        <v>818</v>
      </c>
      <c r="E1370" t="s">
        <v>818</v>
      </c>
      <c r="G1370" t="s">
        <v>818</v>
      </c>
      <c r="I1370" s="42" t="s">
        <v>664</v>
      </c>
      <c r="J1370">
        <v>29.5</v>
      </c>
      <c r="K1370">
        <v>50</v>
      </c>
      <c r="L1370">
        <v>0</v>
      </c>
      <c r="M1370">
        <v>10</v>
      </c>
      <c r="N1370">
        <v>0</v>
      </c>
      <c r="O1370" s="42" t="s">
        <v>71</v>
      </c>
      <c r="P1370" s="42" t="s">
        <v>72</v>
      </c>
      <c r="Q1370" s="42" t="s">
        <v>2060</v>
      </c>
    </row>
    <row r="1371" spans="1:17" x14ac:dyDescent="0.25">
      <c r="A1371">
        <v>1367</v>
      </c>
      <c r="B1371" t="s">
        <v>818</v>
      </c>
      <c r="C1371" t="s">
        <v>818</v>
      </c>
      <c r="D1371" t="s">
        <v>818</v>
      </c>
      <c r="E1371" t="s">
        <v>818</v>
      </c>
      <c r="G1371" t="s">
        <v>818</v>
      </c>
      <c r="I1371" s="42" t="s">
        <v>695</v>
      </c>
      <c r="J1371">
        <v>29.5</v>
      </c>
      <c r="K1371">
        <v>54.5</v>
      </c>
      <c r="L1371">
        <v>0</v>
      </c>
      <c r="M1371">
        <v>8</v>
      </c>
      <c r="N1371">
        <v>0</v>
      </c>
      <c r="O1371" s="42" t="s">
        <v>71</v>
      </c>
      <c r="P1371" s="42" t="s">
        <v>72</v>
      </c>
      <c r="Q1371" s="42" t="s">
        <v>2061</v>
      </c>
    </row>
    <row r="1372" spans="1:17" x14ac:dyDescent="0.25">
      <c r="A1372">
        <v>1368</v>
      </c>
      <c r="B1372" t="s">
        <v>818</v>
      </c>
      <c r="C1372" t="s">
        <v>818</v>
      </c>
      <c r="D1372" t="s">
        <v>818</v>
      </c>
      <c r="E1372" t="s">
        <v>818</v>
      </c>
      <c r="G1372" t="s">
        <v>818</v>
      </c>
      <c r="I1372" s="42" t="s">
        <v>2685</v>
      </c>
      <c r="J1372">
        <v>29.5</v>
      </c>
      <c r="K1372">
        <v>54.5</v>
      </c>
      <c r="L1372">
        <v>0</v>
      </c>
      <c r="M1372">
        <v>8</v>
      </c>
      <c r="N1372">
        <v>0</v>
      </c>
      <c r="O1372" s="42" t="s">
        <v>71</v>
      </c>
      <c r="P1372" s="42" t="s">
        <v>72</v>
      </c>
      <c r="Q1372" s="42" t="s">
        <v>2061</v>
      </c>
    </row>
    <row r="1373" spans="1:17" x14ac:dyDescent="0.25">
      <c r="A1373">
        <v>1369</v>
      </c>
      <c r="B1373" t="s">
        <v>818</v>
      </c>
      <c r="C1373" t="s">
        <v>818</v>
      </c>
      <c r="D1373" t="s">
        <v>818</v>
      </c>
      <c r="E1373" t="s">
        <v>818</v>
      </c>
      <c r="G1373" t="s">
        <v>818</v>
      </c>
      <c r="I1373" s="42" t="s">
        <v>678</v>
      </c>
      <c r="J1373">
        <v>27.5</v>
      </c>
      <c r="K1373">
        <v>38</v>
      </c>
      <c r="L1373">
        <v>0</v>
      </c>
      <c r="M1373">
        <v>8</v>
      </c>
      <c r="N1373">
        <v>0</v>
      </c>
      <c r="O1373" s="42" t="s">
        <v>71</v>
      </c>
      <c r="P1373" s="42" t="s">
        <v>72</v>
      </c>
      <c r="Q1373" s="42" t="s">
        <v>1867</v>
      </c>
    </row>
    <row r="1374" spans="1:17" x14ac:dyDescent="0.25">
      <c r="A1374">
        <v>1370</v>
      </c>
      <c r="B1374" t="s">
        <v>818</v>
      </c>
      <c r="C1374" t="s">
        <v>818</v>
      </c>
      <c r="D1374" t="s">
        <v>818</v>
      </c>
      <c r="E1374" t="s">
        <v>818</v>
      </c>
      <c r="G1374" t="s">
        <v>818</v>
      </c>
      <c r="I1374" s="42" t="s">
        <v>2686</v>
      </c>
      <c r="J1374">
        <v>27.5</v>
      </c>
      <c r="K1374">
        <v>38</v>
      </c>
      <c r="L1374">
        <v>0</v>
      </c>
      <c r="M1374">
        <v>8</v>
      </c>
      <c r="N1374">
        <v>0</v>
      </c>
      <c r="O1374" s="42" t="s">
        <v>71</v>
      </c>
      <c r="P1374" s="42" t="s">
        <v>72</v>
      </c>
      <c r="Q1374" s="42" t="s">
        <v>1867</v>
      </c>
    </row>
    <row r="1375" spans="1:17" x14ac:dyDescent="0.25">
      <c r="A1375">
        <v>1371</v>
      </c>
      <c r="B1375" t="s">
        <v>818</v>
      </c>
      <c r="C1375" t="s">
        <v>818</v>
      </c>
      <c r="D1375" t="s">
        <v>818</v>
      </c>
      <c r="E1375" t="s">
        <v>818</v>
      </c>
      <c r="G1375" t="s">
        <v>818</v>
      </c>
      <c r="I1375" s="42" t="s">
        <v>546</v>
      </c>
      <c r="J1375">
        <v>27.5</v>
      </c>
      <c r="K1375">
        <v>38</v>
      </c>
      <c r="L1375">
        <v>0</v>
      </c>
      <c r="M1375">
        <v>7</v>
      </c>
      <c r="N1375">
        <v>9</v>
      </c>
      <c r="O1375" s="42" t="s">
        <v>71</v>
      </c>
      <c r="P1375" s="42" t="s">
        <v>72</v>
      </c>
      <c r="Q1375" s="42" t="s">
        <v>2172</v>
      </c>
    </row>
    <row r="1376" spans="1:17" x14ac:dyDescent="0.25">
      <c r="A1376">
        <v>1372</v>
      </c>
      <c r="B1376" t="s">
        <v>818</v>
      </c>
      <c r="C1376" t="s">
        <v>818</v>
      </c>
      <c r="D1376" t="s">
        <v>818</v>
      </c>
      <c r="E1376" t="s">
        <v>818</v>
      </c>
      <c r="G1376" t="s">
        <v>818</v>
      </c>
      <c r="I1376" s="42" t="s">
        <v>2687</v>
      </c>
      <c r="J1376">
        <v>27.5</v>
      </c>
      <c r="K1376">
        <v>38</v>
      </c>
      <c r="L1376">
        <v>0</v>
      </c>
      <c r="M1376">
        <v>7</v>
      </c>
      <c r="N1376">
        <v>9</v>
      </c>
      <c r="O1376" s="42" t="s">
        <v>71</v>
      </c>
      <c r="P1376" s="42" t="s">
        <v>72</v>
      </c>
      <c r="Q1376" s="42" t="s">
        <v>2172</v>
      </c>
    </row>
    <row r="1377" spans="1:17" x14ac:dyDescent="0.25">
      <c r="A1377">
        <v>1373</v>
      </c>
      <c r="B1377" t="s">
        <v>818</v>
      </c>
      <c r="C1377" t="s">
        <v>818</v>
      </c>
      <c r="D1377" t="s">
        <v>818</v>
      </c>
      <c r="E1377" t="s">
        <v>818</v>
      </c>
      <c r="G1377" t="s">
        <v>818</v>
      </c>
      <c r="I1377" s="42" t="s">
        <v>2688</v>
      </c>
      <c r="J1377">
        <v>27.5</v>
      </c>
      <c r="K1377">
        <v>38</v>
      </c>
      <c r="L1377">
        <v>0</v>
      </c>
      <c r="M1377">
        <v>7</v>
      </c>
      <c r="N1377">
        <v>9</v>
      </c>
      <c r="O1377" s="42" t="s">
        <v>71</v>
      </c>
      <c r="P1377" s="42" t="s">
        <v>72</v>
      </c>
      <c r="Q1377" s="42" t="s">
        <v>2172</v>
      </c>
    </row>
    <row r="1378" spans="1:17" x14ac:dyDescent="0.25">
      <c r="A1378">
        <v>1374</v>
      </c>
      <c r="B1378" t="s">
        <v>818</v>
      </c>
      <c r="C1378" t="s">
        <v>818</v>
      </c>
      <c r="D1378" t="s">
        <v>818</v>
      </c>
      <c r="E1378" t="s">
        <v>818</v>
      </c>
      <c r="G1378" t="s">
        <v>818</v>
      </c>
      <c r="I1378" s="42" t="s">
        <v>728</v>
      </c>
      <c r="J1378">
        <v>27.5</v>
      </c>
      <c r="K1378">
        <v>40</v>
      </c>
      <c r="L1378">
        <v>0</v>
      </c>
      <c r="M1378">
        <v>8</v>
      </c>
      <c r="N1378">
        <v>0</v>
      </c>
      <c r="O1378" s="42" t="s">
        <v>71</v>
      </c>
      <c r="P1378" s="42" t="s">
        <v>72</v>
      </c>
      <c r="Q1378" s="42" t="s">
        <v>1863</v>
      </c>
    </row>
    <row r="1379" spans="1:17" x14ac:dyDescent="0.25">
      <c r="A1379">
        <v>1375</v>
      </c>
      <c r="B1379" t="s">
        <v>818</v>
      </c>
      <c r="C1379" t="s">
        <v>818</v>
      </c>
      <c r="D1379" t="s">
        <v>818</v>
      </c>
      <c r="E1379" t="s">
        <v>818</v>
      </c>
      <c r="G1379" t="s">
        <v>818</v>
      </c>
      <c r="I1379" s="42" t="s">
        <v>576</v>
      </c>
      <c r="J1379">
        <v>27.5</v>
      </c>
      <c r="K1379">
        <v>41</v>
      </c>
      <c r="L1379">
        <v>0</v>
      </c>
      <c r="M1379">
        <v>8.5</v>
      </c>
      <c r="N1379">
        <v>0</v>
      </c>
      <c r="O1379" s="42" t="s">
        <v>71</v>
      </c>
      <c r="P1379" s="42" t="s">
        <v>72</v>
      </c>
      <c r="Q1379" s="42" t="s">
        <v>1868</v>
      </c>
    </row>
    <row r="1380" spans="1:17" x14ac:dyDescent="0.25">
      <c r="A1380">
        <v>1376</v>
      </c>
      <c r="B1380" t="s">
        <v>818</v>
      </c>
      <c r="C1380" t="s">
        <v>818</v>
      </c>
      <c r="D1380" t="s">
        <v>818</v>
      </c>
      <c r="E1380" t="s">
        <v>818</v>
      </c>
      <c r="G1380" t="s">
        <v>818</v>
      </c>
      <c r="I1380" s="42" t="s">
        <v>331</v>
      </c>
      <c r="J1380">
        <v>27.5</v>
      </c>
      <c r="K1380">
        <v>42</v>
      </c>
      <c r="L1380">
        <v>0</v>
      </c>
      <c r="M1380">
        <v>8.5</v>
      </c>
      <c r="N1380">
        <v>0</v>
      </c>
      <c r="O1380" s="42" t="s">
        <v>71</v>
      </c>
      <c r="P1380" s="42" t="s">
        <v>72</v>
      </c>
      <c r="Q1380" s="42" t="s">
        <v>1891</v>
      </c>
    </row>
    <row r="1381" spans="1:17" x14ac:dyDescent="0.25">
      <c r="A1381">
        <v>1377</v>
      </c>
      <c r="B1381" t="s">
        <v>818</v>
      </c>
      <c r="C1381" t="s">
        <v>818</v>
      </c>
      <c r="D1381" t="s">
        <v>818</v>
      </c>
      <c r="E1381" t="s">
        <v>818</v>
      </c>
      <c r="G1381" t="s">
        <v>818</v>
      </c>
      <c r="I1381" s="42" t="s">
        <v>330</v>
      </c>
      <c r="J1381">
        <v>27.5</v>
      </c>
      <c r="K1381">
        <v>42</v>
      </c>
      <c r="L1381">
        <v>0</v>
      </c>
      <c r="M1381">
        <v>10</v>
      </c>
      <c r="N1381">
        <v>0</v>
      </c>
      <c r="O1381" s="42" t="s">
        <v>71</v>
      </c>
      <c r="P1381" s="42" t="s">
        <v>72</v>
      </c>
      <c r="Q1381" s="42"/>
    </row>
    <row r="1382" spans="1:17" x14ac:dyDescent="0.25">
      <c r="A1382">
        <v>1378</v>
      </c>
      <c r="B1382" t="s">
        <v>818</v>
      </c>
      <c r="C1382" t="s">
        <v>818</v>
      </c>
      <c r="D1382" t="s">
        <v>818</v>
      </c>
      <c r="E1382" t="s">
        <v>818</v>
      </c>
      <c r="G1382" t="s">
        <v>818</v>
      </c>
      <c r="I1382" s="42" t="s">
        <v>494</v>
      </c>
      <c r="J1382">
        <v>23.5</v>
      </c>
      <c r="K1382">
        <v>33</v>
      </c>
      <c r="L1382">
        <v>0</v>
      </c>
      <c r="M1382">
        <v>7</v>
      </c>
      <c r="N1382">
        <v>0</v>
      </c>
      <c r="O1382" s="42" t="s">
        <v>71</v>
      </c>
      <c r="P1382" s="42" t="s">
        <v>72</v>
      </c>
      <c r="Q1382" s="42" t="s">
        <v>1869</v>
      </c>
    </row>
    <row r="1383" spans="1:17" x14ac:dyDescent="0.25">
      <c r="A1383">
        <v>1379</v>
      </c>
      <c r="B1383" t="s">
        <v>818</v>
      </c>
      <c r="C1383" t="s">
        <v>818</v>
      </c>
      <c r="D1383" t="s">
        <v>818</v>
      </c>
      <c r="E1383" t="s">
        <v>818</v>
      </c>
      <c r="G1383" t="s">
        <v>818</v>
      </c>
      <c r="I1383" s="42" t="s">
        <v>508</v>
      </c>
      <c r="J1383">
        <v>23.5</v>
      </c>
      <c r="K1383">
        <v>35</v>
      </c>
      <c r="L1383">
        <v>0</v>
      </c>
      <c r="M1383">
        <v>8.5</v>
      </c>
      <c r="N1383">
        <v>0</v>
      </c>
      <c r="O1383" s="42" t="s">
        <v>71</v>
      </c>
      <c r="P1383" s="42" t="s">
        <v>72</v>
      </c>
      <c r="Q1383" s="42" t="s">
        <v>1903</v>
      </c>
    </row>
    <row r="1384" spans="1:17" x14ac:dyDescent="0.25">
      <c r="A1384">
        <v>1380</v>
      </c>
      <c r="B1384" t="s">
        <v>818</v>
      </c>
      <c r="C1384" t="s">
        <v>818</v>
      </c>
      <c r="D1384" t="s">
        <v>818</v>
      </c>
      <c r="E1384" t="s">
        <v>818</v>
      </c>
      <c r="G1384" t="s">
        <v>818</v>
      </c>
      <c r="I1384" s="42" t="s">
        <v>698</v>
      </c>
      <c r="J1384">
        <v>25.5</v>
      </c>
      <c r="K1384">
        <v>38</v>
      </c>
      <c r="L1384">
        <v>0</v>
      </c>
      <c r="M1384">
        <v>8.5</v>
      </c>
      <c r="N1384">
        <v>0</v>
      </c>
      <c r="O1384" s="42" t="s">
        <v>71</v>
      </c>
      <c r="P1384" s="42" t="s">
        <v>72</v>
      </c>
      <c r="Q1384" s="42" t="s">
        <v>1870</v>
      </c>
    </row>
    <row r="1385" spans="1:17" x14ac:dyDescent="0.25">
      <c r="A1385">
        <v>1381</v>
      </c>
      <c r="B1385" t="s">
        <v>818</v>
      </c>
      <c r="C1385" t="s">
        <v>818</v>
      </c>
      <c r="D1385" t="s">
        <v>818</v>
      </c>
      <c r="E1385" t="s">
        <v>818</v>
      </c>
      <c r="G1385" t="s">
        <v>818</v>
      </c>
      <c r="I1385" s="42" t="s">
        <v>511</v>
      </c>
      <c r="J1385">
        <v>25.5</v>
      </c>
      <c r="K1385">
        <v>35</v>
      </c>
      <c r="L1385">
        <v>0</v>
      </c>
      <c r="M1385">
        <v>7</v>
      </c>
      <c r="N1385">
        <v>0</v>
      </c>
      <c r="O1385" s="42" t="s">
        <v>71</v>
      </c>
      <c r="P1385" s="42" t="s">
        <v>72</v>
      </c>
      <c r="Q1385" s="42" t="s">
        <v>1871</v>
      </c>
    </row>
    <row r="1386" spans="1:17" x14ac:dyDescent="0.25">
      <c r="A1386">
        <v>1382</v>
      </c>
      <c r="B1386" t="s">
        <v>818</v>
      </c>
      <c r="C1386" t="s">
        <v>818</v>
      </c>
      <c r="D1386" t="s">
        <v>818</v>
      </c>
      <c r="E1386" t="s">
        <v>818</v>
      </c>
      <c r="G1386" t="s">
        <v>818</v>
      </c>
      <c r="I1386" s="42" t="s">
        <v>334</v>
      </c>
      <c r="J1386">
        <v>25.5</v>
      </c>
      <c r="K1386">
        <v>43</v>
      </c>
      <c r="L1386">
        <v>0</v>
      </c>
      <c r="M1386">
        <v>8.5</v>
      </c>
      <c r="N1386">
        <v>0</v>
      </c>
      <c r="O1386" s="42" t="s">
        <v>71</v>
      </c>
      <c r="P1386" s="42" t="s">
        <v>72</v>
      </c>
      <c r="Q1386" s="42" t="s">
        <v>1898</v>
      </c>
    </row>
    <row r="1387" spans="1:17" x14ac:dyDescent="0.25">
      <c r="A1387">
        <v>1383</v>
      </c>
      <c r="B1387" t="s">
        <v>818</v>
      </c>
      <c r="C1387" t="s">
        <v>818</v>
      </c>
      <c r="D1387" t="s">
        <v>818</v>
      </c>
      <c r="E1387" t="s">
        <v>818</v>
      </c>
      <c r="G1387" t="s">
        <v>818</v>
      </c>
      <c r="I1387" s="42" t="s">
        <v>2698</v>
      </c>
      <c r="J1387">
        <v>25.5</v>
      </c>
      <c r="K1387">
        <v>38</v>
      </c>
      <c r="L1387">
        <v>0</v>
      </c>
      <c r="M1387">
        <v>12</v>
      </c>
      <c r="N1387">
        <v>0</v>
      </c>
      <c r="O1387" s="42" t="s">
        <v>71</v>
      </c>
      <c r="P1387" s="42" t="s">
        <v>72</v>
      </c>
      <c r="Q1387" s="42" t="s">
        <v>1853</v>
      </c>
    </row>
    <row r="1388" spans="1:17" x14ac:dyDescent="0.25">
      <c r="A1388">
        <v>1384</v>
      </c>
      <c r="B1388" t="s">
        <v>818</v>
      </c>
      <c r="C1388" t="s">
        <v>818</v>
      </c>
      <c r="D1388" t="s">
        <v>818</v>
      </c>
      <c r="E1388" t="s">
        <v>818</v>
      </c>
      <c r="G1388" t="s">
        <v>818</v>
      </c>
      <c r="I1388" s="42" t="s">
        <v>526</v>
      </c>
      <c r="J1388">
        <v>24.5</v>
      </c>
      <c r="K1388">
        <v>37</v>
      </c>
      <c r="L1388">
        <v>0</v>
      </c>
      <c r="M1388">
        <v>7</v>
      </c>
      <c r="N1388">
        <v>0</v>
      </c>
      <c r="O1388" s="42" t="s">
        <v>71</v>
      </c>
      <c r="P1388" s="42" t="s">
        <v>72</v>
      </c>
      <c r="Q1388" s="42" t="s">
        <v>1770</v>
      </c>
    </row>
    <row r="1389" spans="1:17" x14ac:dyDescent="0.25">
      <c r="A1389">
        <v>1385</v>
      </c>
      <c r="B1389" t="s">
        <v>818</v>
      </c>
      <c r="C1389" t="s">
        <v>818</v>
      </c>
      <c r="D1389" t="s">
        <v>818</v>
      </c>
      <c r="E1389" t="s">
        <v>818</v>
      </c>
      <c r="G1389" t="s">
        <v>818</v>
      </c>
      <c r="I1389" s="42" t="s">
        <v>2700</v>
      </c>
      <c r="J1389">
        <v>23.5</v>
      </c>
      <c r="K1389">
        <v>38.200000000000003</v>
      </c>
      <c r="L1389">
        <v>0</v>
      </c>
      <c r="M1389">
        <v>9</v>
      </c>
      <c r="N1389">
        <v>0</v>
      </c>
      <c r="O1389" s="42" t="s">
        <v>71</v>
      </c>
      <c r="P1389" s="42" t="s">
        <v>72</v>
      </c>
      <c r="Q1389" s="42" t="s">
        <v>2173</v>
      </c>
    </row>
    <row r="1390" spans="1:17" x14ac:dyDescent="0.25">
      <c r="A1390">
        <v>1386</v>
      </c>
      <c r="B1390" t="s">
        <v>818</v>
      </c>
      <c r="C1390" t="s">
        <v>818</v>
      </c>
      <c r="D1390" t="s">
        <v>818</v>
      </c>
      <c r="E1390" t="s">
        <v>818</v>
      </c>
      <c r="G1390" t="s">
        <v>818</v>
      </c>
      <c r="I1390" s="42" t="s">
        <v>2701</v>
      </c>
      <c r="J1390">
        <v>23</v>
      </c>
      <c r="K1390">
        <v>38.200000000000003</v>
      </c>
      <c r="L1390">
        <v>0</v>
      </c>
      <c r="M1390">
        <v>9</v>
      </c>
      <c r="N1390">
        <v>0</v>
      </c>
      <c r="O1390" s="42" t="s">
        <v>71</v>
      </c>
      <c r="P1390" s="42" t="s">
        <v>72</v>
      </c>
      <c r="Q1390" s="42" t="s">
        <v>2178</v>
      </c>
    </row>
    <row r="1391" spans="1:17" x14ac:dyDescent="0.25">
      <c r="A1391">
        <v>1387</v>
      </c>
      <c r="B1391" t="s">
        <v>818</v>
      </c>
      <c r="C1391" t="s">
        <v>818</v>
      </c>
      <c r="D1391" t="s">
        <v>818</v>
      </c>
      <c r="E1391" t="s">
        <v>818</v>
      </c>
      <c r="G1391" t="s">
        <v>818</v>
      </c>
      <c r="I1391" s="42" t="s">
        <v>611</v>
      </c>
      <c r="J1391">
        <v>31.5</v>
      </c>
      <c r="K1391">
        <v>46</v>
      </c>
      <c r="L1391">
        <v>0</v>
      </c>
      <c r="M1391">
        <v>8.5</v>
      </c>
      <c r="N1391">
        <v>0</v>
      </c>
      <c r="O1391" s="42" t="s">
        <v>71</v>
      </c>
      <c r="P1391" s="42" t="s">
        <v>72</v>
      </c>
      <c r="Q1391" s="42" t="s">
        <v>2088</v>
      </c>
    </row>
    <row r="1392" spans="1:17" x14ac:dyDescent="0.25">
      <c r="A1392">
        <v>1388</v>
      </c>
      <c r="B1392" t="s">
        <v>818</v>
      </c>
      <c r="C1392" t="s">
        <v>818</v>
      </c>
      <c r="D1392" t="s">
        <v>818</v>
      </c>
      <c r="E1392" t="s">
        <v>818</v>
      </c>
      <c r="G1392" t="s">
        <v>818</v>
      </c>
      <c r="I1392" s="42" t="s">
        <v>92</v>
      </c>
      <c r="J1392">
        <v>22</v>
      </c>
      <c r="K1392">
        <v>34</v>
      </c>
      <c r="L1392">
        <v>0</v>
      </c>
      <c r="M1392">
        <v>8</v>
      </c>
      <c r="N1392">
        <v>0</v>
      </c>
      <c r="O1392" s="42" t="s">
        <v>71</v>
      </c>
      <c r="P1392" s="42" t="s">
        <v>72</v>
      </c>
      <c r="Q1392" s="42" t="s">
        <v>340</v>
      </c>
    </row>
    <row r="1393" spans="1:17" x14ac:dyDescent="0.25">
      <c r="A1393">
        <v>1389</v>
      </c>
      <c r="B1393" t="s">
        <v>818</v>
      </c>
      <c r="C1393" t="s">
        <v>818</v>
      </c>
      <c r="D1393" t="s">
        <v>818</v>
      </c>
      <c r="E1393" t="s">
        <v>818</v>
      </c>
      <c r="G1393" t="s">
        <v>818</v>
      </c>
      <c r="I1393" s="42" t="s">
        <v>214</v>
      </c>
      <c r="J1393">
        <v>27</v>
      </c>
      <c r="K1393">
        <v>44</v>
      </c>
      <c r="L1393">
        <v>0</v>
      </c>
      <c r="M1393">
        <v>8</v>
      </c>
      <c r="N1393">
        <v>0</v>
      </c>
      <c r="O1393" s="42" t="s">
        <v>71</v>
      </c>
      <c r="P1393" s="42" t="s">
        <v>72</v>
      </c>
      <c r="Q1393" s="42"/>
    </row>
    <row r="1394" spans="1:17" x14ac:dyDescent="0.25">
      <c r="A1394">
        <v>1390</v>
      </c>
      <c r="B1394" t="s">
        <v>818</v>
      </c>
      <c r="C1394" t="s">
        <v>818</v>
      </c>
      <c r="D1394" t="s">
        <v>818</v>
      </c>
      <c r="E1394" t="s">
        <v>818</v>
      </c>
      <c r="G1394" t="s">
        <v>818</v>
      </c>
      <c r="I1394" s="42" t="s">
        <v>585</v>
      </c>
      <c r="J1394">
        <v>24.5</v>
      </c>
      <c r="K1394">
        <v>42.5</v>
      </c>
      <c r="L1394">
        <v>0</v>
      </c>
      <c r="M1394">
        <v>10</v>
      </c>
      <c r="N1394">
        <v>12.5</v>
      </c>
      <c r="O1394" s="42" t="s">
        <v>71</v>
      </c>
      <c r="P1394" s="42" t="s">
        <v>72</v>
      </c>
      <c r="Q1394" s="42" t="s">
        <v>2034</v>
      </c>
    </row>
    <row r="1395" spans="1:17" x14ac:dyDescent="0.25">
      <c r="A1395">
        <v>1391</v>
      </c>
      <c r="B1395" t="s">
        <v>818</v>
      </c>
      <c r="C1395" t="s">
        <v>818</v>
      </c>
      <c r="D1395" t="s">
        <v>818</v>
      </c>
      <c r="E1395" t="s">
        <v>818</v>
      </c>
      <c r="G1395" t="s">
        <v>818</v>
      </c>
      <c r="I1395" s="42" t="s">
        <v>2706</v>
      </c>
      <c r="J1395">
        <v>24.5</v>
      </c>
      <c r="K1395">
        <v>42.5</v>
      </c>
      <c r="L1395">
        <v>0</v>
      </c>
      <c r="M1395">
        <v>10</v>
      </c>
      <c r="N1395">
        <v>12.5</v>
      </c>
      <c r="O1395" s="42" t="s">
        <v>71</v>
      </c>
      <c r="P1395" s="42" t="s">
        <v>72</v>
      </c>
      <c r="Q1395" s="42" t="s">
        <v>2034</v>
      </c>
    </row>
    <row r="1396" spans="1:17" x14ac:dyDescent="0.25">
      <c r="A1396">
        <v>1392</v>
      </c>
      <c r="B1396" t="s">
        <v>818</v>
      </c>
      <c r="C1396" t="s">
        <v>818</v>
      </c>
      <c r="D1396" t="s">
        <v>818</v>
      </c>
      <c r="E1396" t="s">
        <v>818</v>
      </c>
      <c r="G1396" t="s">
        <v>818</v>
      </c>
      <c r="I1396" s="42" t="s">
        <v>617</v>
      </c>
      <c r="J1396">
        <v>31.5</v>
      </c>
      <c r="K1396">
        <v>49</v>
      </c>
      <c r="L1396">
        <v>0</v>
      </c>
      <c r="M1396">
        <v>8.5</v>
      </c>
      <c r="N1396">
        <v>0</v>
      </c>
      <c r="O1396" s="42" t="s">
        <v>71</v>
      </c>
      <c r="P1396" s="42" t="s">
        <v>72</v>
      </c>
      <c r="Q1396" s="42" t="s">
        <v>1777</v>
      </c>
    </row>
    <row r="1397" spans="1:17" x14ac:dyDescent="0.25">
      <c r="A1397">
        <v>1393</v>
      </c>
      <c r="B1397" t="s">
        <v>818</v>
      </c>
      <c r="C1397" t="s">
        <v>818</v>
      </c>
      <c r="D1397" t="s">
        <v>818</v>
      </c>
      <c r="E1397" t="s">
        <v>818</v>
      </c>
      <c r="G1397" t="s">
        <v>818</v>
      </c>
      <c r="I1397" s="42" t="s">
        <v>605</v>
      </c>
      <c r="J1397">
        <v>25.5</v>
      </c>
      <c r="K1397">
        <v>46</v>
      </c>
      <c r="L1397">
        <v>0</v>
      </c>
      <c r="M1397">
        <v>8</v>
      </c>
      <c r="N1397">
        <v>0</v>
      </c>
      <c r="O1397" s="42" t="s">
        <v>71</v>
      </c>
      <c r="P1397" s="42" t="s">
        <v>72</v>
      </c>
      <c r="Q1397" s="42" t="s">
        <v>1782</v>
      </c>
    </row>
    <row r="1398" spans="1:17" x14ac:dyDescent="0.25">
      <c r="A1398">
        <v>1394</v>
      </c>
      <c r="B1398" t="s">
        <v>818</v>
      </c>
      <c r="C1398" t="s">
        <v>818</v>
      </c>
      <c r="D1398" t="s">
        <v>818</v>
      </c>
      <c r="E1398" t="s">
        <v>818</v>
      </c>
      <c r="G1398" t="s">
        <v>818</v>
      </c>
      <c r="I1398" s="42" t="s">
        <v>2711</v>
      </c>
      <c r="J1398">
        <v>25</v>
      </c>
      <c r="K1398">
        <v>38</v>
      </c>
      <c r="L1398">
        <v>0</v>
      </c>
      <c r="M1398">
        <v>6.3</v>
      </c>
      <c r="N1398">
        <v>0</v>
      </c>
      <c r="O1398" s="42" t="s">
        <v>71</v>
      </c>
      <c r="P1398" s="42" t="s">
        <v>72</v>
      </c>
      <c r="Q1398" s="42" t="s">
        <v>1118</v>
      </c>
    </row>
    <row r="1399" spans="1:17" x14ac:dyDescent="0.25">
      <c r="A1399">
        <v>1395</v>
      </c>
      <c r="B1399" t="s">
        <v>818</v>
      </c>
      <c r="C1399" t="s">
        <v>818</v>
      </c>
      <c r="D1399" t="s">
        <v>818</v>
      </c>
      <c r="E1399" t="s">
        <v>818</v>
      </c>
      <c r="G1399" t="s">
        <v>818</v>
      </c>
      <c r="I1399" s="42" t="s">
        <v>638</v>
      </c>
      <c r="J1399">
        <v>30.5</v>
      </c>
      <c r="K1399">
        <v>43</v>
      </c>
      <c r="L1399">
        <v>0</v>
      </c>
      <c r="M1399">
        <v>7</v>
      </c>
      <c r="N1399">
        <v>0</v>
      </c>
      <c r="O1399" s="42" t="s">
        <v>71</v>
      </c>
      <c r="P1399" s="42" t="s">
        <v>72</v>
      </c>
      <c r="Q1399" s="42" t="s">
        <v>1872</v>
      </c>
    </row>
    <row r="1400" spans="1:17" x14ac:dyDescent="0.25">
      <c r="A1400">
        <v>1396</v>
      </c>
      <c r="B1400" t="s">
        <v>818</v>
      </c>
      <c r="C1400" t="s">
        <v>818</v>
      </c>
      <c r="D1400" t="s">
        <v>818</v>
      </c>
      <c r="E1400" t="s">
        <v>818</v>
      </c>
      <c r="G1400" t="s">
        <v>818</v>
      </c>
      <c r="I1400" s="42" t="s">
        <v>2712</v>
      </c>
      <c r="J1400">
        <v>30.5</v>
      </c>
      <c r="K1400">
        <v>43</v>
      </c>
      <c r="L1400">
        <v>0</v>
      </c>
      <c r="M1400">
        <v>7</v>
      </c>
      <c r="N1400">
        <v>0</v>
      </c>
      <c r="O1400" s="42" t="s">
        <v>71</v>
      </c>
      <c r="P1400" s="42" t="s">
        <v>72</v>
      </c>
      <c r="Q1400" s="42" t="s">
        <v>1872</v>
      </c>
    </row>
    <row r="1401" spans="1:17" x14ac:dyDescent="0.25">
      <c r="A1401">
        <v>1397</v>
      </c>
      <c r="B1401" t="s">
        <v>818</v>
      </c>
      <c r="C1401" t="s">
        <v>818</v>
      </c>
      <c r="D1401" t="s">
        <v>818</v>
      </c>
      <c r="E1401" t="s">
        <v>818</v>
      </c>
      <c r="G1401" t="s">
        <v>818</v>
      </c>
      <c r="I1401" s="42" t="s">
        <v>755</v>
      </c>
      <c r="J1401">
        <v>26</v>
      </c>
      <c r="K1401">
        <v>45.5</v>
      </c>
      <c r="L1401">
        <v>0</v>
      </c>
      <c r="M1401">
        <v>8.5</v>
      </c>
      <c r="N1401">
        <v>0</v>
      </c>
      <c r="O1401" s="42" t="s">
        <v>71</v>
      </c>
      <c r="P1401" s="42" t="s">
        <v>72</v>
      </c>
      <c r="Q1401" s="42" t="s">
        <v>199</v>
      </c>
    </row>
    <row r="1402" spans="1:17" x14ac:dyDescent="0.25">
      <c r="A1402">
        <v>1398</v>
      </c>
      <c r="B1402" t="s">
        <v>818</v>
      </c>
      <c r="C1402" t="s">
        <v>818</v>
      </c>
      <c r="D1402" t="s">
        <v>818</v>
      </c>
      <c r="E1402" t="s">
        <v>818</v>
      </c>
      <c r="G1402" t="s">
        <v>818</v>
      </c>
      <c r="I1402" s="42" t="s">
        <v>692</v>
      </c>
      <c r="J1402">
        <v>25.5</v>
      </c>
      <c r="K1402">
        <v>50</v>
      </c>
      <c r="L1402">
        <v>0</v>
      </c>
      <c r="M1402">
        <v>8.5</v>
      </c>
      <c r="N1402">
        <v>0</v>
      </c>
      <c r="O1402" s="42" t="s">
        <v>71</v>
      </c>
      <c r="P1402" s="42" t="s">
        <v>72</v>
      </c>
      <c r="Q1402" s="42" t="s">
        <v>1873</v>
      </c>
    </row>
    <row r="1403" spans="1:17" x14ac:dyDescent="0.25">
      <c r="A1403">
        <v>1399</v>
      </c>
      <c r="B1403" t="s">
        <v>818</v>
      </c>
      <c r="C1403" t="s">
        <v>818</v>
      </c>
      <c r="D1403" t="s">
        <v>818</v>
      </c>
      <c r="E1403" t="s">
        <v>818</v>
      </c>
      <c r="G1403" t="s">
        <v>818</v>
      </c>
      <c r="I1403" s="42" t="s">
        <v>758</v>
      </c>
      <c r="J1403">
        <v>24</v>
      </c>
      <c r="K1403">
        <v>50</v>
      </c>
      <c r="L1403">
        <v>0</v>
      </c>
      <c r="M1403">
        <v>9</v>
      </c>
      <c r="N1403">
        <v>0</v>
      </c>
      <c r="O1403" s="42" t="s">
        <v>71</v>
      </c>
      <c r="P1403" s="42" t="s">
        <v>72</v>
      </c>
      <c r="Q1403" s="42" t="s">
        <v>762</v>
      </c>
    </row>
    <row r="1404" spans="1:17" x14ac:dyDescent="0.25">
      <c r="A1404">
        <v>1400</v>
      </c>
      <c r="B1404" t="s">
        <v>818</v>
      </c>
      <c r="C1404" t="s">
        <v>818</v>
      </c>
      <c r="D1404" t="s">
        <v>818</v>
      </c>
      <c r="E1404" t="s">
        <v>818</v>
      </c>
      <c r="G1404" t="s">
        <v>818</v>
      </c>
      <c r="I1404" s="42" t="s">
        <v>2842</v>
      </c>
      <c r="J1404">
        <v>26</v>
      </c>
      <c r="K1404">
        <v>44</v>
      </c>
      <c r="L1404">
        <v>0</v>
      </c>
      <c r="M1404">
        <v>10</v>
      </c>
      <c r="N1404">
        <v>0</v>
      </c>
      <c r="O1404" s="42" t="s">
        <v>71</v>
      </c>
      <c r="P1404" s="42" t="s">
        <v>72</v>
      </c>
      <c r="Q1404" s="42"/>
    </row>
    <row r="1405" spans="1:17" x14ac:dyDescent="0.25">
      <c r="A1405">
        <v>1401</v>
      </c>
      <c r="B1405" t="s">
        <v>818</v>
      </c>
      <c r="C1405" t="s">
        <v>818</v>
      </c>
      <c r="D1405" t="s">
        <v>818</v>
      </c>
      <c r="E1405" t="s">
        <v>818</v>
      </c>
      <c r="G1405" t="s">
        <v>818</v>
      </c>
      <c r="I1405" s="42" t="s">
        <v>779</v>
      </c>
      <c r="J1405">
        <v>28</v>
      </c>
      <c r="K1405">
        <v>45</v>
      </c>
      <c r="L1405">
        <v>0</v>
      </c>
      <c r="M1405">
        <v>8.5</v>
      </c>
      <c r="N1405">
        <v>0</v>
      </c>
      <c r="O1405" s="42" t="s">
        <v>71</v>
      </c>
      <c r="P1405" s="42" t="s">
        <v>72</v>
      </c>
      <c r="Q1405" s="42" t="s">
        <v>780</v>
      </c>
    </row>
    <row r="1406" spans="1:17" x14ac:dyDescent="0.25">
      <c r="A1406">
        <v>1402</v>
      </c>
      <c r="B1406" t="s">
        <v>818</v>
      </c>
      <c r="C1406" t="s">
        <v>818</v>
      </c>
      <c r="D1406" t="s">
        <v>818</v>
      </c>
      <c r="E1406" t="s">
        <v>818</v>
      </c>
      <c r="G1406" t="s">
        <v>818</v>
      </c>
      <c r="I1406" s="42" t="s">
        <v>408</v>
      </c>
      <c r="J1406">
        <v>24</v>
      </c>
      <c r="K1406">
        <v>45</v>
      </c>
      <c r="L1406">
        <v>0</v>
      </c>
      <c r="M1406">
        <v>8.5</v>
      </c>
      <c r="N1406">
        <v>0</v>
      </c>
      <c r="O1406" s="42" t="s">
        <v>71</v>
      </c>
      <c r="P1406" s="42" t="s">
        <v>72</v>
      </c>
      <c r="Q1406" s="42"/>
    </row>
    <row r="1407" spans="1:17" x14ac:dyDescent="0.25">
      <c r="A1407">
        <v>1403</v>
      </c>
      <c r="B1407" t="s">
        <v>818</v>
      </c>
      <c r="C1407" t="s">
        <v>818</v>
      </c>
      <c r="D1407" t="s">
        <v>818</v>
      </c>
      <c r="E1407" t="s">
        <v>818</v>
      </c>
      <c r="G1407" t="s">
        <v>818</v>
      </c>
      <c r="I1407" s="42" t="s">
        <v>787</v>
      </c>
      <c r="J1407">
        <v>27</v>
      </c>
      <c r="K1407">
        <v>44</v>
      </c>
      <c r="L1407">
        <v>0</v>
      </c>
      <c r="M1407">
        <v>10</v>
      </c>
      <c r="N1407">
        <v>12.8</v>
      </c>
      <c r="O1407" s="42" t="s">
        <v>71</v>
      </c>
      <c r="P1407" s="42" t="s">
        <v>72</v>
      </c>
      <c r="Q1407" s="42"/>
    </row>
    <row r="1408" spans="1:17" x14ac:dyDescent="0.25">
      <c r="A1408">
        <v>1404</v>
      </c>
      <c r="B1408" t="s">
        <v>818</v>
      </c>
      <c r="C1408" t="s">
        <v>818</v>
      </c>
      <c r="D1408" t="s">
        <v>818</v>
      </c>
      <c r="E1408" t="s">
        <v>818</v>
      </c>
      <c r="G1408" t="s">
        <v>818</v>
      </c>
      <c r="I1408" s="42" t="s">
        <v>2720</v>
      </c>
      <c r="J1408">
        <v>27</v>
      </c>
      <c r="K1408">
        <v>44</v>
      </c>
      <c r="L1408">
        <v>0</v>
      </c>
      <c r="M1408">
        <v>10</v>
      </c>
      <c r="N1408">
        <v>12.8</v>
      </c>
      <c r="O1408" s="42" t="s">
        <v>71</v>
      </c>
      <c r="P1408" s="42" t="s">
        <v>72</v>
      </c>
      <c r="Q1408" s="42"/>
    </row>
    <row r="1409" spans="1:17" x14ac:dyDescent="0.25">
      <c r="A1409">
        <v>1405</v>
      </c>
      <c r="B1409" t="s">
        <v>818</v>
      </c>
      <c r="C1409" t="s">
        <v>818</v>
      </c>
      <c r="D1409" t="s">
        <v>818</v>
      </c>
      <c r="E1409" t="s">
        <v>818</v>
      </c>
      <c r="G1409" t="s">
        <v>818</v>
      </c>
      <c r="I1409" s="42" t="s">
        <v>432</v>
      </c>
      <c r="J1409">
        <v>22</v>
      </c>
      <c r="K1409">
        <v>36</v>
      </c>
      <c r="L1409">
        <v>0</v>
      </c>
      <c r="M1409">
        <v>7</v>
      </c>
      <c r="N1409">
        <v>0</v>
      </c>
      <c r="O1409" s="42" t="s">
        <v>71</v>
      </c>
      <c r="P1409" s="42" t="s">
        <v>72</v>
      </c>
      <c r="Q1409" s="42"/>
    </row>
    <row r="1410" spans="1:17" x14ac:dyDescent="0.25">
      <c r="A1410">
        <v>1406</v>
      </c>
      <c r="B1410" t="s">
        <v>818</v>
      </c>
      <c r="C1410" t="s">
        <v>818</v>
      </c>
      <c r="D1410" t="s">
        <v>818</v>
      </c>
      <c r="E1410" t="s">
        <v>818</v>
      </c>
      <c r="G1410" t="s">
        <v>818</v>
      </c>
      <c r="I1410" s="42" t="s">
        <v>1286</v>
      </c>
      <c r="J1410">
        <v>25</v>
      </c>
      <c r="K1410">
        <v>41.2</v>
      </c>
      <c r="L1410">
        <v>0</v>
      </c>
      <c r="M1410">
        <v>8</v>
      </c>
      <c r="N1410">
        <v>0</v>
      </c>
      <c r="O1410" s="42" t="s">
        <v>71</v>
      </c>
      <c r="P1410" s="42" t="s">
        <v>72</v>
      </c>
      <c r="Q1410" s="42" t="s">
        <v>349</v>
      </c>
    </row>
    <row r="1411" spans="1:17" x14ac:dyDescent="0.25">
      <c r="A1411">
        <v>1407</v>
      </c>
      <c r="B1411" t="s">
        <v>818</v>
      </c>
      <c r="C1411" t="s">
        <v>818</v>
      </c>
      <c r="D1411" t="s">
        <v>818</v>
      </c>
      <c r="E1411" t="s">
        <v>818</v>
      </c>
      <c r="G1411" t="s">
        <v>818</v>
      </c>
      <c r="I1411" s="42" t="s">
        <v>666</v>
      </c>
      <c r="J1411">
        <v>31.5</v>
      </c>
      <c r="K1411">
        <v>53</v>
      </c>
      <c r="L1411">
        <v>0</v>
      </c>
      <c r="M1411">
        <v>8.5</v>
      </c>
      <c r="N1411">
        <v>0</v>
      </c>
      <c r="O1411" s="42" t="s">
        <v>71</v>
      </c>
      <c r="P1411" s="42" t="s">
        <v>72</v>
      </c>
      <c r="Q1411" s="42" t="s">
        <v>2341</v>
      </c>
    </row>
    <row r="1412" spans="1:17" x14ac:dyDescent="0.25">
      <c r="A1412">
        <v>1408</v>
      </c>
      <c r="B1412" t="s">
        <v>818</v>
      </c>
      <c r="C1412" t="s">
        <v>818</v>
      </c>
      <c r="D1412" t="s">
        <v>818</v>
      </c>
      <c r="E1412" t="s">
        <v>818</v>
      </c>
      <c r="G1412" t="s">
        <v>818</v>
      </c>
      <c r="I1412" s="42" t="s">
        <v>486</v>
      </c>
      <c r="J1412">
        <v>21</v>
      </c>
      <c r="K1412">
        <v>32</v>
      </c>
      <c r="L1412">
        <v>0</v>
      </c>
      <c r="M1412">
        <v>7</v>
      </c>
      <c r="N1412">
        <v>0</v>
      </c>
      <c r="O1412" s="42" t="s">
        <v>71</v>
      </c>
      <c r="P1412" s="42" t="s">
        <v>72</v>
      </c>
      <c r="Q1412" s="42"/>
    </row>
    <row r="1413" spans="1:17" x14ac:dyDescent="0.25">
      <c r="A1413">
        <v>1409</v>
      </c>
      <c r="B1413" t="s">
        <v>818</v>
      </c>
      <c r="C1413" t="s">
        <v>818</v>
      </c>
      <c r="D1413" t="s">
        <v>818</v>
      </c>
      <c r="E1413" t="s">
        <v>818</v>
      </c>
      <c r="G1413" t="s">
        <v>818</v>
      </c>
      <c r="I1413" s="42" t="s">
        <v>2724</v>
      </c>
      <c r="J1413">
        <v>21</v>
      </c>
      <c r="K1413">
        <v>32</v>
      </c>
      <c r="L1413">
        <v>0</v>
      </c>
      <c r="M1413">
        <v>7</v>
      </c>
      <c r="N1413">
        <v>0</v>
      </c>
      <c r="O1413" s="42" t="s">
        <v>71</v>
      </c>
      <c r="P1413" s="42" t="s">
        <v>72</v>
      </c>
      <c r="Q1413" s="42"/>
    </row>
    <row r="1414" spans="1:17" x14ac:dyDescent="0.25">
      <c r="A1414">
        <v>1410</v>
      </c>
      <c r="B1414" t="s">
        <v>818</v>
      </c>
      <c r="C1414" t="s">
        <v>818</v>
      </c>
      <c r="D1414" t="s">
        <v>818</v>
      </c>
      <c r="E1414" t="s">
        <v>818</v>
      </c>
      <c r="G1414" t="s">
        <v>818</v>
      </c>
      <c r="I1414" s="42" t="s">
        <v>430</v>
      </c>
      <c r="J1414">
        <v>22</v>
      </c>
      <c r="K1414">
        <v>32</v>
      </c>
      <c r="L1414">
        <v>0</v>
      </c>
      <c r="M1414">
        <v>8</v>
      </c>
      <c r="N1414">
        <v>0</v>
      </c>
      <c r="O1414" s="42" t="s">
        <v>71</v>
      </c>
      <c r="P1414" s="42" t="s">
        <v>72</v>
      </c>
      <c r="Q1414" s="42"/>
    </row>
    <row r="1415" spans="1:17" x14ac:dyDescent="0.25">
      <c r="A1415">
        <v>1411</v>
      </c>
      <c r="B1415" t="s">
        <v>818</v>
      </c>
      <c r="C1415" t="s">
        <v>818</v>
      </c>
      <c r="D1415" t="s">
        <v>818</v>
      </c>
      <c r="E1415" t="s">
        <v>818</v>
      </c>
      <c r="G1415" t="s">
        <v>818</v>
      </c>
      <c r="I1415" s="42" t="s">
        <v>431</v>
      </c>
      <c r="J1415">
        <v>22</v>
      </c>
      <c r="K1415">
        <v>36</v>
      </c>
      <c r="L1415">
        <v>0</v>
      </c>
      <c r="M1415">
        <v>8</v>
      </c>
      <c r="N1415">
        <v>0</v>
      </c>
      <c r="O1415" s="42" t="s">
        <v>71</v>
      </c>
      <c r="P1415" s="42" t="s">
        <v>72</v>
      </c>
      <c r="Q1415" s="42"/>
    </row>
    <row r="1416" spans="1:17" x14ac:dyDescent="0.25">
      <c r="A1416">
        <v>1412</v>
      </c>
      <c r="B1416" t="s">
        <v>818</v>
      </c>
      <c r="C1416" t="s">
        <v>818</v>
      </c>
      <c r="D1416" t="s">
        <v>818</v>
      </c>
      <c r="E1416" t="s">
        <v>818</v>
      </c>
      <c r="G1416" t="s">
        <v>818</v>
      </c>
      <c r="I1416" s="42" t="s">
        <v>791</v>
      </c>
      <c r="J1416">
        <v>21.5</v>
      </c>
      <c r="K1416">
        <v>36</v>
      </c>
      <c r="L1416">
        <v>0</v>
      </c>
      <c r="M1416">
        <v>8</v>
      </c>
      <c r="N1416">
        <v>0</v>
      </c>
      <c r="O1416" s="42" t="s">
        <v>71</v>
      </c>
      <c r="P1416" s="42" t="s">
        <v>72</v>
      </c>
      <c r="Q1416" s="42"/>
    </row>
    <row r="1417" spans="1:17" x14ac:dyDescent="0.25">
      <c r="A1417">
        <v>1413</v>
      </c>
      <c r="B1417" t="s">
        <v>818</v>
      </c>
      <c r="C1417" t="s">
        <v>818</v>
      </c>
      <c r="D1417" t="s">
        <v>818</v>
      </c>
      <c r="E1417" t="s">
        <v>818</v>
      </c>
      <c r="G1417" t="s">
        <v>818</v>
      </c>
      <c r="I1417" s="42" t="s">
        <v>519</v>
      </c>
      <c r="J1417">
        <v>24.5</v>
      </c>
      <c r="K1417">
        <v>36</v>
      </c>
      <c r="L1417">
        <v>0</v>
      </c>
      <c r="M1417">
        <v>8.5</v>
      </c>
      <c r="N1417">
        <v>0</v>
      </c>
      <c r="O1417" s="42" t="s">
        <v>71</v>
      </c>
      <c r="P1417" s="42" t="s">
        <v>72</v>
      </c>
      <c r="Q1417" s="42" t="s">
        <v>1874</v>
      </c>
    </row>
    <row r="1418" spans="1:17" x14ac:dyDescent="0.25">
      <c r="A1418">
        <v>1414</v>
      </c>
      <c r="B1418" t="s">
        <v>818</v>
      </c>
      <c r="C1418" t="s">
        <v>818</v>
      </c>
      <c r="D1418" t="s">
        <v>818</v>
      </c>
      <c r="E1418" t="s">
        <v>818</v>
      </c>
      <c r="G1418" t="s">
        <v>818</v>
      </c>
      <c r="I1418" s="42" t="s">
        <v>1287</v>
      </c>
      <c r="J1418">
        <v>25.5</v>
      </c>
      <c r="K1418">
        <v>42.5</v>
      </c>
      <c r="L1418">
        <v>0</v>
      </c>
      <c r="M1418">
        <v>13</v>
      </c>
      <c r="N1418">
        <v>14</v>
      </c>
      <c r="O1418" s="42" t="s">
        <v>297</v>
      </c>
      <c r="P1418" s="42" t="s">
        <v>72</v>
      </c>
      <c r="Q1418" s="42"/>
    </row>
    <row r="1419" spans="1:17" x14ac:dyDescent="0.25">
      <c r="A1419">
        <v>1415</v>
      </c>
      <c r="B1419" t="s">
        <v>818</v>
      </c>
      <c r="C1419" t="s">
        <v>818</v>
      </c>
      <c r="D1419" t="s">
        <v>818</v>
      </c>
      <c r="E1419" t="s">
        <v>818</v>
      </c>
      <c r="G1419" t="s">
        <v>818</v>
      </c>
      <c r="I1419" s="42" t="s">
        <v>591</v>
      </c>
      <c r="J1419">
        <v>24.5</v>
      </c>
      <c r="K1419">
        <v>43</v>
      </c>
      <c r="L1419">
        <v>0</v>
      </c>
      <c r="M1419">
        <v>9</v>
      </c>
      <c r="N1419">
        <v>0</v>
      </c>
      <c r="O1419" s="42" t="s">
        <v>71</v>
      </c>
      <c r="P1419" s="42" t="s">
        <v>72</v>
      </c>
      <c r="Q1419" s="42"/>
    </row>
    <row r="1420" spans="1:17" x14ac:dyDescent="0.25">
      <c r="A1420">
        <v>1416</v>
      </c>
      <c r="B1420" t="s">
        <v>818</v>
      </c>
      <c r="C1420" t="s">
        <v>818</v>
      </c>
      <c r="D1420" t="s">
        <v>818</v>
      </c>
      <c r="E1420" t="s">
        <v>818</v>
      </c>
      <c r="G1420" t="s">
        <v>818</v>
      </c>
      <c r="I1420" s="42" t="s">
        <v>348</v>
      </c>
      <c r="J1420">
        <v>25.5</v>
      </c>
      <c r="K1420">
        <v>40</v>
      </c>
      <c r="L1420">
        <v>0</v>
      </c>
      <c r="M1420">
        <v>8.5</v>
      </c>
      <c r="N1420">
        <v>0</v>
      </c>
      <c r="O1420" s="42" t="s">
        <v>71</v>
      </c>
      <c r="P1420" s="42" t="s">
        <v>72</v>
      </c>
      <c r="Q1420" s="42" t="s">
        <v>1899</v>
      </c>
    </row>
    <row r="1421" spans="1:17" x14ac:dyDescent="0.25">
      <c r="A1421">
        <v>1417</v>
      </c>
      <c r="B1421" t="s">
        <v>818</v>
      </c>
      <c r="C1421" t="s">
        <v>818</v>
      </c>
      <c r="D1421" t="s">
        <v>818</v>
      </c>
      <c r="E1421" t="s">
        <v>818</v>
      </c>
      <c r="G1421" t="s">
        <v>818</v>
      </c>
      <c r="I1421" s="42" t="s">
        <v>626</v>
      </c>
      <c r="J1421">
        <v>29</v>
      </c>
      <c r="K1421">
        <v>42</v>
      </c>
      <c r="L1421">
        <v>0</v>
      </c>
      <c r="M1421">
        <v>15</v>
      </c>
      <c r="N1421">
        <v>17</v>
      </c>
      <c r="O1421" s="42" t="s">
        <v>71</v>
      </c>
      <c r="P1421" s="42" t="s">
        <v>72</v>
      </c>
      <c r="Q1421" s="42" t="s">
        <v>1718</v>
      </c>
    </row>
    <row r="1422" spans="1:17" x14ac:dyDescent="0.25">
      <c r="A1422">
        <v>1418</v>
      </c>
      <c r="B1422" t="s">
        <v>818</v>
      </c>
      <c r="C1422" t="s">
        <v>818</v>
      </c>
      <c r="D1422" t="s">
        <v>818</v>
      </c>
      <c r="E1422" t="s">
        <v>818</v>
      </c>
      <c r="G1422" t="s">
        <v>818</v>
      </c>
      <c r="I1422" s="42" t="s">
        <v>397</v>
      </c>
      <c r="J1422">
        <v>27.7</v>
      </c>
      <c r="K1422">
        <v>44</v>
      </c>
      <c r="L1422">
        <v>0</v>
      </c>
      <c r="M1422">
        <v>8.5</v>
      </c>
      <c r="N1422">
        <v>0</v>
      </c>
      <c r="O1422" s="42" t="s">
        <v>71</v>
      </c>
      <c r="P1422" s="42" t="s">
        <v>72</v>
      </c>
      <c r="Q1422" s="42" t="s">
        <v>398</v>
      </c>
    </row>
    <row r="1423" spans="1:17" x14ac:dyDescent="0.25">
      <c r="A1423">
        <v>1419</v>
      </c>
      <c r="B1423" t="s">
        <v>818</v>
      </c>
      <c r="C1423" t="s">
        <v>818</v>
      </c>
      <c r="D1423" t="s">
        <v>818</v>
      </c>
      <c r="E1423" t="s">
        <v>818</v>
      </c>
      <c r="G1423" t="s">
        <v>818</v>
      </c>
      <c r="I1423" s="42" t="s">
        <v>660</v>
      </c>
      <c r="J1423">
        <v>34.5</v>
      </c>
      <c r="K1423">
        <v>53</v>
      </c>
      <c r="L1423">
        <v>0</v>
      </c>
      <c r="M1423">
        <v>8</v>
      </c>
      <c r="N1423">
        <v>0</v>
      </c>
      <c r="O1423" s="42" t="s">
        <v>71</v>
      </c>
      <c r="P1423" s="42" t="s">
        <v>72</v>
      </c>
      <c r="Q1423" s="42" t="s">
        <v>1756</v>
      </c>
    </row>
    <row r="1424" spans="1:17" x14ac:dyDescent="0.25">
      <c r="A1424">
        <v>1420</v>
      </c>
      <c r="B1424" t="s">
        <v>818</v>
      </c>
      <c r="C1424" t="s">
        <v>818</v>
      </c>
      <c r="D1424" t="s">
        <v>818</v>
      </c>
      <c r="E1424" t="s">
        <v>818</v>
      </c>
      <c r="G1424" t="s">
        <v>818</v>
      </c>
      <c r="I1424" s="42" t="s">
        <v>764</v>
      </c>
      <c r="J1424">
        <v>26.5</v>
      </c>
      <c r="K1424">
        <v>47</v>
      </c>
      <c r="L1424">
        <v>0</v>
      </c>
      <c r="M1424">
        <v>9</v>
      </c>
      <c r="N1424">
        <v>0</v>
      </c>
      <c r="O1424" s="42" t="s">
        <v>71</v>
      </c>
      <c r="P1424" s="42" t="s">
        <v>72</v>
      </c>
      <c r="Q1424" s="42" t="s">
        <v>1875</v>
      </c>
    </row>
    <row r="1425" spans="1:17" x14ac:dyDescent="0.25">
      <c r="A1425">
        <v>1421</v>
      </c>
      <c r="B1425" t="s">
        <v>818</v>
      </c>
      <c r="C1425" t="s">
        <v>818</v>
      </c>
      <c r="D1425" t="s">
        <v>818</v>
      </c>
      <c r="E1425" t="s">
        <v>818</v>
      </c>
      <c r="G1425" t="s">
        <v>818</v>
      </c>
      <c r="I1425" s="42" t="s">
        <v>433</v>
      </c>
      <c r="J1425">
        <v>29.5</v>
      </c>
      <c r="K1425">
        <v>42.5</v>
      </c>
      <c r="L1425">
        <v>0</v>
      </c>
      <c r="M1425">
        <v>8</v>
      </c>
      <c r="N1425">
        <v>0</v>
      </c>
      <c r="O1425" s="42" t="s">
        <v>71</v>
      </c>
      <c r="P1425" s="42" t="s">
        <v>72</v>
      </c>
      <c r="Q1425" s="42" t="s">
        <v>1893</v>
      </c>
    </row>
    <row r="1426" spans="1:17" x14ac:dyDescent="0.25">
      <c r="A1426">
        <v>1422</v>
      </c>
      <c r="B1426" t="s">
        <v>818</v>
      </c>
      <c r="C1426" t="s">
        <v>818</v>
      </c>
      <c r="D1426" t="s">
        <v>818</v>
      </c>
      <c r="E1426" t="s">
        <v>818</v>
      </c>
      <c r="G1426" t="s">
        <v>818</v>
      </c>
      <c r="I1426" s="42" t="s">
        <v>607</v>
      </c>
      <c r="J1426">
        <v>26.5</v>
      </c>
      <c r="K1426">
        <v>46</v>
      </c>
      <c r="L1426">
        <v>0</v>
      </c>
      <c r="M1426">
        <v>8.5</v>
      </c>
      <c r="N1426">
        <v>0</v>
      </c>
      <c r="O1426" s="42" t="s">
        <v>71</v>
      </c>
      <c r="P1426" s="42" t="s">
        <v>72</v>
      </c>
      <c r="Q1426" s="42" t="s">
        <v>1876</v>
      </c>
    </row>
    <row r="1427" spans="1:17" x14ac:dyDescent="0.25">
      <c r="A1427">
        <v>1423</v>
      </c>
      <c r="B1427" t="s">
        <v>818</v>
      </c>
      <c r="C1427" t="s">
        <v>818</v>
      </c>
      <c r="D1427" t="s">
        <v>818</v>
      </c>
      <c r="E1427" t="s">
        <v>818</v>
      </c>
      <c r="G1427" t="s">
        <v>818</v>
      </c>
      <c r="I1427" s="42" t="s">
        <v>2736</v>
      </c>
      <c r="J1427">
        <v>26.5</v>
      </c>
      <c r="K1427">
        <v>46</v>
      </c>
      <c r="L1427">
        <v>0</v>
      </c>
      <c r="M1427">
        <v>8.5</v>
      </c>
      <c r="N1427">
        <v>0</v>
      </c>
      <c r="O1427" s="42" t="s">
        <v>71</v>
      </c>
      <c r="P1427" s="42" t="s">
        <v>72</v>
      </c>
      <c r="Q1427" s="42" t="s">
        <v>1876</v>
      </c>
    </row>
    <row r="1428" spans="1:17" x14ac:dyDescent="0.25">
      <c r="A1428">
        <v>1424</v>
      </c>
      <c r="B1428" t="s">
        <v>818</v>
      </c>
      <c r="C1428" t="s">
        <v>818</v>
      </c>
      <c r="D1428" t="s">
        <v>818</v>
      </c>
      <c r="E1428" t="s">
        <v>818</v>
      </c>
      <c r="G1428" t="s">
        <v>818</v>
      </c>
      <c r="I1428" s="42" t="s">
        <v>739</v>
      </c>
      <c r="J1428">
        <v>24.5</v>
      </c>
      <c r="K1428">
        <v>40</v>
      </c>
      <c r="L1428">
        <v>0</v>
      </c>
      <c r="M1428">
        <v>8</v>
      </c>
      <c r="N1428">
        <v>0</v>
      </c>
      <c r="O1428" s="42" t="s">
        <v>71</v>
      </c>
      <c r="P1428" s="42" t="s">
        <v>72</v>
      </c>
      <c r="Q1428" s="42"/>
    </row>
    <row r="1429" spans="1:17" x14ac:dyDescent="0.25">
      <c r="A1429">
        <v>1425</v>
      </c>
      <c r="B1429" t="s">
        <v>818</v>
      </c>
      <c r="C1429" t="s">
        <v>818</v>
      </c>
      <c r="D1429" t="s">
        <v>818</v>
      </c>
      <c r="E1429" t="s">
        <v>818</v>
      </c>
      <c r="G1429" t="s">
        <v>818</v>
      </c>
      <c r="I1429" s="42" t="s">
        <v>434</v>
      </c>
      <c r="J1429">
        <v>27.7</v>
      </c>
      <c r="K1429">
        <v>46</v>
      </c>
      <c r="L1429">
        <v>0</v>
      </c>
      <c r="M1429">
        <v>8.5</v>
      </c>
      <c r="N1429">
        <v>0</v>
      </c>
      <c r="O1429" s="42" t="s">
        <v>71</v>
      </c>
      <c r="P1429" s="42" t="s">
        <v>72</v>
      </c>
      <c r="Q1429" s="42" t="s">
        <v>2030</v>
      </c>
    </row>
    <row r="1430" spans="1:17" x14ac:dyDescent="0.25">
      <c r="A1430">
        <v>1426</v>
      </c>
      <c r="B1430" t="s">
        <v>818</v>
      </c>
      <c r="C1430" t="s">
        <v>818</v>
      </c>
      <c r="D1430" t="s">
        <v>818</v>
      </c>
      <c r="E1430" t="s">
        <v>818</v>
      </c>
      <c r="G1430" t="s">
        <v>818</v>
      </c>
      <c r="I1430" s="42" t="s">
        <v>602</v>
      </c>
      <c r="J1430">
        <v>25.5</v>
      </c>
      <c r="K1430">
        <v>45</v>
      </c>
      <c r="L1430">
        <v>0</v>
      </c>
      <c r="M1430">
        <v>9</v>
      </c>
      <c r="N1430">
        <v>0</v>
      </c>
      <c r="O1430" s="42" t="s">
        <v>71</v>
      </c>
      <c r="P1430" s="42" t="s">
        <v>72</v>
      </c>
      <c r="Q1430" s="42"/>
    </row>
    <row r="1431" spans="1:17" x14ac:dyDescent="0.25">
      <c r="A1431">
        <v>1427</v>
      </c>
      <c r="B1431" t="s">
        <v>818</v>
      </c>
      <c r="C1431" t="s">
        <v>818</v>
      </c>
      <c r="D1431" t="s">
        <v>818</v>
      </c>
      <c r="E1431" t="s">
        <v>818</v>
      </c>
      <c r="G1431" t="s">
        <v>818</v>
      </c>
      <c r="I1431" s="42" t="s">
        <v>496</v>
      </c>
      <c r="J1431">
        <v>20.5</v>
      </c>
      <c r="K1431">
        <v>34</v>
      </c>
      <c r="L1431">
        <v>0</v>
      </c>
      <c r="M1431">
        <v>9</v>
      </c>
      <c r="N1431">
        <v>0</v>
      </c>
      <c r="O1431" s="42" t="s">
        <v>71</v>
      </c>
      <c r="P1431" s="42" t="s">
        <v>72</v>
      </c>
      <c r="Q1431" s="42" t="s">
        <v>1783</v>
      </c>
    </row>
    <row r="1432" spans="1:17" x14ac:dyDescent="0.25">
      <c r="A1432">
        <v>1428</v>
      </c>
      <c r="B1432" t="s">
        <v>818</v>
      </c>
      <c r="C1432" t="s">
        <v>818</v>
      </c>
      <c r="D1432" t="s">
        <v>818</v>
      </c>
      <c r="E1432" t="s">
        <v>818</v>
      </c>
      <c r="G1432" t="s">
        <v>818</v>
      </c>
      <c r="I1432" s="42" t="s">
        <v>614</v>
      </c>
      <c r="J1432">
        <v>24.5</v>
      </c>
      <c r="K1432">
        <v>48</v>
      </c>
      <c r="L1432">
        <v>0</v>
      </c>
      <c r="M1432">
        <v>10</v>
      </c>
      <c r="N1432">
        <v>0</v>
      </c>
      <c r="O1432" s="42" t="s">
        <v>71</v>
      </c>
      <c r="P1432" s="42" t="s">
        <v>72</v>
      </c>
      <c r="Q1432" s="42" t="s">
        <v>1784</v>
      </c>
    </row>
    <row r="1433" spans="1:17" x14ac:dyDescent="0.25">
      <c r="A1433">
        <v>1429</v>
      </c>
      <c r="B1433" t="s">
        <v>818</v>
      </c>
      <c r="C1433" t="s">
        <v>818</v>
      </c>
      <c r="D1433" t="s">
        <v>818</v>
      </c>
      <c r="E1433" t="s">
        <v>818</v>
      </c>
      <c r="G1433" t="s">
        <v>818</v>
      </c>
      <c r="I1433" s="42" t="s">
        <v>577</v>
      </c>
      <c r="J1433">
        <v>27.7</v>
      </c>
      <c r="K1433">
        <v>41</v>
      </c>
      <c r="L1433">
        <v>0</v>
      </c>
      <c r="M1433">
        <v>8.5</v>
      </c>
      <c r="N1433">
        <v>0</v>
      </c>
      <c r="O1433" s="42" t="s">
        <v>71</v>
      </c>
      <c r="P1433" s="42" t="s">
        <v>72</v>
      </c>
      <c r="Q1433" s="42"/>
    </row>
    <row r="1434" spans="1:17" x14ac:dyDescent="0.25">
      <c r="A1434">
        <v>1430</v>
      </c>
      <c r="B1434" t="s">
        <v>818</v>
      </c>
      <c r="C1434" t="s">
        <v>818</v>
      </c>
      <c r="D1434" t="s">
        <v>818</v>
      </c>
      <c r="E1434" t="s">
        <v>818</v>
      </c>
      <c r="G1434" t="s">
        <v>818</v>
      </c>
      <c r="I1434" s="42" t="s">
        <v>499</v>
      </c>
      <c r="J1434">
        <v>23.5</v>
      </c>
      <c r="K1434">
        <v>34</v>
      </c>
      <c r="L1434">
        <v>0</v>
      </c>
      <c r="M1434">
        <v>7</v>
      </c>
      <c r="N1434">
        <v>0</v>
      </c>
      <c r="O1434" s="42" t="s">
        <v>71</v>
      </c>
      <c r="P1434" s="42" t="s">
        <v>72</v>
      </c>
      <c r="Q1434" s="42" t="s">
        <v>1755</v>
      </c>
    </row>
    <row r="1435" spans="1:17" x14ac:dyDescent="0.25">
      <c r="A1435">
        <v>1431</v>
      </c>
      <c r="B1435" t="s">
        <v>818</v>
      </c>
      <c r="C1435" t="s">
        <v>818</v>
      </c>
      <c r="D1435" t="s">
        <v>818</v>
      </c>
      <c r="E1435" t="s">
        <v>818</v>
      </c>
      <c r="G1435" t="s">
        <v>818</v>
      </c>
      <c r="I1435" s="42" t="s">
        <v>704</v>
      </c>
      <c r="J1435">
        <v>30.5</v>
      </c>
      <c r="K1435">
        <v>51</v>
      </c>
      <c r="L1435">
        <v>0</v>
      </c>
      <c r="M1435">
        <v>8.5</v>
      </c>
      <c r="N1435">
        <v>0</v>
      </c>
      <c r="O1435" s="42" t="s">
        <v>71</v>
      </c>
      <c r="P1435" s="42" t="s">
        <v>72</v>
      </c>
      <c r="Q1435" s="42" t="s">
        <v>1877</v>
      </c>
    </row>
    <row r="1436" spans="1:17" x14ac:dyDescent="0.25">
      <c r="A1436">
        <v>1432</v>
      </c>
      <c r="B1436" t="s">
        <v>818</v>
      </c>
      <c r="C1436" t="s">
        <v>818</v>
      </c>
      <c r="D1436" t="s">
        <v>818</v>
      </c>
      <c r="E1436" t="s">
        <v>818</v>
      </c>
      <c r="G1436" t="s">
        <v>818</v>
      </c>
      <c r="I1436" s="42" t="s">
        <v>620</v>
      </c>
      <c r="J1436">
        <v>34.5</v>
      </c>
      <c r="K1436">
        <v>50</v>
      </c>
      <c r="L1436">
        <v>0</v>
      </c>
      <c r="M1436">
        <v>8</v>
      </c>
      <c r="N1436">
        <v>0</v>
      </c>
      <c r="O1436" s="42" t="s">
        <v>71</v>
      </c>
      <c r="P1436" s="42" t="s">
        <v>72</v>
      </c>
      <c r="Q1436" s="42" t="s">
        <v>1838</v>
      </c>
    </row>
    <row r="1437" spans="1:17" x14ac:dyDescent="0.25">
      <c r="A1437">
        <v>1433</v>
      </c>
      <c r="B1437" t="s">
        <v>818</v>
      </c>
      <c r="C1437" t="s">
        <v>818</v>
      </c>
      <c r="D1437" t="s">
        <v>818</v>
      </c>
      <c r="E1437" t="s">
        <v>818</v>
      </c>
      <c r="G1437" t="s">
        <v>818</v>
      </c>
      <c r="I1437" s="42" t="s">
        <v>703</v>
      </c>
      <c r="J1437">
        <v>30</v>
      </c>
      <c r="K1437">
        <v>51</v>
      </c>
      <c r="L1437">
        <v>0</v>
      </c>
      <c r="M1437">
        <v>8.5</v>
      </c>
      <c r="N1437">
        <v>0</v>
      </c>
      <c r="O1437" s="42" t="s">
        <v>71</v>
      </c>
      <c r="P1437" s="42" t="s">
        <v>72</v>
      </c>
      <c r="Q1437" s="42" t="s">
        <v>2120</v>
      </c>
    </row>
    <row r="1438" spans="1:17" x14ac:dyDescent="0.25">
      <c r="A1438">
        <v>1434</v>
      </c>
      <c r="B1438" t="s">
        <v>818</v>
      </c>
      <c r="C1438" t="s">
        <v>818</v>
      </c>
      <c r="D1438" t="s">
        <v>818</v>
      </c>
      <c r="E1438" t="s">
        <v>818</v>
      </c>
      <c r="G1438" t="s">
        <v>818</v>
      </c>
      <c r="I1438" s="42" t="s">
        <v>597</v>
      </c>
      <c r="J1438">
        <v>24.5</v>
      </c>
      <c r="K1438">
        <v>44</v>
      </c>
      <c r="L1438">
        <v>0</v>
      </c>
      <c r="M1438">
        <v>9</v>
      </c>
      <c r="N1438">
        <v>0</v>
      </c>
      <c r="O1438" s="42" t="s">
        <v>71</v>
      </c>
      <c r="P1438" s="42" t="s">
        <v>72</v>
      </c>
      <c r="Q1438" s="42"/>
    </row>
    <row r="1439" spans="1:17" x14ac:dyDescent="0.25">
      <c r="A1439">
        <v>1435</v>
      </c>
      <c r="B1439" t="s">
        <v>818</v>
      </c>
      <c r="C1439" t="s">
        <v>818</v>
      </c>
      <c r="D1439" t="s">
        <v>818</v>
      </c>
      <c r="E1439" t="s">
        <v>818</v>
      </c>
      <c r="G1439" t="s">
        <v>818</v>
      </c>
      <c r="I1439" s="42" t="s">
        <v>691</v>
      </c>
      <c r="J1439">
        <v>25</v>
      </c>
      <c r="K1439">
        <v>50</v>
      </c>
      <c r="L1439">
        <v>0</v>
      </c>
      <c r="M1439">
        <v>8.5</v>
      </c>
      <c r="N1439">
        <v>0</v>
      </c>
      <c r="O1439" s="42" t="s">
        <v>71</v>
      </c>
      <c r="P1439" s="42" t="s">
        <v>72</v>
      </c>
      <c r="Q1439" s="42" t="s">
        <v>799</v>
      </c>
    </row>
    <row r="1440" spans="1:17" x14ac:dyDescent="0.25">
      <c r="A1440">
        <v>1436</v>
      </c>
      <c r="B1440" t="s">
        <v>818</v>
      </c>
      <c r="C1440" t="s">
        <v>818</v>
      </c>
      <c r="D1440" t="s">
        <v>818</v>
      </c>
      <c r="E1440" t="s">
        <v>818</v>
      </c>
      <c r="G1440" t="s">
        <v>818</v>
      </c>
      <c r="I1440" s="42" t="s">
        <v>201</v>
      </c>
      <c r="J1440">
        <v>25.5</v>
      </c>
      <c r="K1440">
        <v>42.5</v>
      </c>
      <c r="L1440">
        <v>0</v>
      </c>
      <c r="M1440">
        <v>8.5</v>
      </c>
      <c r="N1440">
        <v>0</v>
      </c>
      <c r="O1440" s="42" t="s">
        <v>71</v>
      </c>
      <c r="P1440" s="42" t="s">
        <v>72</v>
      </c>
      <c r="Q1440" s="42" t="s">
        <v>2035</v>
      </c>
    </row>
    <row r="1441" spans="1:17" x14ac:dyDescent="0.25">
      <c r="A1441">
        <v>1437</v>
      </c>
      <c r="B1441" t="s">
        <v>818</v>
      </c>
      <c r="C1441" t="s">
        <v>818</v>
      </c>
      <c r="D1441" t="s">
        <v>818</v>
      </c>
      <c r="E1441" t="s">
        <v>818</v>
      </c>
      <c r="G1441" t="s">
        <v>818</v>
      </c>
      <c r="I1441" s="42" t="s">
        <v>790</v>
      </c>
      <c r="J1441">
        <v>29</v>
      </c>
      <c r="K1441">
        <v>42.5</v>
      </c>
      <c r="L1441">
        <v>0</v>
      </c>
      <c r="M1441">
        <v>8</v>
      </c>
      <c r="N1441">
        <v>0</v>
      </c>
      <c r="O1441" s="42" t="s">
        <v>71</v>
      </c>
      <c r="P1441" s="42" t="s">
        <v>72</v>
      </c>
      <c r="Q1441" s="42" t="s">
        <v>1728</v>
      </c>
    </row>
    <row r="1442" spans="1:17" x14ac:dyDescent="0.25">
      <c r="A1442">
        <v>1438</v>
      </c>
      <c r="B1442" t="s">
        <v>818</v>
      </c>
      <c r="C1442" t="s">
        <v>818</v>
      </c>
      <c r="D1442" t="s">
        <v>818</v>
      </c>
      <c r="E1442" t="s">
        <v>818</v>
      </c>
      <c r="G1442" t="s">
        <v>818</v>
      </c>
      <c r="I1442" s="42" t="s">
        <v>2754</v>
      </c>
      <c r="J1442">
        <v>29</v>
      </c>
      <c r="K1442">
        <v>42.5</v>
      </c>
      <c r="L1442">
        <v>0</v>
      </c>
      <c r="M1442">
        <v>8</v>
      </c>
      <c r="N1442">
        <v>0</v>
      </c>
      <c r="O1442" s="42" t="s">
        <v>71</v>
      </c>
      <c r="P1442" s="42" t="s">
        <v>72</v>
      </c>
      <c r="Q1442" s="42" t="s">
        <v>1728</v>
      </c>
    </row>
    <row r="1443" spans="1:17" x14ac:dyDescent="0.25">
      <c r="A1443">
        <v>1439</v>
      </c>
      <c r="B1443" t="s">
        <v>818</v>
      </c>
      <c r="C1443" t="s">
        <v>818</v>
      </c>
      <c r="D1443" t="s">
        <v>818</v>
      </c>
      <c r="E1443" t="s">
        <v>818</v>
      </c>
      <c r="G1443" t="s">
        <v>818</v>
      </c>
      <c r="I1443" s="42" t="s">
        <v>731</v>
      </c>
      <c r="J1443">
        <v>21.5</v>
      </c>
      <c r="K1443">
        <v>34</v>
      </c>
      <c r="L1443">
        <v>0</v>
      </c>
      <c r="M1443">
        <v>8</v>
      </c>
      <c r="N1443">
        <v>0</v>
      </c>
      <c r="O1443" s="42" t="s">
        <v>71</v>
      </c>
      <c r="P1443" s="42" t="s">
        <v>72</v>
      </c>
      <c r="Q1443" s="42" t="s">
        <v>1849</v>
      </c>
    </row>
    <row r="1444" spans="1:17" x14ac:dyDescent="0.25">
      <c r="A1444">
        <v>1440</v>
      </c>
      <c r="B1444" t="s">
        <v>818</v>
      </c>
      <c r="C1444" t="s">
        <v>818</v>
      </c>
      <c r="D1444" t="s">
        <v>818</v>
      </c>
      <c r="E1444" t="s">
        <v>818</v>
      </c>
      <c r="G1444" t="s">
        <v>818</v>
      </c>
      <c r="I1444" s="42" t="s">
        <v>559</v>
      </c>
      <c r="J1444">
        <v>24.5</v>
      </c>
      <c r="K1444">
        <v>39.6</v>
      </c>
      <c r="L1444">
        <v>0</v>
      </c>
      <c r="M1444">
        <v>8.5</v>
      </c>
      <c r="N1444">
        <v>0</v>
      </c>
      <c r="O1444" s="42" t="s">
        <v>71</v>
      </c>
      <c r="P1444" s="42" t="s">
        <v>72</v>
      </c>
      <c r="Q1444" s="42"/>
    </row>
    <row r="1445" spans="1:17" x14ac:dyDescent="0.25">
      <c r="A1445">
        <v>1441</v>
      </c>
      <c r="B1445" t="s">
        <v>818</v>
      </c>
      <c r="C1445" t="s">
        <v>818</v>
      </c>
      <c r="D1445" t="s">
        <v>818</v>
      </c>
      <c r="E1445" t="s">
        <v>818</v>
      </c>
      <c r="G1445" t="s">
        <v>818</v>
      </c>
      <c r="I1445" s="42" t="s">
        <v>2757</v>
      </c>
      <c r="J1445">
        <v>24.5</v>
      </c>
      <c r="K1445">
        <v>39.6</v>
      </c>
      <c r="L1445">
        <v>0</v>
      </c>
      <c r="M1445">
        <v>8.5</v>
      </c>
      <c r="N1445">
        <v>0</v>
      </c>
      <c r="O1445" s="42" t="s">
        <v>71</v>
      </c>
      <c r="P1445" s="42" t="s">
        <v>72</v>
      </c>
      <c r="Q1445" s="42"/>
    </row>
    <row r="1446" spans="1:17" x14ac:dyDescent="0.25">
      <c r="A1446">
        <v>1442</v>
      </c>
      <c r="B1446" t="s">
        <v>818</v>
      </c>
      <c r="C1446" t="s">
        <v>818</v>
      </c>
      <c r="D1446" t="s">
        <v>818</v>
      </c>
      <c r="E1446" t="s">
        <v>818</v>
      </c>
      <c r="G1446" t="s">
        <v>818</v>
      </c>
      <c r="I1446" s="42" t="s">
        <v>593</v>
      </c>
      <c r="J1446">
        <v>26.5</v>
      </c>
      <c r="K1446">
        <v>43</v>
      </c>
      <c r="L1446">
        <v>0</v>
      </c>
      <c r="M1446">
        <v>8.5</v>
      </c>
      <c r="N1446">
        <v>0</v>
      </c>
      <c r="O1446" s="42" t="s">
        <v>71</v>
      </c>
      <c r="P1446" s="42" t="s">
        <v>72</v>
      </c>
      <c r="Q1446" s="42" t="s">
        <v>1706</v>
      </c>
    </row>
    <row r="1447" spans="1:17" x14ac:dyDescent="0.25">
      <c r="A1447">
        <v>1443</v>
      </c>
      <c r="B1447" t="s">
        <v>818</v>
      </c>
      <c r="C1447" t="s">
        <v>818</v>
      </c>
      <c r="D1447" t="s">
        <v>818</v>
      </c>
      <c r="E1447" t="s">
        <v>818</v>
      </c>
      <c r="G1447" t="s">
        <v>818</v>
      </c>
      <c r="I1447" s="42" t="s">
        <v>700</v>
      </c>
      <c r="J1447">
        <v>25.5</v>
      </c>
      <c r="K1447">
        <v>48</v>
      </c>
      <c r="L1447">
        <v>0</v>
      </c>
      <c r="M1447">
        <v>8.5</v>
      </c>
      <c r="N1447">
        <v>0</v>
      </c>
      <c r="O1447" s="42" t="s">
        <v>71</v>
      </c>
      <c r="P1447" s="42" t="s">
        <v>72</v>
      </c>
      <c r="Q1447" s="42"/>
    </row>
    <row r="1448" spans="1:17" x14ac:dyDescent="0.25">
      <c r="A1448">
        <v>1444</v>
      </c>
      <c r="B1448" t="s">
        <v>818</v>
      </c>
      <c r="C1448" t="s">
        <v>818</v>
      </c>
      <c r="D1448" t="s">
        <v>818</v>
      </c>
      <c r="E1448" t="s">
        <v>818</v>
      </c>
      <c r="G1448" t="s">
        <v>818</v>
      </c>
      <c r="I1448" s="42" t="s">
        <v>1306</v>
      </c>
      <c r="J1448">
        <v>31</v>
      </c>
      <c r="K1448">
        <v>44</v>
      </c>
      <c r="L1448">
        <v>0</v>
      </c>
      <c r="M1448">
        <v>6.5</v>
      </c>
      <c r="N1448">
        <v>0</v>
      </c>
      <c r="O1448" s="42" t="s">
        <v>71</v>
      </c>
      <c r="P1448" s="42" t="s">
        <v>72</v>
      </c>
      <c r="Q1448" s="42"/>
    </row>
    <row r="1449" spans="1:17" x14ac:dyDescent="0.25">
      <c r="A1449">
        <v>1445</v>
      </c>
      <c r="B1449" t="s">
        <v>818</v>
      </c>
      <c r="C1449" t="s">
        <v>818</v>
      </c>
      <c r="D1449" t="s">
        <v>818</v>
      </c>
      <c r="E1449" t="s">
        <v>818</v>
      </c>
      <c r="G1449" t="s">
        <v>818</v>
      </c>
      <c r="I1449" s="42" t="s">
        <v>800</v>
      </c>
      <c r="J1449">
        <v>26</v>
      </c>
      <c r="K1449">
        <v>39.5</v>
      </c>
      <c r="L1449">
        <v>0</v>
      </c>
      <c r="M1449">
        <v>8.5</v>
      </c>
      <c r="N1449">
        <v>0</v>
      </c>
      <c r="O1449" s="42" t="s">
        <v>71</v>
      </c>
      <c r="P1449" s="42" t="s">
        <v>72</v>
      </c>
      <c r="Q1449" s="42"/>
    </row>
    <row r="1450" spans="1:17" x14ac:dyDescent="0.25">
      <c r="A1450">
        <v>1446</v>
      </c>
      <c r="B1450" t="s">
        <v>818</v>
      </c>
      <c r="C1450" t="s">
        <v>818</v>
      </c>
      <c r="D1450" t="s">
        <v>818</v>
      </c>
      <c r="E1450" t="s">
        <v>818</v>
      </c>
      <c r="G1450" t="s">
        <v>818</v>
      </c>
      <c r="I1450" s="42" t="s">
        <v>633</v>
      </c>
      <c r="J1450">
        <v>27</v>
      </c>
      <c r="K1450">
        <v>42.5</v>
      </c>
      <c r="L1450">
        <v>0</v>
      </c>
      <c r="M1450">
        <v>8.5</v>
      </c>
      <c r="N1450">
        <v>0</v>
      </c>
      <c r="O1450" s="42" t="s">
        <v>71</v>
      </c>
      <c r="P1450" s="42" t="s">
        <v>72</v>
      </c>
      <c r="Q1450" s="42"/>
    </row>
    <row r="1451" spans="1:17" x14ac:dyDescent="0.25">
      <c r="A1451">
        <v>1447</v>
      </c>
      <c r="B1451" t="s">
        <v>818</v>
      </c>
      <c r="C1451" t="s">
        <v>818</v>
      </c>
      <c r="D1451" t="s">
        <v>818</v>
      </c>
      <c r="E1451" t="s">
        <v>818</v>
      </c>
      <c r="G1451" t="s">
        <v>818</v>
      </c>
      <c r="I1451" s="42" t="s">
        <v>550</v>
      </c>
      <c r="J1451">
        <v>24.5</v>
      </c>
      <c r="K1451">
        <v>38</v>
      </c>
      <c r="L1451">
        <v>0</v>
      </c>
      <c r="M1451">
        <v>7</v>
      </c>
      <c r="N1451">
        <v>0</v>
      </c>
      <c r="O1451" s="42" t="s">
        <v>71</v>
      </c>
      <c r="P1451" s="42" t="s">
        <v>72</v>
      </c>
      <c r="Q1451" s="42"/>
    </row>
    <row r="1452" spans="1:17" x14ac:dyDescent="0.25">
      <c r="A1452">
        <v>1448</v>
      </c>
      <c r="B1452" t="s">
        <v>818</v>
      </c>
      <c r="C1452" t="s">
        <v>818</v>
      </c>
      <c r="D1452" t="s">
        <v>818</v>
      </c>
      <c r="E1452" t="s">
        <v>818</v>
      </c>
      <c r="G1452" t="s">
        <v>818</v>
      </c>
      <c r="I1452" s="42" t="s">
        <v>723</v>
      </c>
      <c r="J1452">
        <v>31</v>
      </c>
      <c r="K1452">
        <v>47</v>
      </c>
      <c r="L1452">
        <v>0</v>
      </c>
      <c r="M1452">
        <v>8.5</v>
      </c>
      <c r="N1452">
        <v>0</v>
      </c>
      <c r="O1452" s="42" t="s">
        <v>71</v>
      </c>
      <c r="P1452" s="42" t="s">
        <v>72</v>
      </c>
      <c r="Q1452" s="42" t="s">
        <v>3059</v>
      </c>
    </row>
    <row r="1453" spans="1:17" x14ac:dyDescent="0.25">
      <c r="A1453">
        <v>1449</v>
      </c>
      <c r="B1453" t="s">
        <v>818</v>
      </c>
      <c r="C1453" t="s">
        <v>818</v>
      </c>
      <c r="D1453" t="s">
        <v>818</v>
      </c>
      <c r="E1453" t="s">
        <v>818</v>
      </c>
      <c r="G1453" t="s">
        <v>818</v>
      </c>
      <c r="I1453" s="42" t="s">
        <v>661</v>
      </c>
      <c r="J1453">
        <v>31</v>
      </c>
      <c r="K1453">
        <v>50</v>
      </c>
      <c r="L1453">
        <v>0</v>
      </c>
      <c r="M1453">
        <v>8.5</v>
      </c>
      <c r="N1453">
        <v>0</v>
      </c>
      <c r="O1453" s="42" t="s">
        <v>71</v>
      </c>
      <c r="P1453" s="42" t="s">
        <v>72</v>
      </c>
      <c r="Q1453" s="42" t="s">
        <v>1805</v>
      </c>
    </row>
    <row r="1454" spans="1:17" x14ac:dyDescent="0.25">
      <c r="A1454">
        <v>1450</v>
      </c>
      <c r="B1454" t="s">
        <v>818</v>
      </c>
      <c r="C1454" t="s">
        <v>818</v>
      </c>
      <c r="D1454" t="s">
        <v>818</v>
      </c>
      <c r="E1454" t="s">
        <v>818</v>
      </c>
      <c r="G1454" t="s">
        <v>818</v>
      </c>
      <c r="I1454" s="42" t="s">
        <v>525</v>
      </c>
      <c r="J1454">
        <v>23.7</v>
      </c>
      <c r="K1454">
        <v>37</v>
      </c>
      <c r="L1454">
        <v>0</v>
      </c>
      <c r="M1454">
        <v>8.5</v>
      </c>
      <c r="N1454">
        <v>0</v>
      </c>
      <c r="O1454" s="42" t="s">
        <v>71</v>
      </c>
      <c r="P1454" s="42" t="s">
        <v>72</v>
      </c>
      <c r="Q1454" s="42" t="s">
        <v>1866</v>
      </c>
    </row>
    <row r="1455" spans="1:17" x14ac:dyDescent="0.25">
      <c r="A1455">
        <v>1451</v>
      </c>
      <c r="B1455" t="s">
        <v>818</v>
      </c>
      <c r="C1455" t="s">
        <v>818</v>
      </c>
      <c r="D1455" t="s">
        <v>818</v>
      </c>
      <c r="E1455" t="s">
        <v>818</v>
      </c>
      <c r="G1455" t="s">
        <v>818</v>
      </c>
      <c r="I1455" s="42" t="s">
        <v>2767</v>
      </c>
      <c r="J1455">
        <v>23.7</v>
      </c>
      <c r="K1455">
        <v>37</v>
      </c>
      <c r="L1455">
        <v>0</v>
      </c>
      <c r="M1455">
        <v>8.5</v>
      </c>
      <c r="N1455">
        <v>0</v>
      </c>
      <c r="O1455" s="42" t="s">
        <v>71</v>
      </c>
      <c r="P1455" s="42" t="s">
        <v>72</v>
      </c>
      <c r="Q1455" s="42" t="s">
        <v>1866</v>
      </c>
    </row>
    <row r="1456" spans="1:17" x14ac:dyDescent="0.25">
      <c r="A1456">
        <v>1452</v>
      </c>
      <c r="B1456" t="s">
        <v>818</v>
      </c>
      <c r="C1456" t="s">
        <v>818</v>
      </c>
      <c r="D1456" t="s">
        <v>818</v>
      </c>
      <c r="E1456" t="s">
        <v>818</v>
      </c>
      <c r="G1456" t="s">
        <v>818</v>
      </c>
      <c r="I1456" s="42" t="s">
        <v>1684</v>
      </c>
      <c r="J1456">
        <v>23.5</v>
      </c>
      <c r="K1456">
        <v>38</v>
      </c>
      <c r="L1456">
        <v>0</v>
      </c>
      <c r="M1456">
        <v>8</v>
      </c>
      <c r="N1456">
        <v>0</v>
      </c>
      <c r="O1456" s="42" t="s">
        <v>71</v>
      </c>
      <c r="P1456" s="42" t="s">
        <v>72</v>
      </c>
      <c r="Q1456" s="42" t="s">
        <v>1683</v>
      </c>
    </row>
    <row r="1457" spans="1:17" x14ac:dyDescent="0.25">
      <c r="A1457">
        <v>1453</v>
      </c>
      <c r="B1457" t="s">
        <v>818</v>
      </c>
      <c r="C1457" t="s">
        <v>818</v>
      </c>
      <c r="D1457" t="s">
        <v>818</v>
      </c>
      <c r="E1457" t="s">
        <v>818</v>
      </c>
      <c r="G1457" t="s">
        <v>818</v>
      </c>
      <c r="I1457" s="42" t="s">
        <v>1686</v>
      </c>
      <c r="J1457">
        <v>23.8</v>
      </c>
      <c r="K1457">
        <v>38.200000000000003</v>
      </c>
      <c r="L1457">
        <v>0</v>
      </c>
      <c r="M1457">
        <v>8.5</v>
      </c>
      <c r="N1457">
        <v>0</v>
      </c>
      <c r="O1457" s="42" t="s">
        <v>71</v>
      </c>
      <c r="P1457" s="42" t="s">
        <v>72</v>
      </c>
      <c r="Q1457" s="42" t="s">
        <v>1685</v>
      </c>
    </row>
    <row r="1458" spans="1:17" x14ac:dyDescent="0.25">
      <c r="A1458">
        <v>1454</v>
      </c>
      <c r="B1458" t="s">
        <v>818</v>
      </c>
      <c r="C1458" t="s">
        <v>818</v>
      </c>
      <c r="D1458" t="s">
        <v>818</v>
      </c>
      <c r="E1458" t="s">
        <v>818</v>
      </c>
      <c r="G1458" t="s">
        <v>818</v>
      </c>
      <c r="I1458" s="42" t="s">
        <v>2769</v>
      </c>
      <c r="J1458">
        <v>23.8</v>
      </c>
      <c r="K1458">
        <v>38.200000000000003</v>
      </c>
      <c r="L1458">
        <v>0</v>
      </c>
      <c r="M1458">
        <v>8.5</v>
      </c>
      <c r="N1458">
        <v>0</v>
      </c>
      <c r="O1458" s="42" t="s">
        <v>71</v>
      </c>
      <c r="P1458" s="42" t="s">
        <v>72</v>
      </c>
      <c r="Q1458" s="42" t="s">
        <v>1685</v>
      </c>
    </row>
    <row r="1459" spans="1:17" x14ac:dyDescent="0.25">
      <c r="A1459">
        <v>1455</v>
      </c>
      <c r="B1459" t="s">
        <v>818</v>
      </c>
      <c r="C1459" t="s">
        <v>818</v>
      </c>
      <c r="D1459" t="s">
        <v>818</v>
      </c>
      <c r="E1459" t="s">
        <v>818</v>
      </c>
      <c r="G1459" t="s">
        <v>818</v>
      </c>
      <c r="I1459" s="42" t="s">
        <v>1690</v>
      </c>
      <c r="J1459">
        <v>23.8</v>
      </c>
      <c r="K1459">
        <v>39</v>
      </c>
      <c r="L1459">
        <v>0</v>
      </c>
      <c r="M1459">
        <v>8.5</v>
      </c>
      <c r="N1459">
        <v>0</v>
      </c>
      <c r="O1459" s="42" t="s">
        <v>71</v>
      </c>
      <c r="P1459" s="42" t="s">
        <v>72</v>
      </c>
      <c r="Q1459" s="42" t="s">
        <v>1689</v>
      </c>
    </row>
    <row r="1460" spans="1:17" x14ac:dyDescent="0.25">
      <c r="A1460">
        <v>1456</v>
      </c>
      <c r="B1460" t="s">
        <v>818</v>
      </c>
      <c r="C1460" t="s">
        <v>818</v>
      </c>
      <c r="D1460" t="s">
        <v>818</v>
      </c>
      <c r="E1460" t="s">
        <v>818</v>
      </c>
      <c r="G1460" t="s">
        <v>818</v>
      </c>
      <c r="I1460" s="42" t="s">
        <v>2770</v>
      </c>
      <c r="J1460">
        <v>23.8</v>
      </c>
      <c r="K1460">
        <v>39</v>
      </c>
      <c r="L1460">
        <v>0</v>
      </c>
      <c r="M1460">
        <v>8.5</v>
      </c>
      <c r="N1460">
        <v>0</v>
      </c>
      <c r="O1460" s="42" t="s">
        <v>71</v>
      </c>
      <c r="P1460" s="42" t="s">
        <v>72</v>
      </c>
      <c r="Q1460" s="42" t="s">
        <v>1689</v>
      </c>
    </row>
    <row r="1461" spans="1:17" x14ac:dyDescent="0.25">
      <c r="A1461">
        <v>1457</v>
      </c>
      <c r="B1461" t="s">
        <v>818</v>
      </c>
      <c r="C1461" t="s">
        <v>818</v>
      </c>
      <c r="D1461" t="s">
        <v>818</v>
      </c>
      <c r="E1461" t="s">
        <v>818</v>
      </c>
      <c r="G1461" t="s">
        <v>818</v>
      </c>
      <c r="I1461" s="42" t="s">
        <v>1694</v>
      </c>
      <c r="J1461">
        <v>23.8</v>
      </c>
      <c r="K1461">
        <v>40</v>
      </c>
      <c r="L1461">
        <v>0</v>
      </c>
      <c r="M1461">
        <v>8.5</v>
      </c>
      <c r="N1461">
        <v>0</v>
      </c>
      <c r="O1461" s="42" t="s">
        <v>71</v>
      </c>
      <c r="P1461" s="42" t="s">
        <v>72</v>
      </c>
      <c r="Q1461" s="42" t="s">
        <v>1693</v>
      </c>
    </row>
    <row r="1462" spans="1:17" x14ac:dyDescent="0.25">
      <c r="A1462">
        <v>1458</v>
      </c>
      <c r="B1462" t="s">
        <v>818</v>
      </c>
      <c r="C1462" t="s">
        <v>818</v>
      </c>
      <c r="D1462" t="s">
        <v>818</v>
      </c>
      <c r="E1462" t="s">
        <v>818</v>
      </c>
      <c r="G1462" t="s">
        <v>818</v>
      </c>
      <c r="I1462" s="42" t="s">
        <v>1707</v>
      </c>
      <c r="J1462">
        <v>26.5</v>
      </c>
      <c r="K1462">
        <v>40</v>
      </c>
      <c r="L1462">
        <v>0</v>
      </c>
      <c r="M1462">
        <v>8.5</v>
      </c>
      <c r="N1462">
        <v>0</v>
      </c>
      <c r="O1462" s="42" t="s">
        <v>71</v>
      </c>
      <c r="P1462" s="42" t="s">
        <v>72</v>
      </c>
      <c r="Q1462" s="42" t="s">
        <v>1706</v>
      </c>
    </row>
    <row r="1463" spans="1:17" x14ac:dyDescent="0.25">
      <c r="A1463">
        <v>1459</v>
      </c>
      <c r="B1463" t="s">
        <v>818</v>
      </c>
      <c r="C1463" t="s">
        <v>818</v>
      </c>
      <c r="D1463" t="s">
        <v>818</v>
      </c>
      <c r="E1463" t="s">
        <v>818</v>
      </c>
      <c r="G1463" t="s">
        <v>818</v>
      </c>
      <c r="I1463" s="42" t="s">
        <v>1695</v>
      </c>
      <c r="J1463">
        <v>29</v>
      </c>
      <c r="K1463">
        <v>40</v>
      </c>
      <c r="L1463">
        <v>0</v>
      </c>
      <c r="M1463">
        <v>8</v>
      </c>
      <c r="N1463">
        <v>0</v>
      </c>
      <c r="O1463" s="42" t="s">
        <v>71</v>
      </c>
      <c r="P1463" s="42" t="s">
        <v>72</v>
      </c>
      <c r="Q1463" s="42"/>
    </row>
    <row r="1464" spans="1:17" x14ac:dyDescent="0.25">
      <c r="A1464">
        <v>1460</v>
      </c>
      <c r="B1464" t="s">
        <v>818</v>
      </c>
      <c r="C1464" t="s">
        <v>818</v>
      </c>
      <c r="D1464" t="s">
        <v>818</v>
      </c>
      <c r="E1464" t="s">
        <v>818</v>
      </c>
      <c r="G1464" t="s">
        <v>818</v>
      </c>
      <c r="I1464" s="42" t="s">
        <v>1696</v>
      </c>
      <c r="J1464">
        <v>23.8</v>
      </c>
      <c r="K1464">
        <v>41</v>
      </c>
      <c r="L1464">
        <v>0</v>
      </c>
      <c r="M1464">
        <v>8.5</v>
      </c>
      <c r="N1464">
        <v>0</v>
      </c>
      <c r="O1464" s="42" t="s">
        <v>71</v>
      </c>
      <c r="P1464" s="42" t="s">
        <v>72</v>
      </c>
      <c r="Q1464" s="42" t="s">
        <v>2175</v>
      </c>
    </row>
    <row r="1465" spans="1:17" x14ac:dyDescent="0.25">
      <c r="A1465">
        <v>1461</v>
      </c>
      <c r="B1465" t="s">
        <v>818</v>
      </c>
      <c r="C1465" t="s">
        <v>818</v>
      </c>
      <c r="D1465" t="s">
        <v>818</v>
      </c>
      <c r="E1465" t="s">
        <v>818</v>
      </c>
      <c r="G1465" t="s">
        <v>818</v>
      </c>
      <c r="I1465" s="42" t="s">
        <v>1698</v>
      </c>
      <c r="J1465">
        <v>24.5</v>
      </c>
      <c r="K1465">
        <v>41</v>
      </c>
      <c r="L1465">
        <v>0</v>
      </c>
      <c r="M1465">
        <v>9</v>
      </c>
      <c r="N1465">
        <v>0</v>
      </c>
      <c r="O1465" s="42" t="s">
        <v>71</v>
      </c>
      <c r="P1465" s="42" t="s">
        <v>72</v>
      </c>
      <c r="Q1465" s="42" t="s">
        <v>1697</v>
      </c>
    </row>
    <row r="1466" spans="1:17" x14ac:dyDescent="0.25">
      <c r="A1466">
        <v>1462</v>
      </c>
      <c r="B1466" t="s">
        <v>818</v>
      </c>
      <c r="C1466" t="s">
        <v>818</v>
      </c>
      <c r="D1466" t="s">
        <v>818</v>
      </c>
      <c r="E1466" t="s">
        <v>818</v>
      </c>
      <c r="G1466" t="s">
        <v>818</v>
      </c>
      <c r="I1466" s="42" t="s">
        <v>1729</v>
      </c>
      <c r="J1466">
        <v>24.5</v>
      </c>
      <c r="K1466">
        <v>41.2</v>
      </c>
      <c r="L1466">
        <v>0</v>
      </c>
      <c r="M1466">
        <v>7.5</v>
      </c>
      <c r="N1466">
        <v>0</v>
      </c>
      <c r="O1466" s="42" t="s">
        <v>71</v>
      </c>
      <c r="P1466" s="42" t="s">
        <v>72</v>
      </c>
      <c r="Q1466" s="42" t="s">
        <v>1699</v>
      </c>
    </row>
    <row r="1467" spans="1:17" x14ac:dyDescent="0.25">
      <c r="A1467">
        <v>1463</v>
      </c>
      <c r="B1467" t="s">
        <v>818</v>
      </c>
      <c r="C1467" t="s">
        <v>818</v>
      </c>
      <c r="D1467" t="s">
        <v>818</v>
      </c>
      <c r="E1467" t="s">
        <v>818</v>
      </c>
      <c r="G1467" t="s">
        <v>818</v>
      </c>
      <c r="I1467" s="42" t="s">
        <v>2777</v>
      </c>
      <c r="J1467">
        <v>25</v>
      </c>
      <c r="K1467">
        <v>41.2</v>
      </c>
      <c r="L1467">
        <v>0</v>
      </c>
      <c r="M1467">
        <v>6.5</v>
      </c>
      <c r="N1467">
        <v>0</v>
      </c>
      <c r="O1467" s="42" t="s">
        <v>71</v>
      </c>
      <c r="P1467" s="42" t="s">
        <v>72</v>
      </c>
      <c r="Q1467" s="42"/>
    </row>
    <row r="1468" spans="1:17" x14ac:dyDescent="0.25">
      <c r="A1468">
        <v>1464</v>
      </c>
      <c r="B1468" t="s">
        <v>818</v>
      </c>
      <c r="C1468" t="s">
        <v>818</v>
      </c>
      <c r="D1468" t="s">
        <v>818</v>
      </c>
      <c r="E1468" t="s">
        <v>818</v>
      </c>
      <c r="G1468" t="s">
        <v>818</v>
      </c>
      <c r="I1468" s="42" t="s">
        <v>1722</v>
      </c>
      <c r="J1468">
        <v>26</v>
      </c>
      <c r="K1468">
        <v>41.5</v>
      </c>
      <c r="L1468">
        <v>0</v>
      </c>
      <c r="M1468">
        <v>8.5</v>
      </c>
      <c r="N1468">
        <v>0</v>
      </c>
      <c r="O1468" s="42" t="s">
        <v>71</v>
      </c>
      <c r="P1468" s="42" t="s">
        <v>72</v>
      </c>
      <c r="Q1468" s="42" t="s">
        <v>1710</v>
      </c>
    </row>
    <row r="1469" spans="1:17" x14ac:dyDescent="0.25">
      <c r="A1469">
        <v>1465</v>
      </c>
      <c r="B1469" t="s">
        <v>818</v>
      </c>
      <c r="C1469" t="s">
        <v>818</v>
      </c>
      <c r="D1469" t="s">
        <v>818</v>
      </c>
      <c r="E1469" t="s">
        <v>818</v>
      </c>
      <c r="G1469" t="s">
        <v>818</v>
      </c>
      <c r="I1469" s="42" t="s">
        <v>1723</v>
      </c>
      <c r="J1469">
        <v>23.8</v>
      </c>
      <c r="K1469">
        <v>42</v>
      </c>
      <c r="L1469">
        <v>0</v>
      </c>
      <c r="M1469">
        <v>8.5</v>
      </c>
      <c r="N1469">
        <v>0</v>
      </c>
      <c r="O1469" s="42" t="s">
        <v>71</v>
      </c>
      <c r="P1469" s="42" t="s">
        <v>72</v>
      </c>
      <c r="Q1469" s="42" t="s">
        <v>1701</v>
      </c>
    </row>
    <row r="1470" spans="1:17" x14ac:dyDescent="0.25">
      <c r="A1470">
        <v>1466</v>
      </c>
      <c r="B1470" t="s">
        <v>818</v>
      </c>
      <c r="C1470" t="s">
        <v>818</v>
      </c>
      <c r="D1470" t="s">
        <v>818</v>
      </c>
      <c r="E1470" t="s">
        <v>818</v>
      </c>
      <c r="G1470" t="s">
        <v>818</v>
      </c>
      <c r="I1470" s="42" t="s">
        <v>1724</v>
      </c>
      <c r="J1470">
        <v>29.5</v>
      </c>
      <c r="K1470">
        <v>42</v>
      </c>
      <c r="L1470">
        <v>0</v>
      </c>
      <c r="M1470">
        <v>15</v>
      </c>
      <c r="N1470">
        <v>17</v>
      </c>
      <c r="O1470" s="42" t="s">
        <v>71</v>
      </c>
      <c r="P1470" s="42" t="s">
        <v>72</v>
      </c>
      <c r="Q1470" s="42" t="s">
        <v>1719</v>
      </c>
    </row>
    <row r="1471" spans="1:17" x14ac:dyDescent="0.25">
      <c r="A1471">
        <v>1467</v>
      </c>
      <c r="B1471" t="s">
        <v>818</v>
      </c>
      <c r="C1471" t="s">
        <v>818</v>
      </c>
      <c r="D1471" t="s">
        <v>818</v>
      </c>
      <c r="E1471" t="s">
        <v>818</v>
      </c>
      <c r="G1471" t="s">
        <v>818</v>
      </c>
      <c r="I1471" s="42" t="s">
        <v>2781</v>
      </c>
      <c r="J1471">
        <v>29.5</v>
      </c>
      <c r="K1471">
        <v>42</v>
      </c>
      <c r="L1471">
        <v>0</v>
      </c>
      <c r="M1471">
        <v>15</v>
      </c>
      <c r="N1471">
        <v>17</v>
      </c>
      <c r="O1471" s="42" t="s">
        <v>71</v>
      </c>
      <c r="P1471" s="42" t="s">
        <v>72</v>
      </c>
      <c r="Q1471" s="42" t="s">
        <v>1719</v>
      </c>
    </row>
    <row r="1472" spans="1:17" x14ac:dyDescent="0.25">
      <c r="A1472">
        <v>1468</v>
      </c>
      <c r="B1472" t="s">
        <v>818</v>
      </c>
      <c r="C1472" t="s">
        <v>818</v>
      </c>
      <c r="D1472" t="s">
        <v>818</v>
      </c>
      <c r="E1472" t="s">
        <v>818</v>
      </c>
      <c r="G1472" t="s">
        <v>818</v>
      </c>
      <c r="I1472" s="42" t="s">
        <v>1740</v>
      </c>
      <c r="J1472">
        <v>26.5</v>
      </c>
      <c r="K1472">
        <v>42.5</v>
      </c>
      <c r="L1472">
        <v>0</v>
      </c>
      <c r="M1472">
        <v>8</v>
      </c>
      <c r="N1472">
        <v>0</v>
      </c>
      <c r="O1472" s="42" t="s">
        <v>71</v>
      </c>
      <c r="P1472" s="42" t="s">
        <v>72</v>
      </c>
      <c r="Q1472" s="42"/>
    </row>
    <row r="1473" spans="1:17" x14ac:dyDescent="0.25">
      <c r="A1473">
        <v>1469</v>
      </c>
      <c r="B1473" t="s">
        <v>818</v>
      </c>
      <c r="C1473" t="s">
        <v>818</v>
      </c>
      <c r="D1473" t="s">
        <v>818</v>
      </c>
      <c r="E1473" t="s">
        <v>818</v>
      </c>
      <c r="G1473" t="s">
        <v>818</v>
      </c>
      <c r="I1473" s="42" t="s">
        <v>1746</v>
      </c>
      <c r="J1473">
        <v>30.5</v>
      </c>
      <c r="K1473">
        <v>43.7</v>
      </c>
      <c r="L1473">
        <v>0</v>
      </c>
      <c r="M1473">
        <v>6.5</v>
      </c>
      <c r="N1473">
        <v>0</v>
      </c>
      <c r="O1473" s="42" t="s">
        <v>71</v>
      </c>
      <c r="P1473" s="42" t="s">
        <v>72</v>
      </c>
      <c r="Q1473" s="42" t="s">
        <v>3031</v>
      </c>
    </row>
    <row r="1474" spans="1:17" x14ac:dyDescent="0.25">
      <c r="A1474">
        <v>1470</v>
      </c>
      <c r="B1474" t="s">
        <v>818</v>
      </c>
      <c r="C1474" t="s">
        <v>818</v>
      </c>
      <c r="D1474" t="s">
        <v>818</v>
      </c>
      <c r="E1474" t="s">
        <v>818</v>
      </c>
      <c r="G1474" t="s">
        <v>818</v>
      </c>
      <c r="I1474" s="42" t="s">
        <v>2437</v>
      </c>
      <c r="J1474">
        <v>30.5</v>
      </c>
      <c r="K1474">
        <v>43.7</v>
      </c>
      <c r="L1474">
        <v>0</v>
      </c>
      <c r="M1474">
        <v>6.5</v>
      </c>
      <c r="N1474">
        <v>0</v>
      </c>
      <c r="O1474" s="42" t="s">
        <v>71</v>
      </c>
      <c r="P1474" s="42" t="s">
        <v>72</v>
      </c>
      <c r="Q1474" s="42" t="s">
        <v>3031</v>
      </c>
    </row>
    <row r="1475" spans="1:17" x14ac:dyDescent="0.25">
      <c r="A1475">
        <v>1471</v>
      </c>
      <c r="B1475" t="s">
        <v>818</v>
      </c>
      <c r="C1475" t="s">
        <v>818</v>
      </c>
      <c r="D1475" t="s">
        <v>818</v>
      </c>
      <c r="E1475" t="s">
        <v>818</v>
      </c>
      <c r="G1475" t="s">
        <v>818</v>
      </c>
      <c r="I1475" s="42" t="s">
        <v>1741</v>
      </c>
      <c r="J1475">
        <v>25.8</v>
      </c>
      <c r="K1475">
        <v>44</v>
      </c>
      <c r="L1475">
        <v>0</v>
      </c>
      <c r="M1475">
        <v>8</v>
      </c>
      <c r="N1475">
        <v>0</v>
      </c>
      <c r="O1475" s="42" t="s">
        <v>71</v>
      </c>
      <c r="P1475" s="42" t="s">
        <v>72</v>
      </c>
      <c r="Q1475" s="42" t="s">
        <v>1742</v>
      </c>
    </row>
    <row r="1476" spans="1:17" x14ac:dyDescent="0.25">
      <c r="A1476">
        <v>1472</v>
      </c>
      <c r="B1476" t="s">
        <v>818</v>
      </c>
      <c r="C1476" t="s">
        <v>818</v>
      </c>
      <c r="D1476" t="s">
        <v>818</v>
      </c>
      <c r="E1476" t="s">
        <v>818</v>
      </c>
      <c r="G1476" t="s">
        <v>818</v>
      </c>
      <c r="I1476" s="42" t="s">
        <v>1785</v>
      </c>
      <c r="J1476">
        <v>23.8</v>
      </c>
      <c r="K1476">
        <v>45</v>
      </c>
      <c r="L1476">
        <v>0</v>
      </c>
      <c r="M1476">
        <v>8.5</v>
      </c>
      <c r="N1476">
        <v>0</v>
      </c>
      <c r="O1476" s="42" t="s">
        <v>71</v>
      </c>
      <c r="P1476" s="42" t="s">
        <v>72</v>
      </c>
      <c r="Q1476" s="42"/>
    </row>
    <row r="1477" spans="1:17" x14ac:dyDescent="0.25">
      <c r="A1477">
        <v>1473</v>
      </c>
      <c r="B1477" t="s">
        <v>818</v>
      </c>
      <c r="C1477" t="s">
        <v>818</v>
      </c>
      <c r="D1477" t="s">
        <v>818</v>
      </c>
      <c r="E1477" t="s">
        <v>818</v>
      </c>
      <c r="G1477" t="s">
        <v>818</v>
      </c>
      <c r="I1477" s="42" t="s">
        <v>1786</v>
      </c>
      <c r="J1477">
        <v>25.8</v>
      </c>
      <c r="K1477">
        <v>45</v>
      </c>
      <c r="L1477">
        <v>0</v>
      </c>
      <c r="M1477">
        <v>8.5</v>
      </c>
      <c r="N1477">
        <v>0</v>
      </c>
      <c r="O1477" s="42" t="s">
        <v>71</v>
      </c>
      <c r="P1477" s="42" t="s">
        <v>72</v>
      </c>
      <c r="Q1477" s="42" t="s">
        <v>1787</v>
      </c>
    </row>
    <row r="1478" spans="1:17" x14ac:dyDescent="0.25">
      <c r="A1478">
        <v>1474</v>
      </c>
      <c r="B1478" t="s">
        <v>818</v>
      </c>
      <c r="C1478" t="s">
        <v>818</v>
      </c>
      <c r="D1478" t="s">
        <v>818</v>
      </c>
      <c r="E1478" t="s">
        <v>818</v>
      </c>
      <c r="G1478" t="s">
        <v>818</v>
      </c>
      <c r="I1478" s="42" t="s">
        <v>1788</v>
      </c>
      <c r="J1478">
        <v>26.5</v>
      </c>
      <c r="K1478">
        <v>45</v>
      </c>
      <c r="L1478">
        <v>0</v>
      </c>
      <c r="M1478">
        <v>10</v>
      </c>
      <c r="N1478">
        <v>12.5</v>
      </c>
      <c r="O1478" s="42" t="s">
        <v>71</v>
      </c>
      <c r="P1478" s="42" t="s">
        <v>72</v>
      </c>
      <c r="Q1478" s="42" t="s">
        <v>1789</v>
      </c>
    </row>
    <row r="1479" spans="1:17" x14ac:dyDescent="0.25">
      <c r="A1479">
        <v>1475</v>
      </c>
      <c r="B1479" t="s">
        <v>818</v>
      </c>
      <c r="C1479" t="s">
        <v>818</v>
      </c>
      <c r="D1479" t="s">
        <v>818</v>
      </c>
      <c r="E1479" t="s">
        <v>818</v>
      </c>
      <c r="G1479" t="s">
        <v>818</v>
      </c>
      <c r="I1479" s="42" t="s">
        <v>1790</v>
      </c>
      <c r="J1479">
        <v>26.5</v>
      </c>
      <c r="K1479">
        <v>45.5</v>
      </c>
      <c r="L1479">
        <v>0</v>
      </c>
      <c r="M1479">
        <v>10</v>
      </c>
      <c r="N1479">
        <v>12.7</v>
      </c>
      <c r="O1479" s="42" t="s">
        <v>71</v>
      </c>
      <c r="P1479" s="42" t="s">
        <v>72</v>
      </c>
      <c r="Q1479" s="42" t="s">
        <v>1704</v>
      </c>
    </row>
    <row r="1480" spans="1:17" x14ac:dyDescent="0.25">
      <c r="A1480">
        <v>1476</v>
      </c>
      <c r="B1480" t="s">
        <v>818</v>
      </c>
      <c r="C1480" t="s">
        <v>818</v>
      </c>
      <c r="D1480" t="s">
        <v>818</v>
      </c>
      <c r="E1480" t="s">
        <v>818</v>
      </c>
      <c r="G1480" t="s">
        <v>818</v>
      </c>
      <c r="I1480" s="42" t="s">
        <v>1808</v>
      </c>
      <c r="J1480">
        <v>29.5</v>
      </c>
      <c r="K1480">
        <v>45.5</v>
      </c>
      <c r="L1480">
        <v>0</v>
      </c>
      <c r="M1480">
        <v>10</v>
      </c>
      <c r="N1480">
        <v>12.5</v>
      </c>
      <c r="O1480" s="42" t="s">
        <v>71</v>
      </c>
      <c r="P1480" s="42" t="s">
        <v>72</v>
      </c>
      <c r="Q1480" s="42" t="s">
        <v>1704</v>
      </c>
    </row>
    <row r="1481" spans="1:17" x14ac:dyDescent="0.25">
      <c r="A1481">
        <v>1477</v>
      </c>
      <c r="B1481" t="s">
        <v>818</v>
      </c>
      <c r="C1481" t="s">
        <v>818</v>
      </c>
      <c r="D1481" t="s">
        <v>818</v>
      </c>
      <c r="E1481" t="s">
        <v>818</v>
      </c>
      <c r="G1481" t="s">
        <v>818</v>
      </c>
      <c r="I1481" s="42" t="s">
        <v>1791</v>
      </c>
      <c r="J1481">
        <v>27.5</v>
      </c>
      <c r="K1481">
        <v>46</v>
      </c>
      <c r="L1481">
        <v>0</v>
      </c>
      <c r="M1481">
        <v>8.5</v>
      </c>
      <c r="N1481">
        <v>0</v>
      </c>
      <c r="O1481" s="42" t="s">
        <v>71</v>
      </c>
      <c r="P1481" s="42" t="s">
        <v>72</v>
      </c>
      <c r="Q1481" s="42" t="s">
        <v>1792</v>
      </c>
    </row>
    <row r="1482" spans="1:17" x14ac:dyDescent="0.25">
      <c r="A1482">
        <v>1478</v>
      </c>
      <c r="B1482" t="s">
        <v>818</v>
      </c>
      <c r="C1482" t="s">
        <v>818</v>
      </c>
      <c r="D1482" t="s">
        <v>818</v>
      </c>
      <c r="E1482" t="s">
        <v>818</v>
      </c>
      <c r="G1482" t="s">
        <v>818</v>
      </c>
      <c r="I1482" s="42" t="s">
        <v>1793</v>
      </c>
      <c r="J1482">
        <v>29.8</v>
      </c>
      <c r="K1482">
        <v>46</v>
      </c>
      <c r="L1482">
        <v>0</v>
      </c>
      <c r="M1482">
        <v>8</v>
      </c>
      <c r="N1482">
        <v>0</v>
      </c>
      <c r="O1482" s="42" t="s">
        <v>71</v>
      </c>
      <c r="P1482" s="42" t="s">
        <v>72</v>
      </c>
      <c r="Q1482" s="42" t="s">
        <v>1794</v>
      </c>
    </row>
    <row r="1483" spans="1:17" x14ac:dyDescent="0.25">
      <c r="A1483">
        <v>1479</v>
      </c>
      <c r="B1483" t="s">
        <v>818</v>
      </c>
      <c r="C1483" t="s">
        <v>818</v>
      </c>
      <c r="D1483" t="s">
        <v>818</v>
      </c>
      <c r="E1483" t="s">
        <v>818</v>
      </c>
      <c r="G1483" t="s">
        <v>818</v>
      </c>
      <c r="I1483" s="42" t="s">
        <v>1797</v>
      </c>
      <c r="J1483">
        <v>31.5</v>
      </c>
      <c r="K1483">
        <v>47</v>
      </c>
      <c r="L1483">
        <v>0</v>
      </c>
      <c r="M1483">
        <v>8.5</v>
      </c>
      <c r="N1483">
        <v>0</v>
      </c>
      <c r="O1483" s="42" t="s">
        <v>71</v>
      </c>
      <c r="P1483" s="42" t="s">
        <v>72</v>
      </c>
      <c r="Q1483" s="42" t="s">
        <v>1798</v>
      </c>
    </row>
    <row r="1484" spans="1:17" x14ac:dyDescent="0.25">
      <c r="A1484">
        <v>1480</v>
      </c>
      <c r="B1484" t="s">
        <v>818</v>
      </c>
      <c r="C1484" t="s">
        <v>818</v>
      </c>
      <c r="D1484" t="s">
        <v>818</v>
      </c>
      <c r="E1484" t="s">
        <v>818</v>
      </c>
      <c r="G1484" t="s">
        <v>818</v>
      </c>
      <c r="I1484" s="42" t="s">
        <v>2791</v>
      </c>
      <c r="J1484">
        <v>31.5</v>
      </c>
      <c r="K1484">
        <v>47</v>
      </c>
      <c r="L1484">
        <v>0</v>
      </c>
      <c r="M1484">
        <v>8.5</v>
      </c>
      <c r="N1484">
        <v>0</v>
      </c>
      <c r="O1484" s="42" t="s">
        <v>71</v>
      </c>
      <c r="P1484" s="42" t="s">
        <v>72</v>
      </c>
      <c r="Q1484" s="42" t="s">
        <v>1798</v>
      </c>
    </row>
    <row r="1485" spans="1:17" x14ac:dyDescent="0.25">
      <c r="A1485">
        <v>1481</v>
      </c>
      <c r="B1485" t="s">
        <v>818</v>
      </c>
      <c r="C1485" t="s">
        <v>818</v>
      </c>
      <c r="D1485" t="s">
        <v>818</v>
      </c>
      <c r="E1485" t="s">
        <v>818</v>
      </c>
      <c r="G1485" t="s">
        <v>818</v>
      </c>
      <c r="I1485" s="42" t="s">
        <v>1879</v>
      </c>
      <c r="J1485">
        <v>29.5</v>
      </c>
      <c r="K1485">
        <v>49.7</v>
      </c>
      <c r="L1485">
        <v>0</v>
      </c>
      <c r="M1485">
        <v>10</v>
      </c>
      <c r="N1485">
        <v>13</v>
      </c>
      <c r="O1485" s="42" t="s">
        <v>71</v>
      </c>
      <c r="P1485" s="42" t="s">
        <v>72</v>
      </c>
      <c r="Q1485" s="42" t="s">
        <v>1880</v>
      </c>
    </row>
    <row r="1486" spans="1:17" x14ac:dyDescent="0.25">
      <c r="A1486">
        <v>1482</v>
      </c>
      <c r="B1486" t="s">
        <v>818</v>
      </c>
      <c r="C1486" t="s">
        <v>818</v>
      </c>
      <c r="D1486" t="s">
        <v>818</v>
      </c>
      <c r="E1486" t="s">
        <v>818</v>
      </c>
      <c r="G1486" t="s">
        <v>818</v>
      </c>
      <c r="I1486" s="42" t="s">
        <v>2792</v>
      </c>
      <c r="J1486">
        <v>29.5</v>
      </c>
      <c r="K1486">
        <v>49.7</v>
      </c>
      <c r="L1486">
        <v>0</v>
      </c>
      <c r="M1486">
        <v>10</v>
      </c>
      <c r="N1486">
        <v>13</v>
      </c>
      <c r="O1486" s="42" t="s">
        <v>71</v>
      </c>
      <c r="P1486" s="42" t="s">
        <v>72</v>
      </c>
      <c r="Q1486" s="42" t="s">
        <v>1880</v>
      </c>
    </row>
    <row r="1487" spans="1:17" x14ac:dyDescent="0.25">
      <c r="A1487">
        <v>1483</v>
      </c>
      <c r="B1487" t="s">
        <v>818</v>
      </c>
      <c r="C1487" t="s">
        <v>818</v>
      </c>
      <c r="D1487" t="s">
        <v>818</v>
      </c>
      <c r="E1487" t="s">
        <v>818</v>
      </c>
      <c r="G1487" t="s">
        <v>818</v>
      </c>
      <c r="I1487" s="42" t="s">
        <v>1881</v>
      </c>
      <c r="J1487">
        <v>29</v>
      </c>
      <c r="K1487">
        <v>50</v>
      </c>
      <c r="L1487">
        <v>0</v>
      </c>
      <c r="M1487">
        <v>10</v>
      </c>
      <c r="N1487">
        <v>0</v>
      </c>
      <c r="O1487" s="42" t="s">
        <v>71</v>
      </c>
      <c r="P1487" s="42" t="s">
        <v>72</v>
      </c>
      <c r="Q1487" s="42" t="s">
        <v>1882</v>
      </c>
    </row>
    <row r="1488" spans="1:17" x14ac:dyDescent="0.25">
      <c r="A1488">
        <v>1484</v>
      </c>
      <c r="B1488" t="s">
        <v>818</v>
      </c>
      <c r="C1488" t="s">
        <v>818</v>
      </c>
      <c r="D1488" t="s">
        <v>818</v>
      </c>
      <c r="E1488" t="s">
        <v>818</v>
      </c>
      <c r="G1488" t="s">
        <v>818</v>
      </c>
      <c r="I1488" s="42" t="s">
        <v>1799</v>
      </c>
      <c r="J1488">
        <v>31.5</v>
      </c>
      <c r="K1488">
        <v>50</v>
      </c>
      <c r="L1488">
        <v>0</v>
      </c>
      <c r="M1488">
        <v>8.5</v>
      </c>
      <c r="N1488">
        <v>0</v>
      </c>
      <c r="O1488" s="42" t="s">
        <v>71</v>
      </c>
      <c r="P1488" s="42" t="s">
        <v>72</v>
      </c>
      <c r="Q1488" s="42" t="s">
        <v>1800</v>
      </c>
    </row>
    <row r="1489" spans="1:17" x14ac:dyDescent="0.25">
      <c r="A1489">
        <v>1485</v>
      </c>
      <c r="B1489" t="s">
        <v>818</v>
      </c>
      <c r="C1489" t="s">
        <v>818</v>
      </c>
      <c r="D1489" t="s">
        <v>818</v>
      </c>
      <c r="E1489" t="s">
        <v>818</v>
      </c>
      <c r="G1489" t="s">
        <v>818</v>
      </c>
      <c r="I1489" s="42" t="s">
        <v>1762</v>
      </c>
      <c r="J1489">
        <v>37.5</v>
      </c>
      <c r="K1489">
        <v>51</v>
      </c>
      <c r="L1489">
        <v>0</v>
      </c>
      <c r="M1489">
        <v>8.5</v>
      </c>
      <c r="N1489">
        <v>0</v>
      </c>
      <c r="O1489" s="42" t="s">
        <v>71</v>
      </c>
      <c r="P1489" s="42" t="s">
        <v>72</v>
      </c>
      <c r="Q1489" s="42" t="s">
        <v>1763</v>
      </c>
    </row>
    <row r="1490" spans="1:17" x14ac:dyDescent="0.25">
      <c r="A1490">
        <v>1486</v>
      </c>
      <c r="B1490" t="s">
        <v>818</v>
      </c>
      <c r="C1490" t="s">
        <v>818</v>
      </c>
      <c r="D1490" t="s">
        <v>818</v>
      </c>
      <c r="E1490" t="s">
        <v>818</v>
      </c>
      <c r="G1490" t="s">
        <v>818</v>
      </c>
      <c r="I1490" s="42" t="s">
        <v>2795</v>
      </c>
      <c r="J1490">
        <v>37.5</v>
      </c>
      <c r="K1490">
        <v>51</v>
      </c>
      <c r="L1490">
        <v>0</v>
      </c>
      <c r="M1490">
        <v>8.5</v>
      </c>
      <c r="N1490">
        <v>0</v>
      </c>
      <c r="O1490" s="42" t="s">
        <v>71</v>
      </c>
      <c r="P1490" s="42" t="s">
        <v>72</v>
      </c>
      <c r="Q1490" s="42" t="s">
        <v>1763</v>
      </c>
    </row>
    <row r="1491" spans="1:17" x14ac:dyDescent="0.25">
      <c r="A1491">
        <v>1487</v>
      </c>
      <c r="B1491" t="s">
        <v>818</v>
      </c>
      <c r="C1491" t="s">
        <v>818</v>
      </c>
      <c r="D1491" t="s">
        <v>818</v>
      </c>
      <c r="E1491" t="s">
        <v>818</v>
      </c>
      <c r="G1491" t="s">
        <v>818</v>
      </c>
      <c r="I1491" s="42" t="s">
        <v>1857</v>
      </c>
      <c r="J1491">
        <v>26</v>
      </c>
      <c r="K1491">
        <v>44.2</v>
      </c>
      <c r="L1491">
        <v>0</v>
      </c>
      <c r="M1491">
        <v>10</v>
      </c>
      <c r="N1491">
        <v>12.6</v>
      </c>
      <c r="O1491" s="42" t="s">
        <v>71</v>
      </c>
      <c r="P1491" s="42" t="s">
        <v>72</v>
      </c>
      <c r="Q1491" s="42"/>
    </row>
    <row r="1492" spans="1:17" x14ac:dyDescent="0.25">
      <c r="A1492">
        <v>1488</v>
      </c>
      <c r="B1492" t="s">
        <v>818</v>
      </c>
      <c r="C1492" t="s">
        <v>818</v>
      </c>
      <c r="D1492" t="s">
        <v>818</v>
      </c>
      <c r="E1492" t="s">
        <v>818</v>
      </c>
      <c r="G1492" t="s">
        <v>818</v>
      </c>
      <c r="I1492" s="42" t="s">
        <v>1883</v>
      </c>
      <c r="J1492">
        <v>31.75</v>
      </c>
      <c r="K1492">
        <v>44.45</v>
      </c>
      <c r="L1492">
        <v>0</v>
      </c>
      <c r="M1492">
        <v>7.92</v>
      </c>
      <c r="N1492">
        <v>0</v>
      </c>
      <c r="O1492" s="42" t="s">
        <v>71</v>
      </c>
      <c r="P1492" s="42" t="s">
        <v>72</v>
      </c>
      <c r="Q1492" s="42"/>
    </row>
    <row r="1493" spans="1:17" x14ac:dyDescent="0.25">
      <c r="A1493">
        <v>1489</v>
      </c>
      <c r="B1493" t="s">
        <v>818</v>
      </c>
      <c r="C1493" t="s">
        <v>818</v>
      </c>
      <c r="D1493" t="s">
        <v>818</v>
      </c>
      <c r="E1493" t="s">
        <v>818</v>
      </c>
      <c r="G1493" t="s">
        <v>818</v>
      </c>
      <c r="I1493" s="42" t="s">
        <v>1806</v>
      </c>
      <c r="J1493">
        <v>23.5</v>
      </c>
      <c r="K1493">
        <v>34</v>
      </c>
      <c r="L1493">
        <v>0</v>
      </c>
      <c r="M1493">
        <v>6</v>
      </c>
      <c r="N1493">
        <v>0</v>
      </c>
      <c r="O1493" s="42" t="s">
        <v>297</v>
      </c>
      <c r="P1493" s="42" t="s">
        <v>72</v>
      </c>
      <c r="Q1493" s="42"/>
    </row>
    <row r="1494" spans="1:17" x14ac:dyDescent="0.25">
      <c r="A1494">
        <v>1490</v>
      </c>
      <c r="B1494" t="s">
        <v>818</v>
      </c>
      <c r="C1494" t="s">
        <v>818</v>
      </c>
      <c r="D1494" t="s">
        <v>818</v>
      </c>
      <c r="E1494" t="s">
        <v>818</v>
      </c>
      <c r="G1494" t="s">
        <v>818</v>
      </c>
      <c r="I1494" s="42" t="s">
        <v>2846</v>
      </c>
      <c r="J1494">
        <v>21.5</v>
      </c>
      <c r="K1494">
        <v>34.299999999999997</v>
      </c>
      <c r="L1494">
        <v>0</v>
      </c>
      <c r="M1494">
        <v>7</v>
      </c>
      <c r="N1494">
        <v>12</v>
      </c>
      <c r="O1494" s="42" t="s">
        <v>297</v>
      </c>
      <c r="P1494" s="42" t="s">
        <v>72</v>
      </c>
      <c r="Q1494" s="42"/>
    </row>
    <row r="1495" spans="1:17" x14ac:dyDescent="0.25">
      <c r="A1495">
        <v>1491</v>
      </c>
      <c r="B1495" t="s">
        <v>818</v>
      </c>
      <c r="C1495" t="s">
        <v>818</v>
      </c>
      <c r="D1495" t="s">
        <v>818</v>
      </c>
      <c r="E1495" t="s">
        <v>818</v>
      </c>
      <c r="G1495" t="s">
        <v>818</v>
      </c>
      <c r="I1495" s="42" t="s">
        <v>1781</v>
      </c>
      <c r="J1495">
        <v>22</v>
      </c>
      <c r="K1495">
        <v>34.299999999999997</v>
      </c>
      <c r="L1495">
        <v>0</v>
      </c>
      <c r="M1495">
        <v>7</v>
      </c>
      <c r="N1495">
        <v>12</v>
      </c>
      <c r="O1495" s="42" t="s">
        <v>297</v>
      </c>
      <c r="P1495" s="42" t="s">
        <v>72</v>
      </c>
      <c r="Q1495" s="42"/>
    </row>
    <row r="1496" spans="1:17" x14ac:dyDescent="0.25">
      <c r="A1496">
        <v>1492</v>
      </c>
      <c r="B1496" t="s">
        <v>818</v>
      </c>
      <c r="C1496" t="s">
        <v>818</v>
      </c>
      <c r="D1496" t="s">
        <v>818</v>
      </c>
      <c r="E1496" t="s">
        <v>818</v>
      </c>
      <c r="G1496" t="s">
        <v>818</v>
      </c>
      <c r="I1496" s="42" t="s">
        <v>1802</v>
      </c>
      <c r="J1496">
        <v>21.5</v>
      </c>
      <c r="K1496">
        <v>35</v>
      </c>
      <c r="L1496">
        <v>0</v>
      </c>
      <c r="M1496">
        <v>8.5</v>
      </c>
      <c r="N1496">
        <v>0</v>
      </c>
      <c r="O1496" s="42" t="s">
        <v>71</v>
      </c>
      <c r="P1496" s="42" t="s">
        <v>72</v>
      </c>
      <c r="Q1496" s="42" t="s">
        <v>1803</v>
      </c>
    </row>
    <row r="1497" spans="1:17" x14ac:dyDescent="0.25">
      <c r="A1497">
        <v>1493</v>
      </c>
      <c r="B1497" t="s">
        <v>818</v>
      </c>
      <c r="C1497" t="s">
        <v>818</v>
      </c>
      <c r="D1497" t="s">
        <v>818</v>
      </c>
      <c r="E1497" t="s">
        <v>818</v>
      </c>
      <c r="G1497" t="s">
        <v>818</v>
      </c>
      <c r="I1497" s="42" t="s">
        <v>1804</v>
      </c>
      <c r="J1497">
        <v>23.8</v>
      </c>
      <c r="K1497">
        <v>35</v>
      </c>
      <c r="L1497">
        <v>0</v>
      </c>
      <c r="M1497">
        <v>8.5</v>
      </c>
      <c r="N1497">
        <v>0</v>
      </c>
      <c r="O1497" s="42" t="s">
        <v>71</v>
      </c>
      <c r="P1497" s="42" t="s">
        <v>72</v>
      </c>
      <c r="Q1497" s="42" t="s">
        <v>2852</v>
      </c>
    </row>
    <row r="1498" spans="1:17" x14ac:dyDescent="0.25">
      <c r="A1498">
        <v>1494</v>
      </c>
      <c r="B1498" t="s">
        <v>818</v>
      </c>
      <c r="C1498" t="s">
        <v>818</v>
      </c>
      <c r="D1498" t="s">
        <v>818</v>
      </c>
      <c r="E1498" t="s">
        <v>818</v>
      </c>
      <c r="G1498" t="s">
        <v>818</v>
      </c>
      <c r="I1498" s="42" t="s">
        <v>1884</v>
      </c>
      <c r="J1498">
        <v>23</v>
      </c>
      <c r="K1498">
        <v>36</v>
      </c>
      <c r="L1498">
        <v>0</v>
      </c>
      <c r="M1498">
        <v>8</v>
      </c>
      <c r="N1498">
        <v>0</v>
      </c>
      <c r="O1498" s="42" t="s">
        <v>71</v>
      </c>
      <c r="P1498" s="42" t="s">
        <v>72</v>
      </c>
      <c r="Q1498" s="42"/>
    </row>
    <row r="1499" spans="1:17" x14ac:dyDescent="0.25">
      <c r="A1499">
        <v>1495</v>
      </c>
      <c r="B1499" t="s">
        <v>818</v>
      </c>
      <c r="C1499" t="s">
        <v>818</v>
      </c>
      <c r="D1499" t="s">
        <v>818</v>
      </c>
      <c r="E1499" t="s">
        <v>818</v>
      </c>
      <c r="G1499" t="s">
        <v>818</v>
      </c>
      <c r="I1499" s="42" t="s">
        <v>1894</v>
      </c>
      <c r="J1499">
        <v>23.5</v>
      </c>
      <c r="K1499">
        <v>36</v>
      </c>
      <c r="L1499">
        <v>0</v>
      </c>
      <c r="M1499">
        <v>9</v>
      </c>
      <c r="N1499">
        <v>0</v>
      </c>
      <c r="O1499" s="42" t="s">
        <v>71</v>
      </c>
      <c r="P1499" s="42" t="s">
        <v>72</v>
      </c>
      <c r="Q1499" s="42"/>
    </row>
    <row r="1500" spans="1:17" x14ac:dyDescent="0.25">
      <c r="A1500">
        <v>1496</v>
      </c>
      <c r="B1500" t="s">
        <v>818</v>
      </c>
      <c r="C1500" t="s">
        <v>818</v>
      </c>
      <c r="D1500" t="s">
        <v>818</v>
      </c>
      <c r="E1500" t="s">
        <v>818</v>
      </c>
      <c r="G1500" t="s">
        <v>818</v>
      </c>
      <c r="I1500" s="42" t="s">
        <v>1885</v>
      </c>
      <c r="J1500">
        <v>23</v>
      </c>
      <c r="K1500">
        <v>36.5</v>
      </c>
      <c r="L1500">
        <v>0</v>
      </c>
      <c r="M1500">
        <v>8.5</v>
      </c>
      <c r="N1500">
        <v>0</v>
      </c>
      <c r="O1500" s="42" t="s">
        <v>71</v>
      </c>
      <c r="P1500" s="42" t="s">
        <v>72</v>
      </c>
      <c r="Q1500" s="42" t="s">
        <v>1886</v>
      </c>
    </row>
    <row r="1501" spans="1:17" x14ac:dyDescent="0.25">
      <c r="A1501">
        <v>1497</v>
      </c>
      <c r="B1501" t="s">
        <v>818</v>
      </c>
      <c r="C1501" t="s">
        <v>818</v>
      </c>
      <c r="D1501" t="s">
        <v>818</v>
      </c>
      <c r="E1501" t="s">
        <v>818</v>
      </c>
      <c r="G1501" t="s">
        <v>818</v>
      </c>
      <c r="I1501" s="42" t="s">
        <v>1809</v>
      </c>
      <c r="J1501">
        <v>24.5</v>
      </c>
      <c r="K1501">
        <v>37.5</v>
      </c>
      <c r="L1501">
        <v>0</v>
      </c>
      <c r="M1501">
        <v>8</v>
      </c>
      <c r="N1501">
        <v>0</v>
      </c>
      <c r="O1501" s="42" t="s">
        <v>71</v>
      </c>
      <c r="P1501" s="42" t="s">
        <v>72</v>
      </c>
      <c r="Q1501" s="42" t="s">
        <v>1810</v>
      </c>
    </row>
    <row r="1502" spans="1:17" x14ac:dyDescent="0.25">
      <c r="A1502">
        <v>1498</v>
      </c>
      <c r="B1502" t="s">
        <v>818</v>
      </c>
      <c r="C1502" t="s">
        <v>818</v>
      </c>
      <c r="D1502" t="s">
        <v>818</v>
      </c>
      <c r="E1502" t="s">
        <v>818</v>
      </c>
      <c r="G1502" t="s">
        <v>818</v>
      </c>
      <c r="I1502" s="42" t="s">
        <v>1887</v>
      </c>
      <c r="J1502">
        <v>22.5</v>
      </c>
      <c r="K1502">
        <v>38</v>
      </c>
      <c r="L1502">
        <v>0</v>
      </c>
      <c r="M1502">
        <v>9</v>
      </c>
      <c r="N1502">
        <v>0</v>
      </c>
      <c r="O1502" s="42" t="s">
        <v>71</v>
      </c>
      <c r="P1502" s="42" t="s">
        <v>72</v>
      </c>
      <c r="Q1502" s="42" t="s">
        <v>2244</v>
      </c>
    </row>
    <row r="1503" spans="1:17" x14ac:dyDescent="0.25">
      <c r="A1503">
        <v>1499</v>
      </c>
      <c r="B1503" t="s">
        <v>818</v>
      </c>
      <c r="C1503" t="s">
        <v>818</v>
      </c>
      <c r="D1503" t="s">
        <v>818</v>
      </c>
      <c r="E1503" t="s">
        <v>818</v>
      </c>
      <c r="G1503" t="s">
        <v>818</v>
      </c>
      <c r="I1503" s="42" t="s">
        <v>2115</v>
      </c>
      <c r="J1503">
        <v>31</v>
      </c>
      <c r="K1503">
        <v>46</v>
      </c>
      <c r="L1503">
        <v>0</v>
      </c>
      <c r="M1503">
        <v>8.5</v>
      </c>
      <c r="N1503">
        <v>0</v>
      </c>
      <c r="O1503" s="42" t="s">
        <v>71</v>
      </c>
      <c r="P1503" s="42" t="s">
        <v>72</v>
      </c>
      <c r="Q1503" s="42" t="s">
        <v>2116</v>
      </c>
    </row>
    <row r="1504" spans="1:17" x14ac:dyDescent="0.25">
      <c r="A1504">
        <v>1500</v>
      </c>
      <c r="B1504" t="s">
        <v>818</v>
      </c>
      <c r="C1504" t="s">
        <v>818</v>
      </c>
      <c r="D1504" t="s">
        <v>818</v>
      </c>
      <c r="E1504" t="s">
        <v>818</v>
      </c>
      <c r="G1504" t="s">
        <v>818</v>
      </c>
      <c r="I1504" s="42" t="s">
        <v>2806</v>
      </c>
      <c r="J1504">
        <v>31</v>
      </c>
      <c r="K1504">
        <v>46</v>
      </c>
      <c r="L1504">
        <v>0</v>
      </c>
      <c r="M1504">
        <v>8.5</v>
      </c>
      <c r="N1504">
        <v>0</v>
      </c>
      <c r="O1504" s="42" t="s">
        <v>71</v>
      </c>
      <c r="P1504" s="42" t="s">
        <v>72</v>
      </c>
      <c r="Q1504" s="42" t="s">
        <v>2116</v>
      </c>
    </row>
    <row r="1505" spans="1:17" x14ac:dyDescent="0.25">
      <c r="A1505">
        <v>1501</v>
      </c>
      <c r="B1505" t="s">
        <v>818</v>
      </c>
      <c r="C1505" t="s">
        <v>818</v>
      </c>
      <c r="D1505" t="s">
        <v>818</v>
      </c>
      <c r="E1505" t="s">
        <v>818</v>
      </c>
      <c r="G1505" t="s">
        <v>818</v>
      </c>
      <c r="I1505" s="42" t="s">
        <v>2122</v>
      </c>
      <c r="J1505">
        <v>27</v>
      </c>
      <c r="K1505">
        <v>45</v>
      </c>
      <c r="L1505">
        <v>0</v>
      </c>
      <c r="M1505">
        <v>8.5</v>
      </c>
      <c r="N1505">
        <v>0</v>
      </c>
      <c r="O1505" s="42" t="s">
        <v>71</v>
      </c>
      <c r="P1505" s="42" t="s">
        <v>72</v>
      </c>
      <c r="Q1505" s="42" t="s">
        <v>2123</v>
      </c>
    </row>
    <row r="1506" spans="1:17" x14ac:dyDescent="0.25">
      <c r="A1506">
        <v>1502</v>
      </c>
      <c r="B1506" t="s">
        <v>818</v>
      </c>
      <c r="C1506" t="s">
        <v>818</v>
      </c>
      <c r="D1506" t="s">
        <v>818</v>
      </c>
      <c r="E1506" t="s">
        <v>818</v>
      </c>
      <c r="G1506" t="s">
        <v>818</v>
      </c>
      <c r="I1506" s="42" t="s">
        <v>2124</v>
      </c>
      <c r="J1506">
        <v>29.5</v>
      </c>
      <c r="K1506">
        <v>50</v>
      </c>
      <c r="L1506">
        <v>0</v>
      </c>
      <c r="M1506">
        <v>8.5</v>
      </c>
      <c r="N1506">
        <v>0</v>
      </c>
      <c r="O1506" s="42" t="s">
        <v>71</v>
      </c>
      <c r="P1506" s="42" t="s">
        <v>72</v>
      </c>
      <c r="Q1506" s="42" t="s">
        <v>2125</v>
      </c>
    </row>
    <row r="1507" spans="1:17" x14ac:dyDescent="0.25">
      <c r="A1507">
        <v>1503</v>
      </c>
      <c r="B1507" t="s">
        <v>818</v>
      </c>
      <c r="C1507" t="s">
        <v>818</v>
      </c>
      <c r="D1507" t="s">
        <v>818</v>
      </c>
      <c r="E1507" t="s">
        <v>818</v>
      </c>
      <c r="G1507" t="s">
        <v>818</v>
      </c>
      <c r="I1507" s="42" t="s">
        <v>2809</v>
      </c>
      <c r="J1507">
        <v>21.5</v>
      </c>
      <c r="K1507">
        <v>32</v>
      </c>
      <c r="L1507">
        <v>0</v>
      </c>
      <c r="M1507">
        <v>7</v>
      </c>
      <c r="N1507">
        <v>0</v>
      </c>
      <c r="O1507" s="42" t="s">
        <v>71</v>
      </c>
      <c r="P1507" s="42" t="s">
        <v>72</v>
      </c>
      <c r="Q1507" s="42" t="s">
        <v>2203</v>
      </c>
    </row>
    <row r="1508" spans="1:17" x14ac:dyDescent="0.25">
      <c r="A1508">
        <v>1504</v>
      </c>
      <c r="B1508" t="s">
        <v>818</v>
      </c>
      <c r="C1508" t="s">
        <v>818</v>
      </c>
      <c r="D1508" t="s">
        <v>818</v>
      </c>
      <c r="E1508" t="s">
        <v>818</v>
      </c>
      <c r="G1508" t="s">
        <v>818</v>
      </c>
      <c r="I1508" s="42" t="s">
        <v>2246</v>
      </c>
      <c r="J1508">
        <v>25</v>
      </c>
      <c r="K1508">
        <v>35</v>
      </c>
      <c r="L1508">
        <v>0</v>
      </c>
      <c r="M1508">
        <v>7</v>
      </c>
      <c r="N1508">
        <v>0</v>
      </c>
      <c r="O1508" s="42" t="s">
        <v>71</v>
      </c>
      <c r="P1508" s="42" t="s">
        <v>72</v>
      </c>
      <c r="Q1508" s="42" t="s">
        <v>2247</v>
      </c>
    </row>
    <row r="1509" spans="1:17" x14ac:dyDescent="0.25">
      <c r="A1509">
        <v>1505</v>
      </c>
      <c r="B1509" t="s">
        <v>818</v>
      </c>
      <c r="C1509" t="s">
        <v>818</v>
      </c>
      <c r="D1509" t="s">
        <v>818</v>
      </c>
      <c r="E1509" t="s">
        <v>818</v>
      </c>
      <c r="G1509" t="s">
        <v>818</v>
      </c>
      <c r="I1509" s="42" t="s">
        <v>2811</v>
      </c>
      <c r="J1509">
        <v>23.7</v>
      </c>
      <c r="K1509">
        <v>40</v>
      </c>
      <c r="L1509">
        <v>0</v>
      </c>
      <c r="M1509">
        <v>8.5</v>
      </c>
      <c r="N1509">
        <v>0</v>
      </c>
      <c r="O1509" s="42" t="s">
        <v>71</v>
      </c>
      <c r="P1509" s="42" t="s">
        <v>72</v>
      </c>
      <c r="Q1509" s="42" t="s">
        <v>2252</v>
      </c>
    </row>
    <row r="1510" spans="1:17" x14ac:dyDescent="0.25">
      <c r="A1510">
        <v>1506</v>
      </c>
      <c r="B1510" t="s">
        <v>818</v>
      </c>
      <c r="C1510" t="s">
        <v>818</v>
      </c>
      <c r="D1510" t="s">
        <v>818</v>
      </c>
      <c r="E1510" t="s">
        <v>818</v>
      </c>
      <c r="G1510" t="s">
        <v>818</v>
      </c>
      <c r="I1510" s="42" t="s">
        <v>2812</v>
      </c>
      <c r="J1510">
        <v>25.7</v>
      </c>
      <c r="K1510">
        <v>45</v>
      </c>
      <c r="L1510">
        <v>0</v>
      </c>
      <c r="M1510">
        <v>8.5</v>
      </c>
      <c r="N1510">
        <v>0</v>
      </c>
      <c r="O1510" s="42" t="s">
        <v>71</v>
      </c>
      <c r="P1510" s="42" t="s">
        <v>72</v>
      </c>
      <c r="Q1510" s="42" t="s">
        <v>2215</v>
      </c>
    </row>
    <row r="1511" spans="1:17" x14ac:dyDescent="0.25">
      <c r="A1511">
        <v>1507</v>
      </c>
      <c r="B1511" t="s">
        <v>818</v>
      </c>
      <c r="C1511" t="s">
        <v>818</v>
      </c>
      <c r="D1511" t="s">
        <v>818</v>
      </c>
      <c r="E1511" t="s">
        <v>818</v>
      </c>
      <c r="G1511" t="s">
        <v>818</v>
      </c>
      <c r="I1511" s="42" t="s">
        <v>2814</v>
      </c>
      <c r="J1511">
        <v>27.7</v>
      </c>
      <c r="K1511">
        <v>48</v>
      </c>
      <c r="L1511">
        <v>0</v>
      </c>
      <c r="M1511">
        <v>8</v>
      </c>
      <c r="N1511">
        <v>0</v>
      </c>
      <c r="O1511" s="42" t="s">
        <v>71</v>
      </c>
      <c r="P1511" s="42" t="s">
        <v>72</v>
      </c>
      <c r="Q1511" s="42" t="s">
        <v>2219</v>
      </c>
    </row>
    <row r="1512" spans="1:17" x14ac:dyDescent="0.25">
      <c r="A1512">
        <v>1508</v>
      </c>
      <c r="B1512" t="s">
        <v>818</v>
      </c>
      <c r="C1512" t="s">
        <v>818</v>
      </c>
      <c r="D1512" t="s">
        <v>818</v>
      </c>
      <c r="E1512" t="s">
        <v>818</v>
      </c>
      <c r="G1512" t="s">
        <v>818</v>
      </c>
      <c r="I1512" s="42" t="s">
        <v>2815</v>
      </c>
      <c r="J1512">
        <v>29.7</v>
      </c>
      <c r="K1512">
        <v>50</v>
      </c>
      <c r="L1512">
        <v>0</v>
      </c>
      <c r="M1512">
        <v>8.5</v>
      </c>
      <c r="N1512">
        <v>0</v>
      </c>
      <c r="O1512" s="42" t="s">
        <v>71</v>
      </c>
      <c r="P1512" s="42" t="s">
        <v>72</v>
      </c>
      <c r="Q1512" s="42" t="s">
        <v>2221</v>
      </c>
    </row>
    <row r="1513" spans="1:17" x14ac:dyDescent="0.25">
      <c r="A1513">
        <v>1509</v>
      </c>
      <c r="B1513" t="s">
        <v>818</v>
      </c>
      <c r="C1513" t="s">
        <v>818</v>
      </c>
      <c r="D1513" t="s">
        <v>818</v>
      </c>
      <c r="E1513" t="s">
        <v>818</v>
      </c>
      <c r="G1513" t="s">
        <v>818</v>
      </c>
      <c r="I1513" s="42" t="s">
        <v>2818</v>
      </c>
      <c r="J1513">
        <v>25.7</v>
      </c>
      <c r="K1513">
        <v>43</v>
      </c>
      <c r="L1513">
        <v>0</v>
      </c>
      <c r="M1513">
        <v>8.5</v>
      </c>
      <c r="N1513">
        <v>0</v>
      </c>
      <c r="O1513" s="42" t="s">
        <v>71</v>
      </c>
      <c r="P1513" s="42" t="s">
        <v>72</v>
      </c>
      <c r="Q1513" s="42" t="s">
        <v>2228</v>
      </c>
    </row>
    <row r="1514" spans="1:17" x14ac:dyDescent="0.25">
      <c r="A1514">
        <v>1510</v>
      </c>
      <c r="B1514" t="s">
        <v>818</v>
      </c>
      <c r="C1514" t="s">
        <v>818</v>
      </c>
      <c r="D1514" t="s">
        <v>818</v>
      </c>
      <c r="E1514" t="s">
        <v>818</v>
      </c>
      <c r="G1514" t="s">
        <v>818</v>
      </c>
      <c r="I1514" s="42" t="s">
        <v>2819</v>
      </c>
      <c r="J1514">
        <v>23.7</v>
      </c>
      <c r="K1514">
        <v>43</v>
      </c>
      <c r="L1514">
        <v>0</v>
      </c>
      <c r="M1514">
        <v>8.5</v>
      </c>
      <c r="N1514">
        <v>0</v>
      </c>
      <c r="O1514" s="42" t="s">
        <v>71</v>
      </c>
      <c r="P1514" s="42" t="s">
        <v>72</v>
      </c>
      <c r="Q1514" s="42" t="s">
        <v>2230</v>
      </c>
    </row>
    <row r="1515" spans="1:17" x14ac:dyDescent="0.25">
      <c r="A1515">
        <v>1511</v>
      </c>
      <c r="B1515" t="s">
        <v>818</v>
      </c>
      <c r="C1515" t="s">
        <v>818</v>
      </c>
      <c r="D1515" t="s">
        <v>818</v>
      </c>
      <c r="E1515" t="s">
        <v>818</v>
      </c>
      <c r="G1515" t="s">
        <v>818</v>
      </c>
      <c r="I1515" s="42" t="s">
        <v>2823</v>
      </c>
      <c r="J1515">
        <v>26.57</v>
      </c>
      <c r="K1515">
        <v>42.5</v>
      </c>
      <c r="L1515">
        <v>0</v>
      </c>
      <c r="M1515">
        <v>8.5</v>
      </c>
      <c r="N1515">
        <v>0</v>
      </c>
      <c r="O1515" s="42" t="s">
        <v>71</v>
      </c>
      <c r="P1515" s="42" t="s">
        <v>72</v>
      </c>
      <c r="Q1515" s="42" t="s">
        <v>2242</v>
      </c>
    </row>
    <row r="1516" spans="1:17" x14ac:dyDescent="0.25">
      <c r="A1516">
        <v>1512</v>
      </c>
      <c r="B1516" t="s">
        <v>818</v>
      </c>
      <c r="C1516" t="s">
        <v>818</v>
      </c>
      <c r="D1516" t="s">
        <v>818</v>
      </c>
      <c r="E1516" t="s">
        <v>818</v>
      </c>
      <c r="G1516" t="s">
        <v>818</v>
      </c>
      <c r="I1516" s="42" t="s">
        <v>2309</v>
      </c>
      <c r="J1516">
        <v>18</v>
      </c>
      <c r="K1516">
        <v>30</v>
      </c>
      <c r="L1516">
        <v>0</v>
      </c>
      <c r="M1516">
        <v>5</v>
      </c>
      <c r="N1516">
        <v>7</v>
      </c>
      <c r="O1516" s="42" t="s">
        <v>27</v>
      </c>
      <c r="P1516" s="42" t="s">
        <v>32</v>
      </c>
      <c r="Q1516" s="42" t="s">
        <v>2310</v>
      </c>
    </row>
    <row r="1517" spans="1:17" x14ac:dyDescent="0.25">
      <c r="A1517">
        <v>1513</v>
      </c>
      <c r="B1517" t="s">
        <v>818</v>
      </c>
      <c r="C1517" t="s">
        <v>818</v>
      </c>
      <c r="D1517" t="s">
        <v>818</v>
      </c>
      <c r="E1517" t="s">
        <v>818</v>
      </c>
      <c r="G1517" t="s">
        <v>818</v>
      </c>
      <c r="I1517" s="42" t="s">
        <v>2311</v>
      </c>
      <c r="J1517">
        <v>18</v>
      </c>
      <c r="K1517">
        <v>30</v>
      </c>
      <c r="L1517">
        <v>0</v>
      </c>
      <c r="M1517">
        <v>7</v>
      </c>
      <c r="N1517">
        <v>9</v>
      </c>
      <c r="O1517" s="42" t="s">
        <v>27</v>
      </c>
      <c r="P1517" s="42" t="s">
        <v>32</v>
      </c>
      <c r="Q1517" s="42" t="s">
        <v>2312</v>
      </c>
    </row>
    <row r="1518" spans="1:17" x14ac:dyDescent="0.25">
      <c r="A1518">
        <v>1514</v>
      </c>
      <c r="B1518" t="s">
        <v>818</v>
      </c>
      <c r="C1518" t="s">
        <v>818</v>
      </c>
      <c r="D1518" t="s">
        <v>818</v>
      </c>
      <c r="E1518" t="s">
        <v>818</v>
      </c>
      <c r="G1518" t="s">
        <v>818</v>
      </c>
      <c r="I1518" s="42" t="s">
        <v>2349</v>
      </c>
      <c r="J1518">
        <v>25</v>
      </c>
      <c r="K1518">
        <v>37.799999999999997</v>
      </c>
      <c r="L1518">
        <v>0</v>
      </c>
      <c r="M1518">
        <v>6.5</v>
      </c>
      <c r="N1518">
        <v>0</v>
      </c>
      <c r="O1518" s="42" t="s">
        <v>71</v>
      </c>
      <c r="P1518" s="42" t="s">
        <v>72</v>
      </c>
      <c r="Q1518" s="42"/>
    </row>
    <row r="1519" spans="1:17" x14ac:dyDescent="0.25">
      <c r="A1519">
        <v>1515</v>
      </c>
      <c r="B1519" t="s">
        <v>818</v>
      </c>
      <c r="C1519" t="s">
        <v>818</v>
      </c>
      <c r="D1519" t="s">
        <v>818</v>
      </c>
      <c r="E1519" t="s">
        <v>818</v>
      </c>
      <c r="G1519" t="s">
        <v>818</v>
      </c>
      <c r="I1519" s="42" t="s">
        <v>3028</v>
      </c>
      <c r="J1519">
        <v>26</v>
      </c>
      <c r="K1519">
        <v>43.8</v>
      </c>
      <c r="L1519">
        <v>0</v>
      </c>
      <c r="M1519">
        <v>8.5</v>
      </c>
      <c r="N1519">
        <v>0</v>
      </c>
      <c r="O1519" s="42" t="s">
        <v>71</v>
      </c>
      <c r="P1519" s="42" t="s">
        <v>72</v>
      </c>
      <c r="Q1519" s="42"/>
    </row>
    <row r="1520" spans="1:17" x14ac:dyDescent="0.25">
      <c r="A1520">
        <v>1516</v>
      </c>
      <c r="B1520" t="s">
        <v>818</v>
      </c>
      <c r="C1520" t="s">
        <v>818</v>
      </c>
      <c r="D1520" t="s">
        <v>818</v>
      </c>
      <c r="E1520" t="s">
        <v>818</v>
      </c>
      <c r="G1520" t="s">
        <v>818</v>
      </c>
      <c r="I1520" s="42" t="s">
        <v>2975</v>
      </c>
      <c r="J1520">
        <v>27.7</v>
      </c>
      <c r="K1520">
        <v>42.2</v>
      </c>
      <c r="L1520">
        <v>0</v>
      </c>
      <c r="M1520">
        <v>7.5</v>
      </c>
      <c r="N1520">
        <v>0</v>
      </c>
      <c r="O1520" s="42" t="s">
        <v>71</v>
      </c>
      <c r="P1520" s="42" t="s">
        <v>72</v>
      </c>
      <c r="Q1520" s="42" t="s">
        <v>2976</v>
      </c>
    </row>
    <row r="1521" spans="1:17" x14ac:dyDescent="0.25">
      <c r="A1521">
        <v>1517</v>
      </c>
      <c r="B1521" t="s">
        <v>818</v>
      </c>
      <c r="C1521" t="s">
        <v>818</v>
      </c>
      <c r="D1521" t="s">
        <v>818</v>
      </c>
      <c r="E1521" t="s">
        <v>818</v>
      </c>
      <c r="G1521" t="s">
        <v>818</v>
      </c>
      <c r="I1521" s="42" t="s">
        <v>3029</v>
      </c>
      <c r="J1521">
        <v>41.5</v>
      </c>
      <c r="K1521">
        <v>54</v>
      </c>
      <c r="L1521">
        <v>0</v>
      </c>
      <c r="M1521">
        <v>8</v>
      </c>
      <c r="N1521">
        <v>8</v>
      </c>
      <c r="O1521" s="42" t="s">
        <v>71</v>
      </c>
      <c r="P1521" s="42" t="s">
        <v>72</v>
      </c>
      <c r="Q1521" s="42" t="s">
        <v>2978</v>
      </c>
    </row>
    <row r="1522" spans="1:17" x14ac:dyDescent="0.25">
      <c r="A1522">
        <v>1518</v>
      </c>
      <c r="B1522" t="s">
        <v>818</v>
      </c>
      <c r="C1522" t="s">
        <v>818</v>
      </c>
      <c r="D1522" t="s">
        <v>818</v>
      </c>
      <c r="E1522" t="s">
        <v>818</v>
      </c>
      <c r="G1522" t="s">
        <v>818</v>
      </c>
      <c r="H1522" t="s">
        <v>818</v>
      </c>
      <c r="I1522" s="42" t="s">
        <v>2543</v>
      </c>
      <c r="J1522">
        <v>22</v>
      </c>
      <c r="K1522">
        <v>32</v>
      </c>
      <c r="L1522">
        <v>0</v>
      </c>
      <c r="M1522">
        <v>7</v>
      </c>
      <c r="N1522">
        <v>0</v>
      </c>
      <c r="O1522" s="42" t="s">
        <v>71</v>
      </c>
      <c r="P1522" s="42" t="s">
        <v>72</v>
      </c>
      <c r="Q1522" s="42" t="s">
        <v>80</v>
      </c>
    </row>
    <row r="1523" spans="1:17" x14ac:dyDescent="0.25">
      <c r="A1523">
        <v>1519</v>
      </c>
      <c r="B1523" t="s">
        <v>818</v>
      </c>
      <c r="C1523" t="s">
        <v>818</v>
      </c>
      <c r="D1523" t="s">
        <v>818</v>
      </c>
      <c r="E1523" t="s">
        <v>818</v>
      </c>
      <c r="G1523" t="s">
        <v>818</v>
      </c>
      <c r="H1523" t="s">
        <v>818</v>
      </c>
      <c r="I1523" s="42" t="s">
        <v>2545</v>
      </c>
      <c r="J1523">
        <v>22</v>
      </c>
      <c r="K1523">
        <v>35</v>
      </c>
      <c r="L1523">
        <v>0</v>
      </c>
      <c r="M1523">
        <v>8.5</v>
      </c>
      <c r="N1523">
        <v>0</v>
      </c>
      <c r="O1523" s="42" t="s">
        <v>71</v>
      </c>
      <c r="P1523" s="42" t="s">
        <v>72</v>
      </c>
      <c r="Q1523" s="42" t="s">
        <v>110</v>
      </c>
    </row>
    <row r="1524" spans="1:17" x14ac:dyDescent="0.25">
      <c r="A1524">
        <v>1520</v>
      </c>
      <c r="B1524" t="s">
        <v>818</v>
      </c>
      <c r="C1524" t="s">
        <v>818</v>
      </c>
      <c r="D1524" t="s">
        <v>818</v>
      </c>
      <c r="E1524" t="s">
        <v>818</v>
      </c>
      <c r="G1524" t="s">
        <v>818</v>
      </c>
      <c r="H1524" t="s">
        <v>818</v>
      </c>
      <c r="I1524" s="42" t="s">
        <v>507</v>
      </c>
      <c r="J1524">
        <v>25</v>
      </c>
      <c r="K1524">
        <v>35</v>
      </c>
      <c r="L1524">
        <v>0</v>
      </c>
      <c r="M1524">
        <v>8</v>
      </c>
      <c r="N1524">
        <v>0</v>
      </c>
      <c r="O1524" s="42" t="s">
        <v>71</v>
      </c>
      <c r="P1524" s="42" t="s">
        <v>72</v>
      </c>
      <c r="Q1524" s="42" t="s">
        <v>1419</v>
      </c>
    </row>
    <row r="1525" spans="1:17" x14ac:dyDescent="0.25">
      <c r="A1525">
        <v>1521</v>
      </c>
      <c r="B1525" t="s">
        <v>818</v>
      </c>
      <c r="C1525" t="s">
        <v>818</v>
      </c>
      <c r="D1525" t="s">
        <v>818</v>
      </c>
      <c r="E1525" t="s">
        <v>818</v>
      </c>
      <c r="G1525" t="s">
        <v>818</v>
      </c>
      <c r="H1525" t="s">
        <v>818</v>
      </c>
      <c r="I1525" s="42" t="s">
        <v>2546</v>
      </c>
      <c r="J1525">
        <v>25</v>
      </c>
      <c r="K1525">
        <v>35</v>
      </c>
      <c r="L1525">
        <v>0</v>
      </c>
      <c r="M1525">
        <v>8</v>
      </c>
      <c r="N1525">
        <v>0</v>
      </c>
      <c r="O1525" s="42" t="s">
        <v>71</v>
      </c>
      <c r="P1525" s="42" t="s">
        <v>72</v>
      </c>
      <c r="Q1525" s="42" t="s">
        <v>1419</v>
      </c>
    </row>
    <row r="1526" spans="1:17" x14ac:dyDescent="0.25">
      <c r="A1526">
        <v>1522</v>
      </c>
      <c r="B1526" t="s">
        <v>818</v>
      </c>
      <c r="C1526" t="s">
        <v>818</v>
      </c>
      <c r="D1526" t="s">
        <v>818</v>
      </c>
      <c r="E1526" t="s">
        <v>818</v>
      </c>
      <c r="G1526" t="s">
        <v>818</v>
      </c>
      <c r="H1526" t="s">
        <v>818</v>
      </c>
      <c r="I1526" s="42" t="s">
        <v>2825</v>
      </c>
      <c r="J1526">
        <v>25</v>
      </c>
      <c r="K1526">
        <v>36</v>
      </c>
      <c r="L1526">
        <v>0</v>
      </c>
      <c r="M1526">
        <v>8</v>
      </c>
      <c r="N1526">
        <v>0</v>
      </c>
      <c r="O1526" s="42" t="s">
        <v>71</v>
      </c>
      <c r="P1526" s="42" t="s">
        <v>72</v>
      </c>
      <c r="Q1526" s="42" t="s">
        <v>1888</v>
      </c>
    </row>
    <row r="1527" spans="1:17" x14ac:dyDescent="0.25">
      <c r="A1527">
        <v>1523</v>
      </c>
      <c r="B1527" t="s">
        <v>818</v>
      </c>
      <c r="C1527" t="s">
        <v>818</v>
      </c>
      <c r="D1527" t="s">
        <v>818</v>
      </c>
      <c r="E1527" t="s">
        <v>818</v>
      </c>
      <c r="G1527" t="s">
        <v>818</v>
      </c>
      <c r="H1527" t="s">
        <v>818</v>
      </c>
      <c r="I1527" s="42" t="s">
        <v>2549</v>
      </c>
      <c r="J1527">
        <v>24</v>
      </c>
      <c r="K1527">
        <v>36.5</v>
      </c>
      <c r="L1527">
        <v>0</v>
      </c>
      <c r="M1527">
        <v>7.5</v>
      </c>
      <c r="N1527">
        <v>0</v>
      </c>
      <c r="O1527" s="42" t="s">
        <v>71</v>
      </c>
      <c r="P1527" s="42" t="s">
        <v>72</v>
      </c>
      <c r="Q1527" s="42" t="s">
        <v>522</v>
      </c>
    </row>
    <row r="1528" spans="1:17" x14ac:dyDescent="0.25">
      <c r="A1528">
        <v>1524</v>
      </c>
      <c r="B1528" t="s">
        <v>818</v>
      </c>
      <c r="C1528" t="s">
        <v>818</v>
      </c>
      <c r="D1528" t="s">
        <v>818</v>
      </c>
      <c r="E1528" t="s">
        <v>818</v>
      </c>
      <c r="G1528" t="s">
        <v>818</v>
      </c>
      <c r="H1528" t="s">
        <v>818</v>
      </c>
      <c r="I1528" s="42" t="s">
        <v>2550</v>
      </c>
      <c r="J1528">
        <v>24</v>
      </c>
      <c r="K1528">
        <v>36.5</v>
      </c>
      <c r="L1528">
        <v>0</v>
      </c>
      <c r="M1528">
        <v>8.5</v>
      </c>
      <c r="N1528">
        <v>0</v>
      </c>
      <c r="O1528" s="42" t="s">
        <v>71</v>
      </c>
      <c r="P1528" s="42" t="s">
        <v>72</v>
      </c>
      <c r="Q1528" s="42" t="s">
        <v>120</v>
      </c>
    </row>
    <row r="1529" spans="1:17" x14ac:dyDescent="0.25">
      <c r="A1529">
        <v>1525</v>
      </c>
      <c r="B1529" t="s">
        <v>818</v>
      </c>
      <c r="C1529" t="s">
        <v>818</v>
      </c>
      <c r="D1529" t="s">
        <v>818</v>
      </c>
      <c r="E1529" t="s">
        <v>818</v>
      </c>
      <c r="G1529" t="s">
        <v>818</v>
      </c>
      <c r="H1529" t="s">
        <v>818</v>
      </c>
      <c r="I1529" s="42" t="s">
        <v>2551</v>
      </c>
      <c r="J1529">
        <v>24</v>
      </c>
      <c r="K1529">
        <v>37</v>
      </c>
      <c r="L1529">
        <v>0</v>
      </c>
      <c r="M1529">
        <v>8</v>
      </c>
      <c r="N1529">
        <v>0</v>
      </c>
      <c r="O1529" s="42" t="s">
        <v>71</v>
      </c>
      <c r="P1529" s="42" t="s">
        <v>72</v>
      </c>
      <c r="Q1529" s="42" t="s">
        <v>131</v>
      </c>
    </row>
    <row r="1530" spans="1:17" x14ac:dyDescent="0.25">
      <c r="A1530">
        <v>1526</v>
      </c>
      <c r="B1530" t="s">
        <v>818</v>
      </c>
      <c r="C1530" t="s">
        <v>818</v>
      </c>
      <c r="D1530" t="s">
        <v>818</v>
      </c>
      <c r="E1530" t="s">
        <v>818</v>
      </c>
      <c r="G1530" t="s">
        <v>818</v>
      </c>
      <c r="H1530" t="s">
        <v>818</v>
      </c>
      <c r="I1530" s="42" t="s">
        <v>2552</v>
      </c>
      <c r="J1530">
        <v>25</v>
      </c>
      <c r="K1530">
        <v>37</v>
      </c>
      <c r="L1530">
        <v>0</v>
      </c>
      <c r="M1530">
        <v>7</v>
      </c>
      <c r="N1530">
        <v>0</v>
      </c>
      <c r="O1530" s="42" t="s">
        <v>71</v>
      </c>
      <c r="P1530" s="42" t="s">
        <v>72</v>
      </c>
      <c r="Q1530" s="42" t="s">
        <v>53</v>
      </c>
    </row>
    <row r="1531" spans="1:17" x14ac:dyDescent="0.25">
      <c r="A1531">
        <v>1527</v>
      </c>
      <c r="B1531" t="s">
        <v>818</v>
      </c>
      <c r="C1531" t="s">
        <v>818</v>
      </c>
      <c r="D1531" t="s">
        <v>818</v>
      </c>
      <c r="E1531" t="s">
        <v>818</v>
      </c>
      <c r="G1531" t="s">
        <v>818</v>
      </c>
      <c r="H1531" t="s">
        <v>818</v>
      </c>
      <c r="I1531" s="42" t="s">
        <v>2553</v>
      </c>
      <c r="J1531">
        <v>25</v>
      </c>
      <c r="K1531">
        <v>37</v>
      </c>
      <c r="L1531">
        <v>0</v>
      </c>
      <c r="M1531">
        <v>8.5</v>
      </c>
      <c r="N1531">
        <v>0</v>
      </c>
      <c r="O1531" s="42" t="s">
        <v>71</v>
      </c>
      <c r="P1531" s="42" t="s">
        <v>72</v>
      </c>
      <c r="Q1531" s="42" t="s">
        <v>134</v>
      </c>
    </row>
    <row r="1532" spans="1:17" x14ac:dyDescent="0.25">
      <c r="A1532">
        <v>1528</v>
      </c>
      <c r="B1532" t="s">
        <v>818</v>
      </c>
      <c r="C1532" t="s">
        <v>818</v>
      </c>
      <c r="D1532" t="s">
        <v>818</v>
      </c>
      <c r="E1532" t="s">
        <v>818</v>
      </c>
      <c r="G1532" t="s">
        <v>818</v>
      </c>
      <c r="H1532" t="s">
        <v>818</v>
      </c>
      <c r="I1532" s="42" t="s">
        <v>2554</v>
      </c>
      <c r="J1532">
        <v>25</v>
      </c>
      <c r="K1532">
        <v>37.54</v>
      </c>
      <c r="L1532">
        <v>0</v>
      </c>
      <c r="M1532">
        <v>6.5</v>
      </c>
      <c r="N1532">
        <v>0</v>
      </c>
      <c r="O1532" s="42" t="s">
        <v>71</v>
      </c>
      <c r="P1532" s="42" t="s">
        <v>72</v>
      </c>
      <c r="Q1532" s="42" t="s">
        <v>2085</v>
      </c>
    </row>
    <row r="1533" spans="1:17" x14ac:dyDescent="0.25">
      <c r="A1533">
        <v>1529</v>
      </c>
      <c r="B1533" t="s">
        <v>818</v>
      </c>
      <c r="C1533" t="s">
        <v>818</v>
      </c>
      <c r="D1533" t="s">
        <v>818</v>
      </c>
      <c r="E1533" t="s">
        <v>818</v>
      </c>
      <c r="G1533" t="s">
        <v>818</v>
      </c>
      <c r="H1533" t="s">
        <v>818</v>
      </c>
      <c r="I1533" s="42" t="s">
        <v>2555</v>
      </c>
      <c r="J1533">
        <v>25</v>
      </c>
      <c r="K1533">
        <v>37.64</v>
      </c>
      <c r="L1533">
        <v>0</v>
      </c>
      <c r="M1533">
        <v>6.5</v>
      </c>
      <c r="N1533">
        <v>0</v>
      </c>
      <c r="O1533" s="42" t="s">
        <v>71</v>
      </c>
      <c r="P1533" s="42" t="s">
        <v>72</v>
      </c>
      <c r="Q1533" s="42" t="s">
        <v>2086</v>
      </c>
    </row>
    <row r="1534" spans="1:17" x14ac:dyDescent="0.25">
      <c r="A1534">
        <v>1530</v>
      </c>
      <c r="B1534" t="s">
        <v>818</v>
      </c>
      <c r="C1534" t="s">
        <v>818</v>
      </c>
      <c r="D1534" t="s">
        <v>818</v>
      </c>
      <c r="E1534" t="s">
        <v>818</v>
      </c>
      <c r="G1534" t="s">
        <v>818</v>
      </c>
      <c r="H1534" t="s">
        <v>818</v>
      </c>
      <c r="I1534" s="42" t="s">
        <v>2843</v>
      </c>
      <c r="J1534">
        <v>25</v>
      </c>
      <c r="K1534">
        <v>38</v>
      </c>
      <c r="L1534">
        <v>0</v>
      </c>
      <c r="M1534">
        <v>10</v>
      </c>
      <c r="N1534">
        <v>12.5</v>
      </c>
      <c r="O1534" s="42" t="s">
        <v>71</v>
      </c>
      <c r="P1534" s="42" t="s">
        <v>72</v>
      </c>
      <c r="Q1534" s="42" t="s">
        <v>147</v>
      </c>
    </row>
    <row r="1535" spans="1:17" x14ac:dyDescent="0.25">
      <c r="A1535">
        <v>1531</v>
      </c>
      <c r="B1535" t="s">
        <v>818</v>
      </c>
      <c r="C1535" t="s">
        <v>818</v>
      </c>
      <c r="D1535" t="s">
        <v>818</v>
      </c>
      <c r="E1535" t="s">
        <v>818</v>
      </c>
      <c r="G1535" t="s">
        <v>818</v>
      </c>
      <c r="H1535" t="s">
        <v>818</v>
      </c>
      <c r="I1535" s="42" t="s">
        <v>537</v>
      </c>
      <c r="J1535">
        <v>22</v>
      </c>
      <c r="K1535">
        <v>38</v>
      </c>
      <c r="L1535">
        <v>0</v>
      </c>
      <c r="M1535">
        <v>8</v>
      </c>
      <c r="N1535">
        <v>0</v>
      </c>
      <c r="O1535" s="42" t="s">
        <v>71</v>
      </c>
      <c r="P1535" s="42" t="s">
        <v>72</v>
      </c>
      <c r="Q1535" s="42" t="s">
        <v>916</v>
      </c>
    </row>
    <row r="1536" spans="1:17" x14ac:dyDescent="0.25">
      <c r="A1536">
        <v>1532</v>
      </c>
      <c r="B1536" t="s">
        <v>818</v>
      </c>
      <c r="C1536" t="s">
        <v>818</v>
      </c>
      <c r="D1536" t="s">
        <v>818</v>
      </c>
      <c r="E1536" t="s">
        <v>818</v>
      </c>
      <c r="G1536" t="s">
        <v>818</v>
      </c>
      <c r="H1536" t="s">
        <v>818</v>
      </c>
      <c r="I1536" s="42" t="s">
        <v>2557</v>
      </c>
      <c r="J1536">
        <v>22</v>
      </c>
      <c r="K1536">
        <v>38</v>
      </c>
      <c r="L1536">
        <v>0</v>
      </c>
      <c r="M1536">
        <v>8</v>
      </c>
      <c r="N1536">
        <v>0</v>
      </c>
      <c r="O1536" s="42" t="s">
        <v>71</v>
      </c>
      <c r="P1536" s="42" t="s">
        <v>72</v>
      </c>
      <c r="Q1536" s="42" t="s">
        <v>916</v>
      </c>
    </row>
    <row r="1537" spans="1:17" x14ac:dyDescent="0.25">
      <c r="A1537">
        <v>1533</v>
      </c>
      <c r="B1537" t="s">
        <v>818</v>
      </c>
      <c r="C1537" t="s">
        <v>818</v>
      </c>
      <c r="D1537" t="s">
        <v>818</v>
      </c>
      <c r="E1537" t="s">
        <v>818</v>
      </c>
      <c r="G1537" t="s">
        <v>818</v>
      </c>
      <c r="H1537" t="s">
        <v>818</v>
      </c>
      <c r="I1537" s="42" t="s">
        <v>2558</v>
      </c>
      <c r="J1537">
        <v>23</v>
      </c>
      <c r="K1537">
        <v>38</v>
      </c>
      <c r="L1537">
        <v>0</v>
      </c>
      <c r="M1537">
        <v>8.5</v>
      </c>
      <c r="N1537">
        <v>0</v>
      </c>
      <c r="O1537" s="42" t="s">
        <v>71</v>
      </c>
      <c r="P1537" s="42" t="s">
        <v>72</v>
      </c>
      <c r="Q1537" s="42" t="s">
        <v>538</v>
      </c>
    </row>
    <row r="1538" spans="1:17" x14ac:dyDescent="0.25">
      <c r="A1538">
        <v>1534</v>
      </c>
      <c r="B1538" t="s">
        <v>818</v>
      </c>
      <c r="C1538" t="s">
        <v>818</v>
      </c>
      <c r="D1538" t="s">
        <v>818</v>
      </c>
      <c r="E1538" t="s">
        <v>818</v>
      </c>
      <c r="G1538" t="s">
        <v>818</v>
      </c>
      <c r="H1538" t="s">
        <v>818</v>
      </c>
      <c r="I1538" s="42" t="s">
        <v>2559</v>
      </c>
      <c r="J1538">
        <v>27.7</v>
      </c>
      <c r="K1538">
        <v>38</v>
      </c>
      <c r="L1538">
        <v>0</v>
      </c>
      <c r="M1538">
        <v>8</v>
      </c>
      <c r="N1538">
        <v>0</v>
      </c>
      <c r="O1538" s="42" t="s">
        <v>71</v>
      </c>
      <c r="P1538" s="42" t="s">
        <v>72</v>
      </c>
      <c r="Q1538" s="42" t="s">
        <v>2149</v>
      </c>
    </row>
    <row r="1539" spans="1:17" x14ac:dyDescent="0.25">
      <c r="A1539">
        <v>1535</v>
      </c>
      <c r="B1539" t="s">
        <v>818</v>
      </c>
      <c r="C1539" t="s">
        <v>818</v>
      </c>
      <c r="D1539" t="s">
        <v>818</v>
      </c>
      <c r="E1539" t="s">
        <v>818</v>
      </c>
      <c r="G1539" t="s">
        <v>818</v>
      </c>
      <c r="H1539" t="s">
        <v>818</v>
      </c>
      <c r="I1539" s="42" t="s">
        <v>2560</v>
      </c>
      <c r="J1539">
        <v>22</v>
      </c>
      <c r="K1539">
        <v>38.200000000000003</v>
      </c>
      <c r="L1539">
        <v>0</v>
      </c>
      <c r="M1539">
        <v>8.5</v>
      </c>
      <c r="N1539">
        <v>0</v>
      </c>
      <c r="O1539" s="42" t="s">
        <v>71</v>
      </c>
      <c r="P1539" s="42" t="s">
        <v>72</v>
      </c>
      <c r="Q1539" s="42" t="s">
        <v>2179</v>
      </c>
    </row>
    <row r="1540" spans="1:17" x14ac:dyDescent="0.25">
      <c r="A1540">
        <v>1536</v>
      </c>
      <c r="B1540" t="s">
        <v>818</v>
      </c>
      <c r="C1540" t="s">
        <v>818</v>
      </c>
      <c r="D1540" t="s">
        <v>818</v>
      </c>
      <c r="E1540" t="s">
        <v>818</v>
      </c>
      <c r="G1540" t="s">
        <v>818</v>
      </c>
      <c r="H1540" t="s">
        <v>818</v>
      </c>
      <c r="I1540" s="42" t="s">
        <v>2561</v>
      </c>
      <c r="J1540">
        <v>24</v>
      </c>
      <c r="K1540">
        <v>38.200000000000003</v>
      </c>
      <c r="L1540">
        <v>0</v>
      </c>
      <c r="M1540">
        <v>8.5</v>
      </c>
      <c r="N1540">
        <v>0</v>
      </c>
      <c r="O1540" s="42" t="s">
        <v>71</v>
      </c>
      <c r="P1540" s="42" t="s">
        <v>72</v>
      </c>
      <c r="Q1540" s="42" t="s">
        <v>2181</v>
      </c>
    </row>
    <row r="1541" spans="1:17" x14ac:dyDescent="0.25">
      <c r="A1541">
        <v>1537</v>
      </c>
      <c r="B1541" t="s">
        <v>818</v>
      </c>
      <c r="C1541" t="s">
        <v>818</v>
      </c>
      <c r="D1541" t="s">
        <v>818</v>
      </c>
      <c r="E1541" t="s">
        <v>818</v>
      </c>
      <c r="G1541" t="s">
        <v>818</v>
      </c>
      <c r="H1541" t="s">
        <v>818</v>
      </c>
      <c r="I1541" s="42" t="s">
        <v>2563</v>
      </c>
      <c r="J1541">
        <v>25</v>
      </c>
      <c r="K1541">
        <v>38</v>
      </c>
      <c r="L1541">
        <v>0</v>
      </c>
      <c r="M1541">
        <v>7</v>
      </c>
      <c r="N1541">
        <v>0</v>
      </c>
      <c r="O1541" s="42" t="s">
        <v>71</v>
      </c>
      <c r="P1541" s="42" t="s">
        <v>72</v>
      </c>
      <c r="Q1541" s="42" t="s">
        <v>164</v>
      </c>
    </row>
    <row r="1542" spans="1:17" x14ac:dyDescent="0.25">
      <c r="A1542">
        <v>1538</v>
      </c>
      <c r="B1542" t="s">
        <v>818</v>
      </c>
      <c r="C1542" t="s">
        <v>818</v>
      </c>
      <c r="D1542" t="s">
        <v>818</v>
      </c>
      <c r="E1542" t="s">
        <v>818</v>
      </c>
      <c r="G1542" t="s">
        <v>818</v>
      </c>
      <c r="H1542" t="s">
        <v>818</v>
      </c>
      <c r="I1542" s="42" t="s">
        <v>2564</v>
      </c>
      <c r="J1542">
        <v>24</v>
      </c>
      <c r="K1542">
        <v>39</v>
      </c>
      <c r="L1542">
        <v>0</v>
      </c>
      <c r="M1542">
        <v>8.5</v>
      </c>
      <c r="N1542">
        <v>0</v>
      </c>
      <c r="O1542" s="42" t="s">
        <v>71</v>
      </c>
      <c r="P1542" s="42" t="s">
        <v>72</v>
      </c>
      <c r="Q1542" s="42" t="s">
        <v>554</v>
      </c>
    </row>
    <row r="1543" spans="1:17" x14ac:dyDescent="0.25">
      <c r="A1543">
        <v>1539</v>
      </c>
      <c r="B1543" t="s">
        <v>818</v>
      </c>
      <c r="C1543" t="s">
        <v>818</v>
      </c>
      <c r="D1543" t="s">
        <v>818</v>
      </c>
      <c r="E1543" t="s">
        <v>818</v>
      </c>
      <c r="G1543" t="s">
        <v>818</v>
      </c>
      <c r="H1543" t="s">
        <v>818</v>
      </c>
      <c r="I1543" s="42" t="s">
        <v>168</v>
      </c>
      <c r="J1543">
        <v>25.5</v>
      </c>
      <c r="K1543">
        <v>39</v>
      </c>
      <c r="L1543">
        <v>0</v>
      </c>
      <c r="M1543">
        <v>8</v>
      </c>
      <c r="N1543">
        <v>0</v>
      </c>
      <c r="O1543" s="42" t="s">
        <v>71</v>
      </c>
      <c r="P1543" s="42" t="s">
        <v>72</v>
      </c>
      <c r="Q1543" s="42" t="s">
        <v>93</v>
      </c>
    </row>
    <row r="1544" spans="1:17" x14ac:dyDescent="0.25">
      <c r="A1544">
        <v>1540</v>
      </c>
      <c r="B1544" t="s">
        <v>818</v>
      </c>
      <c r="C1544" t="s">
        <v>818</v>
      </c>
      <c r="D1544" t="s">
        <v>818</v>
      </c>
      <c r="E1544" t="s">
        <v>818</v>
      </c>
      <c r="G1544" t="s">
        <v>818</v>
      </c>
      <c r="H1544" t="s">
        <v>818</v>
      </c>
      <c r="I1544" s="42" t="s">
        <v>2566</v>
      </c>
      <c r="J1544">
        <v>25</v>
      </c>
      <c r="K1544">
        <v>39.299999999999997</v>
      </c>
      <c r="L1544">
        <v>0</v>
      </c>
      <c r="M1544">
        <v>10</v>
      </c>
      <c r="N1544">
        <v>12.7</v>
      </c>
      <c r="O1544" s="42" t="s">
        <v>71</v>
      </c>
      <c r="P1544" s="42" t="s">
        <v>72</v>
      </c>
      <c r="Q1544" s="42" t="s">
        <v>922</v>
      </c>
    </row>
    <row r="1545" spans="1:17" x14ac:dyDescent="0.25">
      <c r="A1545">
        <v>1541</v>
      </c>
      <c r="B1545" t="s">
        <v>818</v>
      </c>
      <c r="C1545" t="s">
        <v>818</v>
      </c>
      <c r="D1545" t="s">
        <v>818</v>
      </c>
      <c r="E1545" t="s">
        <v>818</v>
      </c>
      <c r="G1545" t="s">
        <v>818</v>
      </c>
      <c r="H1545" t="s">
        <v>818</v>
      </c>
      <c r="I1545" s="42" t="s">
        <v>2567</v>
      </c>
      <c r="J1545">
        <v>25</v>
      </c>
      <c r="K1545">
        <v>39.5</v>
      </c>
      <c r="L1545">
        <v>0</v>
      </c>
      <c r="M1545">
        <v>8.5</v>
      </c>
      <c r="N1545">
        <v>0</v>
      </c>
      <c r="O1545" s="42" t="s">
        <v>71</v>
      </c>
      <c r="P1545" s="42" t="s">
        <v>72</v>
      </c>
      <c r="Q1545" s="42" t="s">
        <v>560</v>
      </c>
    </row>
    <row r="1546" spans="1:17" x14ac:dyDescent="0.25">
      <c r="A1546">
        <v>1542</v>
      </c>
      <c r="B1546" t="s">
        <v>818</v>
      </c>
      <c r="C1546" t="s">
        <v>818</v>
      </c>
      <c r="D1546" t="s">
        <v>818</v>
      </c>
      <c r="E1546" t="s">
        <v>818</v>
      </c>
      <c r="G1546" t="s">
        <v>818</v>
      </c>
      <c r="H1546" t="s">
        <v>818</v>
      </c>
      <c r="I1546" s="42" t="s">
        <v>563</v>
      </c>
      <c r="J1546">
        <v>23</v>
      </c>
      <c r="K1546">
        <v>40</v>
      </c>
      <c r="L1546">
        <v>0</v>
      </c>
      <c r="M1546">
        <v>9</v>
      </c>
      <c r="N1546">
        <v>0</v>
      </c>
      <c r="O1546" s="42" t="s">
        <v>71</v>
      </c>
      <c r="P1546" s="42" t="s">
        <v>72</v>
      </c>
      <c r="Q1546" s="42" t="s">
        <v>141</v>
      </c>
    </row>
    <row r="1547" spans="1:17" x14ac:dyDescent="0.25">
      <c r="A1547">
        <v>1543</v>
      </c>
      <c r="B1547" t="s">
        <v>818</v>
      </c>
      <c r="C1547" t="s">
        <v>818</v>
      </c>
      <c r="D1547" t="s">
        <v>818</v>
      </c>
      <c r="E1547" t="s">
        <v>818</v>
      </c>
      <c r="G1547" t="s">
        <v>818</v>
      </c>
      <c r="H1547" t="s">
        <v>818</v>
      </c>
      <c r="I1547" s="42" t="s">
        <v>2398</v>
      </c>
      <c r="J1547">
        <v>23</v>
      </c>
      <c r="K1547">
        <v>40</v>
      </c>
      <c r="L1547">
        <v>0</v>
      </c>
      <c r="M1547">
        <v>9</v>
      </c>
      <c r="N1547">
        <v>0</v>
      </c>
      <c r="O1547" s="42" t="s">
        <v>71</v>
      </c>
      <c r="P1547" s="42" t="s">
        <v>72</v>
      </c>
      <c r="Q1547" s="42" t="s">
        <v>141</v>
      </c>
    </row>
    <row r="1548" spans="1:17" x14ac:dyDescent="0.25">
      <c r="A1548">
        <v>1544</v>
      </c>
      <c r="B1548" t="s">
        <v>818</v>
      </c>
      <c r="C1548" t="s">
        <v>818</v>
      </c>
      <c r="D1548" t="s">
        <v>818</v>
      </c>
      <c r="E1548" t="s">
        <v>818</v>
      </c>
      <c r="G1548" t="s">
        <v>818</v>
      </c>
      <c r="H1548" t="s">
        <v>818</v>
      </c>
      <c r="I1548" s="42" t="s">
        <v>2568</v>
      </c>
      <c r="J1548">
        <v>24</v>
      </c>
      <c r="K1548">
        <v>40</v>
      </c>
      <c r="L1548">
        <v>0</v>
      </c>
      <c r="M1548">
        <v>8.5</v>
      </c>
      <c r="N1548">
        <v>0</v>
      </c>
      <c r="O1548" s="42" t="s">
        <v>71</v>
      </c>
      <c r="P1548" s="42" t="s">
        <v>72</v>
      </c>
      <c r="Q1548" s="42" t="s">
        <v>174</v>
      </c>
    </row>
    <row r="1549" spans="1:17" x14ac:dyDescent="0.25">
      <c r="A1549">
        <v>1545</v>
      </c>
      <c r="B1549" t="s">
        <v>818</v>
      </c>
      <c r="C1549" t="s">
        <v>818</v>
      </c>
      <c r="D1549" t="s">
        <v>818</v>
      </c>
      <c r="E1549" t="s">
        <v>818</v>
      </c>
      <c r="G1549" t="s">
        <v>818</v>
      </c>
      <c r="H1549" t="s">
        <v>818</v>
      </c>
      <c r="I1549" s="42" t="s">
        <v>2569</v>
      </c>
      <c r="J1549">
        <v>24</v>
      </c>
      <c r="K1549">
        <v>40</v>
      </c>
      <c r="L1549">
        <v>0</v>
      </c>
      <c r="M1549">
        <v>7</v>
      </c>
      <c r="N1549">
        <v>0</v>
      </c>
      <c r="O1549" s="42" t="s">
        <v>71</v>
      </c>
      <c r="P1549" s="42" t="s">
        <v>72</v>
      </c>
      <c r="Q1549" s="42" t="s">
        <v>117</v>
      </c>
    </row>
    <row r="1550" spans="1:17" x14ac:dyDescent="0.25">
      <c r="A1550">
        <v>1546</v>
      </c>
      <c r="B1550" t="s">
        <v>818</v>
      </c>
      <c r="C1550" t="s">
        <v>818</v>
      </c>
      <c r="D1550" t="s">
        <v>818</v>
      </c>
      <c r="E1550" t="s">
        <v>818</v>
      </c>
      <c r="G1550" t="s">
        <v>818</v>
      </c>
      <c r="H1550" t="s">
        <v>818</v>
      </c>
      <c r="I1550" s="42" t="s">
        <v>2570</v>
      </c>
      <c r="J1550">
        <v>24</v>
      </c>
      <c r="K1550">
        <v>40</v>
      </c>
      <c r="L1550">
        <v>0</v>
      </c>
      <c r="M1550">
        <v>8</v>
      </c>
      <c r="N1550">
        <v>0</v>
      </c>
      <c r="O1550" s="42" t="s">
        <v>71</v>
      </c>
      <c r="P1550" s="42" t="s">
        <v>72</v>
      </c>
      <c r="Q1550" s="42" t="s">
        <v>93</v>
      </c>
    </row>
    <row r="1551" spans="1:17" x14ac:dyDescent="0.25">
      <c r="A1551">
        <v>1547</v>
      </c>
      <c r="B1551" t="s">
        <v>818</v>
      </c>
      <c r="C1551" t="s">
        <v>818</v>
      </c>
      <c r="D1551" t="s">
        <v>818</v>
      </c>
      <c r="E1551" t="s">
        <v>818</v>
      </c>
      <c r="G1551" t="s">
        <v>818</v>
      </c>
      <c r="H1551" t="s">
        <v>818</v>
      </c>
      <c r="I1551" s="42" t="s">
        <v>2571</v>
      </c>
      <c r="J1551">
        <v>26</v>
      </c>
      <c r="K1551">
        <v>40</v>
      </c>
      <c r="L1551">
        <v>0</v>
      </c>
      <c r="M1551">
        <v>8.5</v>
      </c>
      <c r="N1551">
        <v>0</v>
      </c>
      <c r="O1551" s="42" t="s">
        <v>71</v>
      </c>
      <c r="P1551" s="42" t="s">
        <v>72</v>
      </c>
      <c r="Q1551" s="42" t="s">
        <v>2139</v>
      </c>
    </row>
    <row r="1552" spans="1:17" x14ac:dyDescent="0.25">
      <c r="A1552">
        <v>1548</v>
      </c>
      <c r="B1552" t="s">
        <v>818</v>
      </c>
      <c r="C1552" t="s">
        <v>818</v>
      </c>
      <c r="D1552" t="s">
        <v>818</v>
      </c>
      <c r="E1552" t="s">
        <v>818</v>
      </c>
      <c r="G1552" t="s">
        <v>818</v>
      </c>
      <c r="H1552" t="s">
        <v>818</v>
      </c>
      <c r="I1552" s="42" t="s">
        <v>2572</v>
      </c>
      <c r="J1552">
        <v>27</v>
      </c>
      <c r="K1552">
        <v>41</v>
      </c>
      <c r="L1552">
        <v>0</v>
      </c>
      <c r="M1552">
        <v>8.5</v>
      </c>
      <c r="N1552">
        <v>0</v>
      </c>
      <c r="O1552" s="42" t="s">
        <v>71</v>
      </c>
      <c r="P1552" s="42" t="s">
        <v>72</v>
      </c>
      <c r="Q1552" s="42" t="s">
        <v>182</v>
      </c>
    </row>
    <row r="1553" spans="1:17" x14ac:dyDescent="0.25">
      <c r="A1553">
        <v>1549</v>
      </c>
      <c r="B1553" t="s">
        <v>818</v>
      </c>
      <c r="C1553" t="s">
        <v>818</v>
      </c>
      <c r="D1553" t="s">
        <v>818</v>
      </c>
      <c r="E1553" t="s">
        <v>818</v>
      </c>
      <c r="G1553" t="s">
        <v>818</v>
      </c>
      <c r="H1553" t="s">
        <v>818</v>
      </c>
      <c r="I1553" s="42" t="s">
        <v>2573</v>
      </c>
      <c r="J1553">
        <v>23</v>
      </c>
      <c r="K1553">
        <v>41</v>
      </c>
      <c r="L1553">
        <v>0</v>
      </c>
      <c r="M1553">
        <v>9</v>
      </c>
      <c r="N1553">
        <v>0</v>
      </c>
      <c r="O1553" s="42" t="s">
        <v>71</v>
      </c>
      <c r="P1553" s="42" t="s">
        <v>72</v>
      </c>
      <c r="Q1553" s="42" t="s">
        <v>141</v>
      </c>
    </row>
    <row r="1554" spans="1:17" x14ac:dyDescent="0.25">
      <c r="A1554">
        <v>1550</v>
      </c>
      <c r="B1554" t="s">
        <v>818</v>
      </c>
      <c r="C1554" t="s">
        <v>818</v>
      </c>
      <c r="D1554" t="s">
        <v>818</v>
      </c>
      <c r="E1554" t="s">
        <v>818</v>
      </c>
      <c r="G1554" t="s">
        <v>818</v>
      </c>
      <c r="H1554" t="s">
        <v>818</v>
      </c>
      <c r="I1554" s="42" t="s">
        <v>2574</v>
      </c>
      <c r="J1554">
        <v>24</v>
      </c>
      <c r="K1554">
        <v>41</v>
      </c>
      <c r="L1554">
        <v>0</v>
      </c>
      <c r="M1554">
        <v>8.5</v>
      </c>
      <c r="N1554">
        <v>0</v>
      </c>
      <c r="O1554" s="42" t="s">
        <v>71</v>
      </c>
      <c r="P1554" s="42" t="s">
        <v>72</v>
      </c>
      <c r="Q1554" s="42" t="s">
        <v>2177</v>
      </c>
    </row>
    <row r="1555" spans="1:17" x14ac:dyDescent="0.25">
      <c r="A1555">
        <v>1551</v>
      </c>
      <c r="B1555" t="s">
        <v>818</v>
      </c>
      <c r="C1555" t="s">
        <v>818</v>
      </c>
      <c r="D1555" t="s">
        <v>818</v>
      </c>
      <c r="E1555" t="s">
        <v>818</v>
      </c>
      <c r="G1555" t="s">
        <v>818</v>
      </c>
      <c r="H1555" t="s">
        <v>818</v>
      </c>
      <c r="I1555" s="42" t="s">
        <v>2575</v>
      </c>
      <c r="J1555">
        <v>25</v>
      </c>
      <c r="K1555">
        <v>41</v>
      </c>
      <c r="L1555">
        <v>0</v>
      </c>
      <c r="M1555">
        <v>8.5</v>
      </c>
      <c r="N1555">
        <v>0</v>
      </c>
      <c r="O1555" s="42" t="s">
        <v>71</v>
      </c>
      <c r="P1555" s="42" t="s">
        <v>72</v>
      </c>
      <c r="Q1555" s="42" t="s">
        <v>574</v>
      </c>
    </row>
    <row r="1556" spans="1:17" x14ac:dyDescent="0.25">
      <c r="A1556">
        <v>1552</v>
      </c>
      <c r="B1556" t="s">
        <v>818</v>
      </c>
      <c r="C1556" t="s">
        <v>818</v>
      </c>
      <c r="D1556" t="s">
        <v>818</v>
      </c>
      <c r="E1556" t="s">
        <v>818</v>
      </c>
      <c r="G1556" t="s">
        <v>818</v>
      </c>
      <c r="H1556" t="s">
        <v>818</v>
      </c>
      <c r="I1556" s="42" t="s">
        <v>187</v>
      </c>
      <c r="J1556">
        <v>25.5</v>
      </c>
      <c r="K1556">
        <v>41</v>
      </c>
      <c r="L1556">
        <v>0</v>
      </c>
      <c r="M1556">
        <v>8.5</v>
      </c>
      <c r="N1556">
        <v>0</v>
      </c>
      <c r="O1556" s="42" t="s">
        <v>71</v>
      </c>
      <c r="P1556" s="42" t="s">
        <v>72</v>
      </c>
      <c r="Q1556" s="42" t="s">
        <v>574</v>
      </c>
    </row>
    <row r="1557" spans="1:17" x14ac:dyDescent="0.25">
      <c r="A1557">
        <v>1553</v>
      </c>
      <c r="B1557" t="s">
        <v>818</v>
      </c>
      <c r="C1557" t="s">
        <v>818</v>
      </c>
      <c r="D1557" t="s">
        <v>818</v>
      </c>
      <c r="E1557" t="s">
        <v>818</v>
      </c>
      <c r="G1557" t="s">
        <v>818</v>
      </c>
      <c r="H1557" t="s">
        <v>818</v>
      </c>
      <c r="I1557" s="42" t="s">
        <v>2577</v>
      </c>
      <c r="J1557">
        <v>25.5</v>
      </c>
      <c r="K1557">
        <v>41</v>
      </c>
      <c r="L1557">
        <v>0</v>
      </c>
      <c r="M1557">
        <v>8.5</v>
      </c>
      <c r="N1557">
        <v>0</v>
      </c>
      <c r="O1557" s="42" t="s">
        <v>71</v>
      </c>
      <c r="P1557" s="42" t="s">
        <v>72</v>
      </c>
      <c r="Q1557" s="42" t="s">
        <v>574</v>
      </c>
    </row>
    <row r="1558" spans="1:17" x14ac:dyDescent="0.25">
      <c r="A1558">
        <v>1554</v>
      </c>
      <c r="B1558" t="s">
        <v>818</v>
      </c>
      <c r="C1558" t="s">
        <v>818</v>
      </c>
      <c r="D1558" t="s">
        <v>818</v>
      </c>
      <c r="E1558" t="s">
        <v>818</v>
      </c>
      <c r="G1558" t="s">
        <v>818</v>
      </c>
      <c r="H1558" t="s">
        <v>818</v>
      </c>
      <c r="I1558" s="42" t="s">
        <v>2578</v>
      </c>
      <c r="J1558">
        <v>26</v>
      </c>
      <c r="K1558">
        <v>41</v>
      </c>
      <c r="L1558">
        <v>0</v>
      </c>
      <c r="M1558">
        <v>8.5</v>
      </c>
      <c r="N1558">
        <v>0</v>
      </c>
      <c r="O1558" s="42" t="s">
        <v>71</v>
      </c>
      <c r="P1558" s="42" t="s">
        <v>72</v>
      </c>
      <c r="Q1558" s="42" t="s">
        <v>575</v>
      </c>
    </row>
    <row r="1559" spans="1:17" x14ac:dyDescent="0.25">
      <c r="A1559">
        <v>1555</v>
      </c>
      <c r="B1559" t="s">
        <v>818</v>
      </c>
      <c r="C1559" t="s">
        <v>818</v>
      </c>
      <c r="D1559" t="s">
        <v>818</v>
      </c>
      <c r="E1559" t="s">
        <v>818</v>
      </c>
      <c r="G1559" t="s">
        <v>818</v>
      </c>
      <c r="H1559" t="s">
        <v>818</v>
      </c>
      <c r="I1559" s="42" t="s">
        <v>2580</v>
      </c>
      <c r="J1559">
        <v>24</v>
      </c>
      <c r="K1559">
        <v>42</v>
      </c>
      <c r="L1559">
        <v>0</v>
      </c>
      <c r="M1559">
        <v>8.5</v>
      </c>
      <c r="N1559">
        <v>0</v>
      </c>
      <c r="O1559" s="42" t="s">
        <v>71</v>
      </c>
      <c r="P1559" s="42" t="s">
        <v>72</v>
      </c>
      <c r="Q1559" s="42" t="s">
        <v>2138</v>
      </c>
    </row>
    <row r="1560" spans="1:17" x14ac:dyDescent="0.25">
      <c r="A1560">
        <v>1556</v>
      </c>
      <c r="B1560" t="s">
        <v>818</v>
      </c>
      <c r="C1560" t="s">
        <v>818</v>
      </c>
      <c r="D1560" t="s">
        <v>818</v>
      </c>
      <c r="E1560" t="s">
        <v>818</v>
      </c>
      <c r="G1560" t="s">
        <v>818</v>
      </c>
      <c r="H1560" t="s">
        <v>818</v>
      </c>
      <c r="I1560" s="42" t="s">
        <v>2581</v>
      </c>
      <c r="J1560">
        <v>25</v>
      </c>
      <c r="K1560">
        <v>42</v>
      </c>
      <c r="L1560">
        <v>0</v>
      </c>
      <c r="M1560">
        <v>8</v>
      </c>
      <c r="N1560">
        <v>0</v>
      </c>
      <c r="O1560" s="42" t="s">
        <v>71</v>
      </c>
      <c r="P1560" s="42" t="s">
        <v>72</v>
      </c>
      <c r="Q1560" s="42" t="s">
        <v>2155</v>
      </c>
    </row>
    <row r="1561" spans="1:17" x14ac:dyDescent="0.25">
      <c r="A1561">
        <v>1557</v>
      </c>
      <c r="B1561" t="s">
        <v>818</v>
      </c>
      <c r="C1561" t="s">
        <v>818</v>
      </c>
      <c r="D1561" t="s">
        <v>818</v>
      </c>
      <c r="E1561" t="s">
        <v>818</v>
      </c>
      <c r="G1561" t="s">
        <v>818</v>
      </c>
      <c r="H1561" t="s">
        <v>818</v>
      </c>
      <c r="I1561" s="42" t="s">
        <v>195</v>
      </c>
      <c r="J1561">
        <v>25.5</v>
      </c>
      <c r="K1561">
        <v>42</v>
      </c>
      <c r="L1561">
        <v>0</v>
      </c>
      <c r="M1561">
        <v>8.5</v>
      </c>
      <c r="N1561">
        <v>0</v>
      </c>
      <c r="O1561" s="42" t="s">
        <v>71</v>
      </c>
      <c r="P1561" s="42" t="s">
        <v>72</v>
      </c>
      <c r="Q1561" s="42" t="s">
        <v>2315</v>
      </c>
    </row>
    <row r="1562" spans="1:17" x14ac:dyDescent="0.25">
      <c r="A1562">
        <v>1558</v>
      </c>
      <c r="B1562" t="s">
        <v>818</v>
      </c>
      <c r="C1562" t="s">
        <v>818</v>
      </c>
      <c r="D1562" t="s">
        <v>818</v>
      </c>
      <c r="E1562" t="s">
        <v>818</v>
      </c>
      <c r="G1562" t="s">
        <v>818</v>
      </c>
      <c r="H1562" t="s">
        <v>818</v>
      </c>
      <c r="I1562" s="42" t="s">
        <v>2582</v>
      </c>
      <c r="J1562">
        <v>25.5</v>
      </c>
      <c r="K1562">
        <v>42</v>
      </c>
      <c r="L1562">
        <v>0</v>
      </c>
      <c r="M1562">
        <v>8.5</v>
      </c>
      <c r="N1562">
        <v>0</v>
      </c>
      <c r="O1562" s="42" t="s">
        <v>71</v>
      </c>
      <c r="P1562" s="42" t="s">
        <v>72</v>
      </c>
      <c r="Q1562" s="42" t="s">
        <v>2315</v>
      </c>
    </row>
    <row r="1563" spans="1:17" x14ac:dyDescent="0.25">
      <c r="A1563">
        <v>1559</v>
      </c>
      <c r="B1563" t="s">
        <v>818</v>
      </c>
      <c r="C1563" t="s">
        <v>818</v>
      </c>
      <c r="D1563" t="s">
        <v>818</v>
      </c>
      <c r="E1563" t="s">
        <v>818</v>
      </c>
      <c r="G1563" t="s">
        <v>818</v>
      </c>
      <c r="H1563" t="s">
        <v>818</v>
      </c>
      <c r="I1563" s="42" t="s">
        <v>2584</v>
      </c>
      <c r="J1563">
        <v>25</v>
      </c>
      <c r="K1563">
        <v>42.5</v>
      </c>
      <c r="L1563">
        <v>0</v>
      </c>
      <c r="M1563">
        <v>10</v>
      </c>
      <c r="N1563">
        <v>12.5</v>
      </c>
      <c r="O1563" s="42" t="s">
        <v>71</v>
      </c>
      <c r="P1563" s="42" t="s">
        <v>72</v>
      </c>
      <c r="Q1563" s="42" t="s">
        <v>2033</v>
      </c>
    </row>
    <row r="1564" spans="1:17" x14ac:dyDescent="0.25">
      <c r="A1564">
        <v>1560</v>
      </c>
      <c r="B1564" t="s">
        <v>818</v>
      </c>
      <c r="C1564" t="s">
        <v>818</v>
      </c>
      <c r="D1564" t="s">
        <v>818</v>
      </c>
      <c r="E1564" t="s">
        <v>818</v>
      </c>
      <c r="G1564" t="s">
        <v>818</v>
      </c>
      <c r="H1564" t="s">
        <v>818</v>
      </c>
      <c r="I1564" s="42" t="s">
        <v>2585</v>
      </c>
      <c r="J1564">
        <v>25.5</v>
      </c>
      <c r="K1564">
        <v>42.5</v>
      </c>
      <c r="L1564">
        <v>0</v>
      </c>
      <c r="M1564">
        <v>8</v>
      </c>
      <c r="N1564">
        <v>0</v>
      </c>
      <c r="O1564" s="42" t="s">
        <v>71</v>
      </c>
      <c r="P1564" s="42" t="s">
        <v>72</v>
      </c>
      <c r="Q1564" s="42" t="s">
        <v>3060</v>
      </c>
    </row>
    <row r="1565" spans="1:17" x14ac:dyDescent="0.25">
      <c r="A1565">
        <v>1561</v>
      </c>
      <c r="B1565" t="s">
        <v>818</v>
      </c>
      <c r="C1565" t="s">
        <v>818</v>
      </c>
      <c r="D1565" t="s">
        <v>818</v>
      </c>
      <c r="E1565" t="s">
        <v>818</v>
      </c>
      <c r="G1565" t="s">
        <v>818</v>
      </c>
      <c r="H1565" t="s">
        <v>818</v>
      </c>
      <c r="I1565" s="42" t="s">
        <v>2586</v>
      </c>
      <c r="J1565">
        <v>26</v>
      </c>
      <c r="K1565">
        <v>42.5</v>
      </c>
      <c r="L1565">
        <v>0</v>
      </c>
      <c r="M1565">
        <v>8.5</v>
      </c>
      <c r="N1565">
        <v>0</v>
      </c>
      <c r="O1565" s="42" t="s">
        <v>71</v>
      </c>
      <c r="P1565" s="42" t="s">
        <v>72</v>
      </c>
      <c r="Q1565" s="42" t="s">
        <v>3061</v>
      </c>
    </row>
    <row r="1566" spans="1:17" x14ac:dyDescent="0.25">
      <c r="A1566">
        <v>1562</v>
      </c>
      <c r="B1566" t="s">
        <v>818</v>
      </c>
      <c r="C1566" t="s">
        <v>818</v>
      </c>
      <c r="D1566" t="s">
        <v>818</v>
      </c>
      <c r="E1566" t="s">
        <v>818</v>
      </c>
      <c r="G1566" t="s">
        <v>818</v>
      </c>
      <c r="H1566" t="s">
        <v>818</v>
      </c>
      <c r="I1566" s="42" t="s">
        <v>2587</v>
      </c>
      <c r="J1566">
        <v>24</v>
      </c>
      <c r="K1566">
        <v>43</v>
      </c>
      <c r="L1566">
        <v>0</v>
      </c>
      <c r="M1566">
        <v>7</v>
      </c>
      <c r="N1566">
        <v>0</v>
      </c>
      <c r="O1566" s="42" t="s">
        <v>71</v>
      </c>
      <c r="P1566" s="42" t="s">
        <v>72</v>
      </c>
      <c r="Q1566" s="42" t="s">
        <v>3062</v>
      </c>
    </row>
    <row r="1567" spans="1:17" x14ac:dyDescent="0.25">
      <c r="A1567">
        <v>1563</v>
      </c>
      <c r="B1567" t="s">
        <v>818</v>
      </c>
      <c r="C1567" t="s">
        <v>818</v>
      </c>
      <c r="D1567" t="s">
        <v>818</v>
      </c>
      <c r="E1567" t="s">
        <v>818</v>
      </c>
      <c r="G1567" t="s">
        <v>818</v>
      </c>
      <c r="H1567" t="s">
        <v>818</v>
      </c>
      <c r="I1567" s="42" t="s">
        <v>2588</v>
      </c>
      <c r="J1567">
        <v>25</v>
      </c>
      <c r="K1567">
        <v>43</v>
      </c>
      <c r="L1567">
        <v>0</v>
      </c>
      <c r="M1567">
        <v>8.5</v>
      </c>
      <c r="N1567">
        <v>0</v>
      </c>
      <c r="O1567" s="42" t="s">
        <v>71</v>
      </c>
      <c r="P1567" s="42" t="s">
        <v>72</v>
      </c>
      <c r="Q1567" s="42" t="s">
        <v>2153</v>
      </c>
    </row>
    <row r="1568" spans="1:17" x14ac:dyDescent="0.25">
      <c r="A1568">
        <v>1564</v>
      </c>
      <c r="B1568" t="s">
        <v>818</v>
      </c>
      <c r="C1568" t="s">
        <v>818</v>
      </c>
      <c r="D1568" t="s">
        <v>818</v>
      </c>
      <c r="E1568" t="s">
        <v>818</v>
      </c>
      <c r="G1568" t="s">
        <v>818</v>
      </c>
      <c r="H1568" t="s">
        <v>818</v>
      </c>
      <c r="I1568" s="42" t="s">
        <v>2589</v>
      </c>
      <c r="J1568">
        <v>27</v>
      </c>
      <c r="K1568">
        <v>43</v>
      </c>
      <c r="L1568">
        <v>0</v>
      </c>
      <c r="M1568">
        <v>8.5</v>
      </c>
      <c r="N1568">
        <v>0</v>
      </c>
      <c r="O1568" s="42" t="s">
        <v>71</v>
      </c>
      <c r="P1568" s="42" t="s">
        <v>72</v>
      </c>
      <c r="Q1568" s="42" t="s">
        <v>294</v>
      </c>
    </row>
    <row r="1569" spans="1:17" x14ac:dyDescent="0.25">
      <c r="A1569">
        <v>1565</v>
      </c>
      <c r="B1569" t="s">
        <v>818</v>
      </c>
      <c r="C1569" t="s">
        <v>818</v>
      </c>
      <c r="D1569" t="s">
        <v>818</v>
      </c>
      <c r="E1569" t="s">
        <v>818</v>
      </c>
      <c r="G1569" t="s">
        <v>818</v>
      </c>
      <c r="H1569" t="s">
        <v>818</v>
      </c>
      <c r="I1569" s="42" t="s">
        <v>2590</v>
      </c>
      <c r="J1569">
        <v>25.5</v>
      </c>
      <c r="K1569">
        <v>44</v>
      </c>
      <c r="L1569">
        <v>0</v>
      </c>
      <c r="M1569">
        <v>8.5</v>
      </c>
      <c r="N1569">
        <v>0</v>
      </c>
      <c r="O1569" s="42" t="s">
        <v>71</v>
      </c>
      <c r="P1569" s="42" t="s">
        <v>72</v>
      </c>
      <c r="Q1569" s="42" t="s">
        <v>294</v>
      </c>
    </row>
    <row r="1570" spans="1:17" x14ac:dyDescent="0.25">
      <c r="A1570">
        <v>1566</v>
      </c>
      <c r="B1570" t="s">
        <v>818</v>
      </c>
      <c r="C1570" t="s">
        <v>818</v>
      </c>
      <c r="D1570" t="s">
        <v>818</v>
      </c>
      <c r="E1570" t="s">
        <v>818</v>
      </c>
      <c r="G1570" t="s">
        <v>818</v>
      </c>
      <c r="H1570" t="s">
        <v>818</v>
      </c>
      <c r="I1570" s="42" t="s">
        <v>2591</v>
      </c>
      <c r="J1570">
        <v>26</v>
      </c>
      <c r="K1570">
        <v>44</v>
      </c>
      <c r="L1570">
        <v>0</v>
      </c>
      <c r="M1570">
        <v>8.5</v>
      </c>
      <c r="N1570">
        <v>0</v>
      </c>
      <c r="O1570" s="42" t="s">
        <v>71</v>
      </c>
      <c r="P1570" s="42" t="s">
        <v>72</v>
      </c>
      <c r="Q1570" s="42" t="s">
        <v>210</v>
      </c>
    </row>
    <row r="1571" spans="1:17" x14ac:dyDescent="0.25">
      <c r="A1571">
        <v>1567</v>
      </c>
      <c r="B1571" t="s">
        <v>818</v>
      </c>
      <c r="C1571" t="s">
        <v>818</v>
      </c>
      <c r="D1571" t="s">
        <v>818</v>
      </c>
      <c r="E1571" t="s">
        <v>818</v>
      </c>
      <c r="G1571" t="s">
        <v>818</v>
      </c>
      <c r="H1571" t="s">
        <v>818</v>
      </c>
      <c r="I1571" s="42" t="s">
        <v>2592</v>
      </c>
      <c r="J1571">
        <v>26.5</v>
      </c>
      <c r="K1571">
        <v>44</v>
      </c>
      <c r="L1571">
        <v>0</v>
      </c>
      <c r="M1571">
        <v>8.5</v>
      </c>
      <c r="N1571">
        <v>0</v>
      </c>
      <c r="O1571" s="42" t="s">
        <v>71</v>
      </c>
      <c r="P1571" s="42" t="s">
        <v>72</v>
      </c>
      <c r="Q1571" s="42" t="s">
        <v>93</v>
      </c>
    </row>
    <row r="1572" spans="1:17" x14ac:dyDescent="0.25">
      <c r="A1572">
        <v>1568</v>
      </c>
      <c r="B1572" t="s">
        <v>818</v>
      </c>
      <c r="C1572" t="s">
        <v>818</v>
      </c>
      <c r="D1572" t="s">
        <v>818</v>
      </c>
      <c r="E1572" t="s">
        <v>818</v>
      </c>
      <c r="G1572" t="s">
        <v>818</v>
      </c>
      <c r="H1572" t="s">
        <v>818</v>
      </c>
      <c r="I1572" s="42" t="s">
        <v>2593</v>
      </c>
      <c r="J1572">
        <v>27</v>
      </c>
      <c r="K1572">
        <v>44</v>
      </c>
      <c r="L1572">
        <v>0</v>
      </c>
      <c r="M1572">
        <v>8.5</v>
      </c>
      <c r="N1572">
        <v>0</v>
      </c>
      <c r="O1572" s="42" t="s">
        <v>71</v>
      </c>
      <c r="P1572" s="42" t="s">
        <v>72</v>
      </c>
      <c r="Q1572" s="42" t="s">
        <v>2255</v>
      </c>
    </row>
    <row r="1573" spans="1:17" x14ac:dyDescent="0.25">
      <c r="A1573">
        <v>1569</v>
      </c>
      <c r="B1573" t="s">
        <v>818</v>
      </c>
      <c r="C1573" t="s">
        <v>818</v>
      </c>
      <c r="D1573" t="s">
        <v>818</v>
      </c>
      <c r="E1573" t="s">
        <v>818</v>
      </c>
      <c r="G1573" t="s">
        <v>818</v>
      </c>
      <c r="H1573" t="s">
        <v>818</v>
      </c>
      <c r="I1573" s="42" t="s">
        <v>2594</v>
      </c>
      <c r="J1573">
        <v>25</v>
      </c>
      <c r="K1573">
        <v>45</v>
      </c>
      <c r="L1573">
        <v>0</v>
      </c>
      <c r="M1573">
        <v>8</v>
      </c>
      <c r="N1573">
        <v>0</v>
      </c>
      <c r="O1573" s="42" t="s">
        <v>71</v>
      </c>
      <c r="P1573" s="42" t="s">
        <v>72</v>
      </c>
      <c r="Q1573" s="42" t="s">
        <v>220</v>
      </c>
    </row>
    <row r="1574" spans="1:17" x14ac:dyDescent="0.25">
      <c r="A1574">
        <v>1570</v>
      </c>
      <c r="B1574" t="s">
        <v>818</v>
      </c>
      <c r="C1574" t="s">
        <v>818</v>
      </c>
      <c r="D1574" t="s">
        <v>818</v>
      </c>
      <c r="E1574" t="s">
        <v>818</v>
      </c>
      <c r="G1574" t="s">
        <v>818</v>
      </c>
      <c r="H1574" t="s">
        <v>818</v>
      </c>
      <c r="I1574" s="42" t="s">
        <v>2595</v>
      </c>
      <c r="J1574">
        <v>26</v>
      </c>
      <c r="K1574">
        <v>45</v>
      </c>
      <c r="L1574">
        <v>0</v>
      </c>
      <c r="M1574">
        <v>8.5</v>
      </c>
      <c r="N1574">
        <v>0</v>
      </c>
      <c r="O1574" s="42" t="s">
        <v>71</v>
      </c>
      <c r="P1574" s="42" t="s">
        <v>72</v>
      </c>
      <c r="Q1574" s="42" t="s">
        <v>220</v>
      </c>
    </row>
    <row r="1575" spans="1:17" x14ac:dyDescent="0.25">
      <c r="A1575">
        <v>1571</v>
      </c>
      <c r="B1575" t="s">
        <v>818</v>
      </c>
      <c r="C1575" t="s">
        <v>818</v>
      </c>
      <c r="D1575" t="s">
        <v>818</v>
      </c>
      <c r="E1575" t="s">
        <v>818</v>
      </c>
      <c r="G1575" t="s">
        <v>818</v>
      </c>
      <c r="H1575" t="s">
        <v>818</v>
      </c>
      <c r="I1575" s="42" t="s">
        <v>2596</v>
      </c>
      <c r="J1575">
        <v>27.7</v>
      </c>
      <c r="K1575">
        <v>45</v>
      </c>
      <c r="L1575">
        <v>0</v>
      </c>
      <c r="M1575">
        <v>8.5</v>
      </c>
      <c r="N1575">
        <v>0</v>
      </c>
      <c r="O1575" s="42" t="s">
        <v>71</v>
      </c>
      <c r="P1575" s="42" t="s">
        <v>72</v>
      </c>
      <c r="Q1575" s="42" t="s">
        <v>2150</v>
      </c>
    </row>
    <row r="1576" spans="1:17" x14ac:dyDescent="0.25">
      <c r="A1576">
        <v>1572</v>
      </c>
      <c r="B1576" t="s">
        <v>818</v>
      </c>
      <c r="C1576" t="s">
        <v>818</v>
      </c>
      <c r="D1576" t="s">
        <v>818</v>
      </c>
      <c r="E1576" t="s">
        <v>818</v>
      </c>
      <c r="G1576" t="s">
        <v>818</v>
      </c>
      <c r="H1576" t="s">
        <v>818</v>
      </c>
      <c r="I1576" s="42" t="s">
        <v>2597</v>
      </c>
      <c r="J1576">
        <v>30</v>
      </c>
      <c r="K1576">
        <v>45.5</v>
      </c>
      <c r="L1576">
        <v>0</v>
      </c>
      <c r="M1576">
        <v>8.5</v>
      </c>
      <c r="N1576">
        <v>0</v>
      </c>
      <c r="O1576" s="42" t="s">
        <v>71</v>
      </c>
      <c r="P1576" s="42" t="s">
        <v>72</v>
      </c>
      <c r="Q1576" s="42" t="s">
        <v>604</v>
      </c>
    </row>
    <row r="1577" spans="1:17" x14ac:dyDescent="0.25">
      <c r="A1577">
        <v>1573</v>
      </c>
      <c r="B1577" t="s">
        <v>818</v>
      </c>
      <c r="C1577" t="s">
        <v>818</v>
      </c>
      <c r="D1577" t="s">
        <v>818</v>
      </c>
      <c r="E1577" t="s">
        <v>818</v>
      </c>
      <c r="G1577" t="s">
        <v>818</v>
      </c>
      <c r="H1577" t="s">
        <v>818</v>
      </c>
      <c r="I1577" s="42" t="s">
        <v>2598</v>
      </c>
      <c r="J1577">
        <v>26</v>
      </c>
      <c r="K1577">
        <v>46</v>
      </c>
      <c r="L1577">
        <v>0</v>
      </c>
      <c r="M1577">
        <v>8</v>
      </c>
      <c r="N1577">
        <v>0</v>
      </c>
      <c r="O1577" s="42" t="s">
        <v>71</v>
      </c>
      <c r="P1577" s="42" t="s">
        <v>72</v>
      </c>
      <c r="Q1577" s="42" t="s">
        <v>1111</v>
      </c>
    </row>
    <row r="1578" spans="1:17" x14ac:dyDescent="0.25">
      <c r="A1578">
        <v>1574</v>
      </c>
      <c r="B1578" t="s">
        <v>818</v>
      </c>
      <c r="C1578" t="s">
        <v>818</v>
      </c>
      <c r="D1578" t="s">
        <v>818</v>
      </c>
      <c r="E1578" t="s">
        <v>818</v>
      </c>
      <c r="G1578" t="s">
        <v>818</v>
      </c>
      <c r="H1578" t="s">
        <v>818</v>
      </c>
      <c r="I1578" s="42" t="s">
        <v>2599</v>
      </c>
      <c r="J1578">
        <v>28</v>
      </c>
      <c r="K1578">
        <v>46</v>
      </c>
      <c r="L1578">
        <v>0</v>
      </c>
      <c r="M1578">
        <v>8.5</v>
      </c>
      <c r="N1578">
        <v>0</v>
      </c>
      <c r="O1578" s="42" t="s">
        <v>71</v>
      </c>
      <c r="P1578" s="42" t="s">
        <v>72</v>
      </c>
      <c r="Q1578" s="42" t="s">
        <v>2136</v>
      </c>
    </row>
    <row r="1579" spans="1:17" x14ac:dyDescent="0.25">
      <c r="A1579">
        <v>1575</v>
      </c>
      <c r="B1579" t="s">
        <v>818</v>
      </c>
      <c r="C1579" t="s">
        <v>818</v>
      </c>
      <c r="D1579" t="s">
        <v>818</v>
      </c>
      <c r="E1579" t="s">
        <v>818</v>
      </c>
      <c r="G1579" t="s">
        <v>818</v>
      </c>
      <c r="H1579" t="s">
        <v>818</v>
      </c>
      <c r="I1579" s="42" t="s">
        <v>2600</v>
      </c>
      <c r="J1579">
        <v>30</v>
      </c>
      <c r="K1579">
        <v>46</v>
      </c>
      <c r="L1579">
        <v>0</v>
      </c>
      <c r="M1579">
        <v>8</v>
      </c>
      <c r="N1579">
        <v>0</v>
      </c>
      <c r="O1579" s="42" t="s">
        <v>71</v>
      </c>
      <c r="P1579" s="42" t="s">
        <v>72</v>
      </c>
      <c r="Q1579" s="42" t="s">
        <v>612</v>
      </c>
    </row>
    <row r="1580" spans="1:17" x14ac:dyDescent="0.25">
      <c r="A1580">
        <v>1576</v>
      </c>
      <c r="B1580" t="s">
        <v>818</v>
      </c>
      <c r="C1580" t="s">
        <v>818</v>
      </c>
      <c r="D1580" t="s">
        <v>818</v>
      </c>
      <c r="E1580" t="s">
        <v>818</v>
      </c>
      <c r="G1580" t="s">
        <v>818</v>
      </c>
      <c r="H1580" t="s">
        <v>818</v>
      </c>
      <c r="I1580" s="42" t="s">
        <v>223</v>
      </c>
      <c r="J1580">
        <v>30</v>
      </c>
      <c r="K1580">
        <v>47</v>
      </c>
      <c r="L1580">
        <v>0</v>
      </c>
      <c r="M1580">
        <v>9</v>
      </c>
      <c r="N1580">
        <v>0</v>
      </c>
      <c r="O1580" s="42" t="s">
        <v>71</v>
      </c>
      <c r="P1580" s="42" t="s">
        <v>72</v>
      </c>
      <c r="Q1580" s="42" t="s">
        <v>93</v>
      </c>
    </row>
    <row r="1581" spans="1:17" x14ac:dyDescent="0.25">
      <c r="A1581">
        <v>1577</v>
      </c>
      <c r="B1581" t="s">
        <v>818</v>
      </c>
      <c r="C1581" t="s">
        <v>818</v>
      </c>
      <c r="D1581" t="s">
        <v>818</v>
      </c>
      <c r="E1581" t="s">
        <v>818</v>
      </c>
      <c r="G1581" t="s">
        <v>818</v>
      </c>
      <c r="H1581" t="s">
        <v>818</v>
      </c>
      <c r="I1581" s="42" t="s">
        <v>2601</v>
      </c>
      <c r="J1581">
        <v>25</v>
      </c>
      <c r="K1581">
        <v>48</v>
      </c>
      <c r="L1581">
        <v>0</v>
      </c>
      <c r="M1581">
        <v>10</v>
      </c>
      <c r="N1581">
        <v>0</v>
      </c>
      <c r="O1581" s="42" t="s">
        <v>71</v>
      </c>
      <c r="P1581" s="42" t="s">
        <v>72</v>
      </c>
      <c r="Q1581" s="42" t="s">
        <v>189</v>
      </c>
    </row>
    <row r="1582" spans="1:17" x14ac:dyDescent="0.25">
      <c r="A1582">
        <v>1578</v>
      </c>
      <c r="B1582" t="s">
        <v>818</v>
      </c>
      <c r="C1582" t="s">
        <v>818</v>
      </c>
      <c r="D1582" t="s">
        <v>818</v>
      </c>
      <c r="E1582" t="s">
        <v>818</v>
      </c>
      <c r="G1582" t="s">
        <v>818</v>
      </c>
      <c r="H1582" t="s">
        <v>818</v>
      </c>
      <c r="I1582" s="42" t="s">
        <v>2602</v>
      </c>
      <c r="J1582">
        <v>30</v>
      </c>
      <c r="K1582">
        <v>48</v>
      </c>
      <c r="L1582">
        <v>0</v>
      </c>
      <c r="M1582">
        <v>8</v>
      </c>
      <c r="N1582">
        <v>0</v>
      </c>
      <c r="O1582" s="42" t="s">
        <v>71</v>
      </c>
      <c r="P1582" s="42" t="s">
        <v>72</v>
      </c>
      <c r="Q1582" s="42" t="s">
        <v>227</v>
      </c>
    </row>
    <row r="1583" spans="1:17" x14ac:dyDescent="0.25">
      <c r="A1583">
        <v>1579</v>
      </c>
      <c r="B1583" t="s">
        <v>818</v>
      </c>
      <c r="C1583" t="s">
        <v>818</v>
      </c>
      <c r="D1583" t="s">
        <v>818</v>
      </c>
      <c r="E1583" t="s">
        <v>818</v>
      </c>
      <c r="G1583" t="s">
        <v>818</v>
      </c>
      <c r="H1583" t="s">
        <v>818</v>
      </c>
      <c r="I1583" s="42" t="s">
        <v>2603</v>
      </c>
      <c r="J1583">
        <v>28</v>
      </c>
      <c r="K1583">
        <v>48</v>
      </c>
      <c r="L1583">
        <v>0</v>
      </c>
      <c r="M1583">
        <v>8</v>
      </c>
      <c r="N1583">
        <v>0</v>
      </c>
      <c r="O1583" s="42" t="s">
        <v>71</v>
      </c>
      <c r="P1583" s="42" t="s">
        <v>72</v>
      </c>
      <c r="Q1583" s="42" t="s">
        <v>961</v>
      </c>
    </row>
    <row r="1584" spans="1:17" x14ac:dyDescent="0.25">
      <c r="A1584">
        <v>1580</v>
      </c>
      <c r="B1584" t="s">
        <v>818</v>
      </c>
      <c r="C1584" t="s">
        <v>818</v>
      </c>
      <c r="D1584" t="s">
        <v>818</v>
      </c>
      <c r="E1584" t="s">
        <v>818</v>
      </c>
      <c r="G1584" t="s">
        <v>818</v>
      </c>
      <c r="H1584" t="s">
        <v>818</v>
      </c>
      <c r="I1584" s="42" t="s">
        <v>2481</v>
      </c>
      <c r="J1584">
        <v>35</v>
      </c>
      <c r="K1584">
        <v>50</v>
      </c>
      <c r="L1584">
        <v>0</v>
      </c>
      <c r="M1584">
        <v>8</v>
      </c>
      <c r="N1584">
        <v>0</v>
      </c>
      <c r="O1584" s="42" t="s">
        <v>71</v>
      </c>
      <c r="P1584" s="42" t="s">
        <v>72</v>
      </c>
      <c r="Q1584" s="42" t="s">
        <v>347</v>
      </c>
    </row>
    <row r="1585" spans="1:17" x14ac:dyDescent="0.25">
      <c r="A1585">
        <v>1581</v>
      </c>
      <c r="B1585" t="s">
        <v>818</v>
      </c>
      <c r="C1585" t="s">
        <v>818</v>
      </c>
      <c r="D1585" t="s">
        <v>818</v>
      </c>
      <c r="E1585" t="s">
        <v>818</v>
      </c>
      <c r="G1585" t="s">
        <v>818</v>
      </c>
      <c r="H1585" t="s">
        <v>818</v>
      </c>
      <c r="I1585" s="42" t="s">
        <v>2605</v>
      </c>
      <c r="J1585">
        <v>25</v>
      </c>
      <c r="K1585">
        <v>37</v>
      </c>
      <c r="L1585">
        <v>0</v>
      </c>
      <c r="M1585">
        <v>9</v>
      </c>
      <c r="N1585">
        <v>0</v>
      </c>
      <c r="O1585" s="42" t="s">
        <v>71</v>
      </c>
      <c r="P1585" s="42" t="s">
        <v>72</v>
      </c>
      <c r="Q1585" s="42" t="s">
        <v>1416</v>
      </c>
    </row>
    <row r="1586" spans="1:17" x14ac:dyDescent="0.25">
      <c r="A1586">
        <v>1582</v>
      </c>
      <c r="B1586" t="s">
        <v>818</v>
      </c>
      <c r="C1586" t="s">
        <v>818</v>
      </c>
      <c r="D1586" t="s">
        <v>818</v>
      </c>
      <c r="E1586" t="s">
        <v>818</v>
      </c>
      <c r="G1586" t="s">
        <v>818</v>
      </c>
      <c r="H1586" t="s">
        <v>818</v>
      </c>
      <c r="I1586" s="42" t="s">
        <v>239</v>
      </c>
      <c r="J1586">
        <v>20</v>
      </c>
      <c r="K1586">
        <v>32</v>
      </c>
      <c r="L1586">
        <v>0</v>
      </c>
      <c r="M1586">
        <v>8</v>
      </c>
      <c r="N1586">
        <v>8.1999999999999993</v>
      </c>
      <c r="O1586" s="42" t="s">
        <v>27</v>
      </c>
      <c r="P1586" s="42" t="s">
        <v>28</v>
      </c>
      <c r="Q1586" s="42" t="s">
        <v>241</v>
      </c>
    </row>
    <row r="1587" spans="1:17" x14ac:dyDescent="0.25">
      <c r="A1587">
        <v>1583</v>
      </c>
      <c r="B1587" t="s">
        <v>818</v>
      </c>
      <c r="C1587" t="s">
        <v>818</v>
      </c>
      <c r="D1587" t="s">
        <v>818</v>
      </c>
      <c r="E1587" t="s">
        <v>818</v>
      </c>
      <c r="G1587" t="s">
        <v>818</v>
      </c>
      <c r="H1587" t="s">
        <v>818</v>
      </c>
      <c r="I1587" s="42" t="s">
        <v>2606</v>
      </c>
      <c r="J1587">
        <v>27.7</v>
      </c>
      <c r="K1587">
        <v>42.5</v>
      </c>
      <c r="L1587">
        <v>0</v>
      </c>
      <c r="M1587">
        <v>8.5</v>
      </c>
      <c r="N1587">
        <v>0</v>
      </c>
      <c r="O1587" s="42" t="s">
        <v>71</v>
      </c>
      <c r="P1587" s="42" t="s">
        <v>72</v>
      </c>
      <c r="Q1587" s="42" t="s">
        <v>1889</v>
      </c>
    </row>
    <row r="1588" spans="1:17" x14ac:dyDescent="0.25">
      <c r="A1588">
        <v>1584</v>
      </c>
      <c r="B1588" t="s">
        <v>818</v>
      </c>
      <c r="C1588" t="s">
        <v>818</v>
      </c>
      <c r="D1588" t="s">
        <v>818</v>
      </c>
      <c r="E1588" t="s">
        <v>818</v>
      </c>
      <c r="G1588" t="s">
        <v>818</v>
      </c>
      <c r="H1588" t="s">
        <v>818</v>
      </c>
      <c r="I1588" s="42" t="s">
        <v>2607</v>
      </c>
      <c r="J1588">
        <v>27.7</v>
      </c>
      <c r="K1588">
        <v>40</v>
      </c>
      <c r="L1588">
        <v>0</v>
      </c>
      <c r="M1588">
        <v>8.5</v>
      </c>
      <c r="N1588">
        <v>0</v>
      </c>
      <c r="O1588" s="42" t="s">
        <v>71</v>
      </c>
      <c r="P1588" s="42" t="s">
        <v>72</v>
      </c>
      <c r="Q1588" s="42" t="s">
        <v>1815</v>
      </c>
    </row>
    <row r="1589" spans="1:17" x14ac:dyDescent="0.25">
      <c r="A1589">
        <v>1585</v>
      </c>
      <c r="B1589" t="s">
        <v>818</v>
      </c>
      <c r="C1589" t="s">
        <v>818</v>
      </c>
      <c r="D1589" t="s">
        <v>818</v>
      </c>
      <c r="E1589" t="s">
        <v>818</v>
      </c>
      <c r="G1589" t="s">
        <v>818</v>
      </c>
      <c r="H1589" t="s">
        <v>818</v>
      </c>
      <c r="I1589" s="42" t="s">
        <v>2608</v>
      </c>
      <c r="J1589">
        <v>26</v>
      </c>
      <c r="K1589">
        <v>47</v>
      </c>
      <c r="L1589">
        <v>0</v>
      </c>
      <c r="M1589">
        <v>8.5</v>
      </c>
      <c r="N1589">
        <v>0</v>
      </c>
      <c r="O1589" s="42" t="s">
        <v>71</v>
      </c>
      <c r="P1589" s="42" t="s">
        <v>72</v>
      </c>
      <c r="Q1589" s="42" t="s">
        <v>647</v>
      </c>
    </row>
    <row r="1590" spans="1:17" x14ac:dyDescent="0.25">
      <c r="A1590">
        <v>1586</v>
      </c>
      <c r="B1590" t="s">
        <v>818</v>
      </c>
      <c r="C1590" t="s">
        <v>818</v>
      </c>
      <c r="D1590" t="s">
        <v>818</v>
      </c>
      <c r="E1590" t="s">
        <v>818</v>
      </c>
      <c r="G1590" t="s">
        <v>818</v>
      </c>
      <c r="H1590" t="s">
        <v>818</v>
      </c>
      <c r="I1590" s="42" t="s">
        <v>2609</v>
      </c>
      <c r="J1590">
        <v>24</v>
      </c>
      <c r="K1590">
        <v>35</v>
      </c>
      <c r="L1590">
        <v>0</v>
      </c>
      <c r="M1590">
        <v>8.5</v>
      </c>
      <c r="N1590">
        <v>0</v>
      </c>
      <c r="O1590" s="42" t="s">
        <v>71</v>
      </c>
      <c r="P1590" s="42" t="s">
        <v>72</v>
      </c>
      <c r="Q1590" s="42" t="s">
        <v>2853</v>
      </c>
    </row>
    <row r="1591" spans="1:17" x14ac:dyDescent="0.25">
      <c r="A1591">
        <v>1587</v>
      </c>
      <c r="B1591" t="s">
        <v>818</v>
      </c>
      <c r="C1591" t="s">
        <v>818</v>
      </c>
      <c r="D1591" t="s">
        <v>818</v>
      </c>
      <c r="E1591" t="s">
        <v>818</v>
      </c>
      <c r="G1591" t="s">
        <v>818</v>
      </c>
      <c r="H1591" t="s">
        <v>818</v>
      </c>
      <c r="I1591" s="42" t="s">
        <v>2610</v>
      </c>
      <c r="J1591">
        <v>25</v>
      </c>
      <c r="K1591">
        <v>38.200000000000003</v>
      </c>
      <c r="L1591">
        <v>0</v>
      </c>
      <c r="M1591">
        <v>10</v>
      </c>
      <c r="N1591">
        <v>0</v>
      </c>
      <c r="O1591" s="42" t="s">
        <v>71</v>
      </c>
      <c r="P1591" s="42" t="s">
        <v>72</v>
      </c>
      <c r="Q1591" s="42" t="s">
        <v>2037</v>
      </c>
    </row>
    <row r="1592" spans="1:17" x14ac:dyDescent="0.25">
      <c r="A1592">
        <v>1588</v>
      </c>
      <c r="B1592" t="s">
        <v>818</v>
      </c>
      <c r="C1592" t="s">
        <v>818</v>
      </c>
      <c r="D1592" t="s">
        <v>818</v>
      </c>
      <c r="E1592" t="s">
        <v>818</v>
      </c>
      <c r="G1592" t="s">
        <v>818</v>
      </c>
      <c r="H1592" t="s">
        <v>818</v>
      </c>
      <c r="I1592" s="42" t="s">
        <v>2612</v>
      </c>
      <c r="J1592">
        <v>25.5</v>
      </c>
      <c r="K1592">
        <v>39.5</v>
      </c>
      <c r="L1592">
        <v>0</v>
      </c>
      <c r="M1592">
        <v>8.5</v>
      </c>
      <c r="N1592">
        <v>0</v>
      </c>
      <c r="O1592" s="42" t="s">
        <v>71</v>
      </c>
      <c r="P1592" s="42" t="s">
        <v>72</v>
      </c>
      <c r="Q1592" s="42" t="s">
        <v>2189</v>
      </c>
    </row>
    <row r="1593" spans="1:17" x14ac:dyDescent="0.25">
      <c r="A1593">
        <v>1589</v>
      </c>
      <c r="B1593" t="s">
        <v>818</v>
      </c>
      <c r="C1593" t="s">
        <v>818</v>
      </c>
      <c r="D1593" t="s">
        <v>818</v>
      </c>
      <c r="E1593" t="s">
        <v>818</v>
      </c>
      <c r="G1593" t="s">
        <v>818</v>
      </c>
      <c r="H1593" t="s">
        <v>818</v>
      </c>
      <c r="I1593" s="42" t="s">
        <v>2613</v>
      </c>
      <c r="J1593">
        <v>21</v>
      </c>
      <c r="K1593">
        <v>34</v>
      </c>
      <c r="L1593">
        <v>0</v>
      </c>
      <c r="M1593">
        <v>9</v>
      </c>
      <c r="N1593">
        <v>0</v>
      </c>
      <c r="O1593" s="42" t="s">
        <v>71</v>
      </c>
      <c r="P1593" s="42" t="s">
        <v>72</v>
      </c>
      <c r="Q1593" s="42" t="s">
        <v>2171</v>
      </c>
    </row>
    <row r="1594" spans="1:17" x14ac:dyDescent="0.25">
      <c r="A1594">
        <v>1590</v>
      </c>
      <c r="B1594" t="s">
        <v>818</v>
      </c>
      <c r="C1594" t="s">
        <v>818</v>
      </c>
      <c r="D1594" t="s">
        <v>818</v>
      </c>
      <c r="E1594" t="s">
        <v>818</v>
      </c>
      <c r="G1594" t="s">
        <v>818</v>
      </c>
      <c r="H1594" t="s">
        <v>818</v>
      </c>
      <c r="I1594" s="42" t="s">
        <v>2614</v>
      </c>
      <c r="J1594">
        <v>25.5</v>
      </c>
      <c r="K1594">
        <v>41.5</v>
      </c>
      <c r="L1594">
        <v>0</v>
      </c>
      <c r="M1594">
        <v>8.5</v>
      </c>
      <c r="N1594">
        <v>0</v>
      </c>
      <c r="O1594" s="42" t="s">
        <v>71</v>
      </c>
      <c r="P1594" s="42" t="s">
        <v>72</v>
      </c>
      <c r="Q1594" s="42" t="s">
        <v>188</v>
      </c>
    </row>
    <row r="1595" spans="1:17" x14ac:dyDescent="0.25">
      <c r="A1595">
        <v>1591</v>
      </c>
      <c r="B1595" t="s">
        <v>818</v>
      </c>
      <c r="C1595" t="s">
        <v>818</v>
      </c>
      <c r="D1595" t="s">
        <v>818</v>
      </c>
      <c r="E1595" t="s">
        <v>818</v>
      </c>
      <c r="G1595" t="s">
        <v>818</v>
      </c>
      <c r="H1595" t="s">
        <v>818</v>
      </c>
      <c r="I1595" s="42" t="s">
        <v>2615</v>
      </c>
      <c r="J1595">
        <v>26</v>
      </c>
      <c r="K1595">
        <v>43</v>
      </c>
      <c r="L1595">
        <v>0</v>
      </c>
      <c r="M1595">
        <v>8.5</v>
      </c>
      <c r="N1595">
        <v>0</v>
      </c>
      <c r="O1595" s="42" t="s">
        <v>71</v>
      </c>
      <c r="P1595" s="42" t="s">
        <v>72</v>
      </c>
      <c r="Q1595" s="42" t="s">
        <v>2316</v>
      </c>
    </row>
    <row r="1596" spans="1:17" x14ac:dyDescent="0.25">
      <c r="A1596">
        <v>1592</v>
      </c>
      <c r="B1596" t="s">
        <v>818</v>
      </c>
      <c r="C1596" t="s">
        <v>818</v>
      </c>
      <c r="D1596" t="s">
        <v>818</v>
      </c>
      <c r="E1596" t="s">
        <v>818</v>
      </c>
      <c r="G1596" t="s">
        <v>818</v>
      </c>
      <c r="H1596" t="s">
        <v>818</v>
      </c>
      <c r="I1596" s="42" t="s">
        <v>2617</v>
      </c>
      <c r="J1596">
        <v>24</v>
      </c>
      <c r="K1596">
        <v>38</v>
      </c>
      <c r="L1596">
        <v>0</v>
      </c>
      <c r="M1596">
        <v>8</v>
      </c>
      <c r="N1596">
        <v>0</v>
      </c>
      <c r="O1596" s="42" t="s">
        <v>71</v>
      </c>
      <c r="P1596" s="42" t="s">
        <v>72</v>
      </c>
      <c r="Q1596" s="42" t="s">
        <v>2004</v>
      </c>
    </row>
    <row r="1597" spans="1:17" x14ac:dyDescent="0.25">
      <c r="A1597">
        <v>1593</v>
      </c>
      <c r="B1597" t="s">
        <v>818</v>
      </c>
      <c r="C1597" t="s">
        <v>818</v>
      </c>
      <c r="D1597" t="s">
        <v>818</v>
      </c>
      <c r="E1597" t="s">
        <v>818</v>
      </c>
      <c r="G1597" t="s">
        <v>818</v>
      </c>
      <c r="H1597" t="s">
        <v>818</v>
      </c>
      <c r="I1597" s="42" t="s">
        <v>2618</v>
      </c>
      <c r="J1597">
        <v>30</v>
      </c>
      <c r="K1597">
        <v>47</v>
      </c>
      <c r="L1597">
        <v>0</v>
      </c>
      <c r="M1597">
        <v>8.5</v>
      </c>
      <c r="N1597">
        <v>0</v>
      </c>
      <c r="O1597" s="42" t="s">
        <v>71</v>
      </c>
      <c r="P1597" s="42" t="s">
        <v>72</v>
      </c>
      <c r="Q1597" s="42" t="s">
        <v>2186</v>
      </c>
    </row>
    <row r="1598" spans="1:17" x14ac:dyDescent="0.25">
      <c r="A1598">
        <v>1594</v>
      </c>
      <c r="B1598" t="s">
        <v>818</v>
      </c>
      <c r="C1598" t="s">
        <v>818</v>
      </c>
      <c r="D1598" t="s">
        <v>818</v>
      </c>
      <c r="E1598" t="s">
        <v>818</v>
      </c>
      <c r="G1598" t="s">
        <v>818</v>
      </c>
      <c r="H1598" t="s">
        <v>818</v>
      </c>
      <c r="I1598" s="42" t="s">
        <v>2619</v>
      </c>
      <c r="J1598">
        <v>30</v>
      </c>
      <c r="K1598">
        <v>50</v>
      </c>
      <c r="L1598">
        <v>0</v>
      </c>
      <c r="M1598">
        <v>10</v>
      </c>
      <c r="N1598">
        <v>0</v>
      </c>
      <c r="O1598" s="42" t="s">
        <v>71</v>
      </c>
      <c r="P1598" s="42" t="s">
        <v>72</v>
      </c>
      <c r="Q1598" s="42" t="s">
        <v>2185</v>
      </c>
    </row>
    <row r="1599" spans="1:17" x14ac:dyDescent="0.25">
      <c r="A1599">
        <v>1595</v>
      </c>
      <c r="B1599" t="s">
        <v>818</v>
      </c>
      <c r="C1599" t="s">
        <v>818</v>
      </c>
      <c r="D1599" t="s">
        <v>818</v>
      </c>
      <c r="E1599" t="s">
        <v>818</v>
      </c>
      <c r="G1599" t="s">
        <v>818</v>
      </c>
      <c r="H1599" t="s">
        <v>818</v>
      </c>
      <c r="I1599" s="42" t="s">
        <v>2621</v>
      </c>
      <c r="J1599">
        <v>24</v>
      </c>
      <c r="K1599">
        <v>43</v>
      </c>
      <c r="L1599">
        <v>0</v>
      </c>
      <c r="M1599">
        <v>8.5</v>
      </c>
      <c r="N1599">
        <v>0</v>
      </c>
      <c r="O1599" s="42" t="s">
        <v>71</v>
      </c>
      <c r="P1599" s="42" t="s">
        <v>72</v>
      </c>
      <c r="Q1599" s="42" t="s">
        <v>2006</v>
      </c>
    </row>
    <row r="1600" spans="1:17" x14ac:dyDescent="0.25">
      <c r="A1600">
        <v>1596</v>
      </c>
      <c r="B1600" t="s">
        <v>818</v>
      </c>
      <c r="C1600" t="s">
        <v>818</v>
      </c>
      <c r="D1600" t="s">
        <v>818</v>
      </c>
      <c r="E1600" t="s">
        <v>818</v>
      </c>
      <c r="G1600" t="s">
        <v>818</v>
      </c>
      <c r="H1600" t="s">
        <v>818</v>
      </c>
      <c r="I1600" s="42" t="s">
        <v>2002</v>
      </c>
      <c r="J1600">
        <v>27</v>
      </c>
      <c r="K1600">
        <v>46</v>
      </c>
      <c r="L1600">
        <v>0</v>
      </c>
      <c r="M1600">
        <v>9.5</v>
      </c>
      <c r="N1600">
        <v>0</v>
      </c>
      <c r="O1600" s="42" t="s">
        <v>71</v>
      </c>
      <c r="P1600" s="42" t="s">
        <v>72</v>
      </c>
      <c r="Q1600" s="42" t="s">
        <v>282</v>
      </c>
    </row>
    <row r="1601" spans="1:17" x14ac:dyDescent="0.25">
      <c r="A1601">
        <v>1597</v>
      </c>
      <c r="B1601" t="s">
        <v>818</v>
      </c>
      <c r="C1601" t="s">
        <v>818</v>
      </c>
      <c r="D1601" t="s">
        <v>818</v>
      </c>
      <c r="E1601" t="s">
        <v>818</v>
      </c>
      <c r="G1601" t="s">
        <v>818</v>
      </c>
      <c r="H1601" t="s">
        <v>818</v>
      </c>
      <c r="I1601" s="42" t="s">
        <v>2624</v>
      </c>
      <c r="J1601">
        <v>30</v>
      </c>
      <c r="K1601">
        <v>45.5</v>
      </c>
      <c r="L1601">
        <v>0</v>
      </c>
      <c r="M1601">
        <v>10</v>
      </c>
      <c r="N1601">
        <v>12.5</v>
      </c>
      <c r="O1601" s="42" t="s">
        <v>71</v>
      </c>
      <c r="P1601" s="42" t="s">
        <v>72</v>
      </c>
      <c r="Q1601" s="42" t="s">
        <v>1963</v>
      </c>
    </row>
    <row r="1602" spans="1:17" x14ac:dyDescent="0.25">
      <c r="A1602">
        <v>1598</v>
      </c>
      <c r="B1602" t="s">
        <v>818</v>
      </c>
      <c r="C1602" t="s">
        <v>818</v>
      </c>
      <c r="D1602" t="s">
        <v>818</v>
      </c>
      <c r="E1602" t="s">
        <v>818</v>
      </c>
      <c r="G1602" t="s">
        <v>818</v>
      </c>
      <c r="H1602" t="s">
        <v>818</v>
      </c>
      <c r="I1602" s="42" t="s">
        <v>2625</v>
      </c>
      <c r="J1602">
        <v>27</v>
      </c>
      <c r="K1602">
        <v>45.5</v>
      </c>
      <c r="L1602">
        <v>0</v>
      </c>
      <c r="M1602">
        <v>10</v>
      </c>
      <c r="N1602">
        <v>12.7</v>
      </c>
      <c r="O1602" s="42" t="s">
        <v>71</v>
      </c>
      <c r="P1602" s="42" t="s">
        <v>72</v>
      </c>
      <c r="Q1602" s="42" t="s">
        <v>1963</v>
      </c>
    </row>
    <row r="1603" spans="1:17" x14ac:dyDescent="0.25">
      <c r="A1603">
        <v>1599</v>
      </c>
      <c r="B1603" t="s">
        <v>818</v>
      </c>
      <c r="C1603" t="s">
        <v>818</v>
      </c>
      <c r="D1603" t="s">
        <v>818</v>
      </c>
      <c r="E1603" t="s">
        <v>818</v>
      </c>
      <c r="G1603" t="s">
        <v>818</v>
      </c>
      <c r="H1603" t="s">
        <v>818</v>
      </c>
      <c r="I1603" s="42" t="s">
        <v>2626</v>
      </c>
      <c r="J1603">
        <v>27</v>
      </c>
      <c r="K1603">
        <v>40</v>
      </c>
      <c r="L1603">
        <v>0</v>
      </c>
      <c r="M1603">
        <v>7</v>
      </c>
      <c r="N1603">
        <v>0</v>
      </c>
      <c r="O1603" s="42" t="s">
        <v>71</v>
      </c>
      <c r="P1603" s="42" t="s">
        <v>72</v>
      </c>
      <c r="Q1603" s="42" t="s">
        <v>1963</v>
      </c>
    </row>
    <row r="1604" spans="1:17" x14ac:dyDescent="0.25">
      <c r="A1604">
        <v>1600</v>
      </c>
      <c r="B1604" t="s">
        <v>818</v>
      </c>
      <c r="C1604" t="s">
        <v>818</v>
      </c>
      <c r="D1604" t="s">
        <v>818</v>
      </c>
      <c r="E1604" t="s">
        <v>818</v>
      </c>
      <c r="G1604" t="s">
        <v>818</v>
      </c>
      <c r="H1604" t="s">
        <v>818</v>
      </c>
      <c r="I1604" s="42" t="s">
        <v>2627</v>
      </c>
      <c r="J1604">
        <v>27.7</v>
      </c>
      <c r="K1604">
        <v>42</v>
      </c>
      <c r="L1604">
        <v>0</v>
      </c>
      <c r="M1604">
        <v>8.5</v>
      </c>
      <c r="N1604">
        <v>0</v>
      </c>
      <c r="O1604" s="42" t="s">
        <v>71</v>
      </c>
      <c r="P1604" s="42" t="s">
        <v>72</v>
      </c>
      <c r="Q1604" s="42" t="s">
        <v>1975</v>
      </c>
    </row>
    <row r="1605" spans="1:17" x14ac:dyDescent="0.25">
      <c r="A1605">
        <v>1601</v>
      </c>
      <c r="B1605" t="s">
        <v>818</v>
      </c>
      <c r="C1605" t="s">
        <v>818</v>
      </c>
      <c r="D1605" t="s">
        <v>818</v>
      </c>
      <c r="E1605" t="s">
        <v>818</v>
      </c>
      <c r="G1605" t="s">
        <v>818</v>
      </c>
      <c r="H1605" t="s">
        <v>818</v>
      </c>
      <c r="I1605" s="42" t="s">
        <v>2494</v>
      </c>
      <c r="J1605">
        <v>22</v>
      </c>
      <c r="K1605">
        <v>35.5</v>
      </c>
      <c r="L1605">
        <v>0</v>
      </c>
      <c r="M1605">
        <v>8</v>
      </c>
      <c r="N1605">
        <v>0</v>
      </c>
      <c r="O1605" s="42" t="s">
        <v>71</v>
      </c>
      <c r="P1605" s="42" t="s">
        <v>72</v>
      </c>
      <c r="Q1605" s="42" t="s">
        <v>711</v>
      </c>
    </row>
    <row r="1606" spans="1:17" x14ac:dyDescent="0.25">
      <c r="A1606">
        <v>1602</v>
      </c>
      <c r="B1606" t="s">
        <v>818</v>
      </c>
      <c r="C1606" t="s">
        <v>818</v>
      </c>
      <c r="D1606" t="s">
        <v>818</v>
      </c>
      <c r="E1606" t="s">
        <v>818</v>
      </c>
      <c r="G1606" t="s">
        <v>818</v>
      </c>
      <c r="H1606" t="s">
        <v>818</v>
      </c>
      <c r="I1606" s="42" t="s">
        <v>2628</v>
      </c>
      <c r="J1606">
        <v>23</v>
      </c>
      <c r="K1606">
        <v>41</v>
      </c>
      <c r="L1606">
        <v>0</v>
      </c>
      <c r="M1606">
        <v>8.5</v>
      </c>
      <c r="N1606">
        <v>0</v>
      </c>
      <c r="O1606" s="42" t="s">
        <v>71</v>
      </c>
      <c r="P1606" s="42" t="s">
        <v>72</v>
      </c>
      <c r="Q1606" s="42" t="s">
        <v>286</v>
      </c>
    </row>
    <row r="1607" spans="1:17" x14ac:dyDescent="0.25">
      <c r="A1607">
        <v>1603</v>
      </c>
      <c r="B1607" t="s">
        <v>818</v>
      </c>
      <c r="C1607" t="s">
        <v>818</v>
      </c>
      <c r="D1607" t="s">
        <v>818</v>
      </c>
      <c r="E1607" t="s">
        <v>818</v>
      </c>
      <c r="G1607" t="s">
        <v>818</v>
      </c>
      <c r="H1607" t="s">
        <v>818</v>
      </c>
      <c r="I1607" s="42" t="s">
        <v>2498</v>
      </c>
      <c r="J1607">
        <v>27.7</v>
      </c>
      <c r="K1607">
        <v>48</v>
      </c>
      <c r="L1607">
        <v>0</v>
      </c>
      <c r="M1607">
        <v>9</v>
      </c>
      <c r="N1607">
        <v>10</v>
      </c>
      <c r="O1607" s="42" t="s">
        <v>297</v>
      </c>
      <c r="P1607" s="42" t="s">
        <v>72</v>
      </c>
      <c r="Q1607" s="42" t="s">
        <v>1964</v>
      </c>
    </row>
    <row r="1608" spans="1:17" x14ac:dyDescent="0.25">
      <c r="A1608">
        <v>1604</v>
      </c>
      <c r="B1608" t="s">
        <v>818</v>
      </c>
      <c r="C1608" t="s">
        <v>818</v>
      </c>
      <c r="D1608" t="s">
        <v>818</v>
      </c>
      <c r="E1608" t="s">
        <v>818</v>
      </c>
      <c r="G1608" t="s">
        <v>818</v>
      </c>
      <c r="H1608" t="s">
        <v>818</v>
      </c>
      <c r="I1608" s="42" t="s">
        <v>2631</v>
      </c>
      <c r="J1608">
        <v>30</v>
      </c>
      <c r="K1608">
        <v>48</v>
      </c>
      <c r="L1608">
        <v>0</v>
      </c>
      <c r="M1608">
        <v>8.5</v>
      </c>
      <c r="N1608">
        <v>0</v>
      </c>
      <c r="O1608" s="42" t="s">
        <v>71</v>
      </c>
      <c r="P1608" s="42" t="s">
        <v>72</v>
      </c>
      <c r="Q1608" s="42" t="s">
        <v>2020</v>
      </c>
    </row>
    <row r="1609" spans="1:17" x14ac:dyDescent="0.25">
      <c r="A1609">
        <v>1605</v>
      </c>
      <c r="B1609" t="s">
        <v>818</v>
      </c>
      <c r="C1609" t="s">
        <v>818</v>
      </c>
      <c r="D1609" t="s">
        <v>818</v>
      </c>
      <c r="E1609" t="s">
        <v>818</v>
      </c>
      <c r="G1609" t="s">
        <v>818</v>
      </c>
      <c r="H1609" t="s">
        <v>818</v>
      </c>
      <c r="I1609" s="42" t="s">
        <v>2632</v>
      </c>
      <c r="J1609">
        <v>28</v>
      </c>
      <c r="K1609">
        <v>47.9</v>
      </c>
      <c r="L1609">
        <v>0</v>
      </c>
      <c r="M1609">
        <v>10</v>
      </c>
      <c r="N1609">
        <v>0</v>
      </c>
      <c r="O1609" s="42" t="s">
        <v>71</v>
      </c>
      <c r="P1609" s="42" t="s">
        <v>72</v>
      </c>
      <c r="Q1609" s="42" t="s">
        <v>1995</v>
      </c>
    </row>
    <row r="1610" spans="1:17" x14ac:dyDescent="0.25">
      <c r="A1610">
        <v>1606</v>
      </c>
      <c r="B1610" t="s">
        <v>818</v>
      </c>
      <c r="C1610" t="s">
        <v>818</v>
      </c>
      <c r="D1610" t="s">
        <v>818</v>
      </c>
      <c r="E1610" t="s">
        <v>818</v>
      </c>
      <c r="G1610" t="s">
        <v>818</v>
      </c>
      <c r="H1610" t="s">
        <v>818</v>
      </c>
      <c r="I1610" s="42" t="s">
        <v>2633</v>
      </c>
      <c r="J1610">
        <v>30</v>
      </c>
      <c r="K1610">
        <v>44</v>
      </c>
      <c r="L1610">
        <v>0</v>
      </c>
      <c r="M1610">
        <v>8.5</v>
      </c>
      <c r="N1610">
        <v>0</v>
      </c>
      <c r="O1610" s="42" t="s">
        <v>71</v>
      </c>
      <c r="P1610" s="42" t="s">
        <v>72</v>
      </c>
      <c r="Q1610" s="42" t="s">
        <v>3063</v>
      </c>
    </row>
    <row r="1611" spans="1:17" x14ac:dyDescent="0.25">
      <c r="A1611">
        <v>1607</v>
      </c>
      <c r="B1611" t="s">
        <v>818</v>
      </c>
      <c r="C1611" t="s">
        <v>818</v>
      </c>
      <c r="D1611" t="s">
        <v>818</v>
      </c>
      <c r="E1611" t="s">
        <v>818</v>
      </c>
      <c r="G1611" t="s">
        <v>818</v>
      </c>
      <c r="H1611" t="s">
        <v>818</v>
      </c>
      <c r="I1611" s="42" t="s">
        <v>2634</v>
      </c>
      <c r="J1611">
        <v>27</v>
      </c>
      <c r="K1611">
        <v>40</v>
      </c>
      <c r="L1611">
        <v>0</v>
      </c>
      <c r="M1611">
        <v>8.5</v>
      </c>
      <c r="N1611">
        <v>0</v>
      </c>
      <c r="O1611" s="42" t="s">
        <v>71</v>
      </c>
      <c r="P1611" s="42" t="s">
        <v>72</v>
      </c>
      <c r="Q1611" s="42" t="s">
        <v>294</v>
      </c>
    </row>
    <row r="1612" spans="1:17" x14ac:dyDescent="0.25">
      <c r="A1612">
        <v>1608</v>
      </c>
      <c r="B1612" t="s">
        <v>818</v>
      </c>
      <c r="C1612" t="s">
        <v>818</v>
      </c>
      <c r="D1612" t="s">
        <v>818</v>
      </c>
      <c r="E1612" t="s">
        <v>818</v>
      </c>
      <c r="G1612" t="s">
        <v>818</v>
      </c>
      <c r="H1612" t="s">
        <v>818</v>
      </c>
      <c r="I1612" s="42" t="s">
        <v>1043</v>
      </c>
      <c r="J1612">
        <v>22</v>
      </c>
      <c r="K1612">
        <v>38</v>
      </c>
      <c r="L1612">
        <v>0</v>
      </c>
      <c r="M1612">
        <v>13</v>
      </c>
      <c r="N1612">
        <v>14</v>
      </c>
      <c r="O1612" s="42" t="s">
        <v>71</v>
      </c>
      <c r="P1612" s="42" t="s">
        <v>72</v>
      </c>
      <c r="Q1612" s="42" t="s">
        <v>298</v>
      </c>
    </row>
    <row r="1613" spans="1:17" x14ac:dyDescent="0.25">
      <c r="A1613">
        <v>1609</v>
      </c>
      <c r="B1613" t="s">
        <v>818</v>
      </c>
      <c r="C1613" t="s">
        <v>818</v>
      </c>
      <c r="D1613" t="s">
        <v>818</v>
      </c>
      <c r="E1613" t="s">
        <v>818</v>
      </c>
      <c r="G1613" t="s">
        <v>818</v>
      </c>
      <c r="H1613" t="s">
        <v>818</v>
      </c>
      <c r="I1613" s="42" t="s">
        <v>2501</v>
      </c>
      <c r="J1613">
        <v>22</v>
      </c>
      <c r="K1613">
        <v>38</v>
      </c>
      <c r="L1613">
        <v>0</v>
      </c>
      <c r="M1613">
        <v>13</v>
      </c>
      <c r="N1613">
        <v>14</v>
      </c>
      <c r="O1613" s="42" t="s">
        <v>71</v>
      </c>
      <c r="P1613" s="42" t="s">
        <v>72</v>
      </c>
      <c r="Q1613" s="42" t="s">
        <v>298</v>
      </c>
    </row>
    <row r="1614" spans="1:17" x14ac:dyDescent="0.25">
      <c r="A1614">
        <v>1610</v>
      </c>
      <c r="B1614" t="s">
        <v>818</v>
      </c>
      <c r="C1614" t="s">
        <v>818</v>
      </c>
      <c r="D1614" t="s">
        <v>818</v>
      </c>
      <c r="E1614" t="s">
        <v>818</v>
      </c>
      <c r="G1614" t="s">
        <v>818</v>
      </c>
      <c r="H1614" t="s">
        <v>818</v>
      </c>
      <c r="I1614" s="42" t="s">
        <v>2635</v>
      </c>
      <c r="J1614">
        <v>31</v>
      </c>
      <c r="K1614">
        <v>52</v>
      </c>
      <c r="L1614">
        <v>0</v>
      </c>
      <c r="M1614">
        <v>8</v>
      </c>
      <c r="N1614">
        <v>0</v>
      </c>
      <c r="O1614" s="42" t="s">
        <v>71</v>
      </c>
      <c r="P1614" s="42" t="s">
        <v>72</v>
      </c>
      <c r="Q1614" s="42" t="s">
        <v>1946</v>
      </c>
    </row>
    <row r="1615" spans="1:17" x14ac:dyDescent="0.25">
      <c r="A1615">
        <v>1611</v>
      </c>
      <c r="B1615" t="s">
        <v>818</v>
      </c>
      <c r="C1615" t="s">
        <v>818</v>
      </c>
      <c r="D1615" t="s">
        <v>818</v>
      </c>
      <c r="E1615" t="s">
        <v>818</v>
      </c>
      <c r="G1615" t="s">
        <v>818</v>
      </c>
      <c r="H1615" t="s">
        <v>818</v>
      </c>
      <c r="I1615" s="42" t="s">
        <v>2636</v>
      </c>
      <c r="J1615">
        <v>26</v>
      </c>
      <c r="K1615">
        <v>50</v>
      </c>
      <c r="L1615">
        <v>0</v>
      </c>
      <c r="M1615">
        <v>8.5</v>
      </c>
      <c r="N1615">
        <v>0</v>
      </c>
      <c r="O1615" s="42" t="s">
        <v>71</v>
      </c>
      <c r="P1615" s="42" t="s">
        <v>72</v>
      </c>
      <c r="Q1615" s="42" t="s">
        <v>1979</v>
      </c>
    </row>
    <row r="1616" spans="1:17" x14ac:dyDescent="0.25">
      <c r="A1616">
        <v>1612</v>
      </c>
      <c r="B1616" t="s">
        <v>818</v>
      </c>
      <c r="C1616" t="s">
        <v>818</v>
      </c>
      <c r="D1616" t="s">
        <v>818</v>
      </c>
      <c r="E1616" t="s">
        <v>818</v>
      </c>
      <c r="G1616" t="s">
        <v>818</v>
      </c>
      <c r="H1616" t="s">
        <v>818</v>
      </c>
      <c r="I1616" s="42" t="s">
        <v>2637</v>
      </c>
      <c r="J1616">
        <v>25</v>
      </c>
      <c r="K1616">
        <v>37.5</v>
      </c>
      <c r="L1616">
        <v>0</v>
      </c>
      <c r="M1616">
        <v>8</v>
      </c>
      <c r="N1616">
        <v>0</v>
      </c>
      <c r="O1616" s="42" t="s">
        <v>71</v>
      </c>
      <c r="P1616" s="42" t="s">
        <v>72</v>
      </c>
      <c r="Q1616" s="42" t="s">
        <v>2154</v>
      </c>
    </row>
    <row r="1617" spans="1:17" x14ac:dyDescent="0.25">
      <c r="A1617">
        <v>1613</v>
      </c>
      <c r="B1617" t="s">
        <v>818</v>
      </c>
      <c r="C1617" t="s">
        <v>818</v>
      </c>
      <c r="D1617" t="s">
        <v>818</v>
      </c>
      <c r="E1617" t="s">
        <v>818</v>
      </c>
      <c r="G1617" t="s">
        <v>818</v>
      </c>
      <c r="H1617" t="s">
        <v>818</v>
      </c>
      <c r="I1617" s="42" t="s">
        <v>2638</v>
      </c>
      <c r="J1617">
        <v>29</v>
      </c>
      <c r="K1617">
        <v>42</v>
      </c>
      <c r="L1617">
        <v>0</v>
      </c>
      <c r="M1617">
        <v>8.5</v>
      </c>
      <c r="N1617">
        <v>0</v>
      </c>
      <c r="O1617" s="42" t="s">
        <v>71</v>
      </c>
      <c r="P1617" s="42" t="s">
        <v>72</v>
      </c>
      <c r="Q1617" s="42" t="s">
        <v>1977</v>
      </c>
    </row>
    <row r="1618" spans="1:17" x14ac:dyDescent="0.25">
      <c r="A1618">
        <v>1614</v>
      </c>
      <c r="B1618" t="s">
        <v>818</v>
      </c>
      <c r="C1618" t="s">
        <v>818</v>
      </c>
      <c r="D1618" t="s">
        <v>818</v>
      </c>
      <c r="E1618" t="s">
        <v>818</v>
      </c>
      <c r="G1618" t="s">
        <v>818</v>
      </c>
      <c r="H1618" t="s">
        <v>818</v>
      </c>
      <c r="I1618" s="42" t="s">
        <v>2639</v>
      </c>
      <c r="J1618">
        <v>25</v>
      </c>
      <c r="K1618">
        <v>40</v>
      </c>
      <c r="L1618">
        <v>0</v>
      </c>
      <c r="M1618">
        <v>9</v>
      </c>
      <c r="N1618">
        <v>0</v>
      </c>
      <c r="O1618" s="42" t="s">
        <v>71</v>
      </c>
      <c r="P1618" s="42" t="s">
        <v>72</v>
      </c>
      <c r="Q1618" s="42" t="s">
        <v>2008</v>
      </c>
    </row>
    <row r="1619" spans="1:17" x14ac:dyDescent="0.25">
      <c r="A1619">
        <v>1615</v>
      </c>
      <c r="B1619" t="s">
        <v>818</v>
      </c>
      <c r="C1619" t="s">
        <v>818</v>
      </c>
      <c r="D1619" t="s">
        <v>818</v>
      </c>
      <c r="E1619" t="s">
        <v>818</v>
      </c>
      <c r="G1619" t="s">
        <v>818</v>
      </c>
      <c r="H1619" t="s">
        <v>818</v>
      </c>
      <c r="I1619" s="42" t="s">
        <v>2640</v>
      </c>
      <c r="J1619">
        <v>26</v>
      </c>
      <c r="K1619">
        <v>38</v>
      </c>
      <c r="L1619">
        <v>0</v>
      </c>
      <c r="M1619">
        <v>8.5</v>
      </c>
      <c r="N1619">
        <v>0</v>
      </c>
      <c r="O1619" s="42" t="s">
        <v>71</v>
      </c>
      <c r="P1619" s="42" t="s">
        <v>72</v>
      </c>
      <c r="Q1619" s="42" t="s">
        <v>2077</v>
      </c>
    </row>
    <row r="1620" spans="1:17" x14ac:dyDescent="0.25">
      <c r="A1620">
        <v>1616</v>
      </c>
      <c r="B1620" t="s">
        <v>818</v>
      </c>
      <c r="C1620" t="s">
        <v>818</v>
      </c>
      <c r="D1620" t="s">
        <v>818</v>
      </c>
      <c r="E1620" t="s">
        <v>818</v>
      </c>
      <c r="G1620" t="s">
        <v>818</v>
      </c>
      <c r="H1620" t="s">
        <v>818</v>
      </c>
      <c r="I1620" s="42" t="s">
        <v>2641</v>
      </c>
      <c r="J1620">
        <v>26</v>
      </c>
      <c r="K1620">
        <v>44</v>
      </c>
      <c r="L1620">
        <v>0</v>
      </c>
      <c r="M1620">
        <v>8</v>
      </c>
      <c r="N1620">
        <v>0</v>
      </c>
      <c r="O1620" s="42" t="s">
        <v>71</v>
      </c>
      <c r="P1620" s="42" t="s">
        <v>72</v>
      </c>
      <c r="Q1620" s="42" t="s">
        <v>2188</v>
      </c>
    </row>
    <row r="1621" spans="1:17" x14ac:dyDescent="0.25">
      <c r="A1621">
        <v>1617</v>
      </c>
      <c r="B1621" t="s">
        <v>818</v>
      </c>
      <c r="C1621" t="s">
        <v>818</v>
      </c>
      <c r="D1621" t="s">
        <v>818</v>
      </c>
      <c r="E1621" t="s">
        <v>818</v>
      </c>
      <c r="G1621" t="s">
        <v>818</v>
      </c>
      <c r="H1621" t="s">
        <v>818</v>
      </c>
      <c r="I1621" s="42" t="s">
        <v>2644</v>
      </c>
      <c r="J1621">
        <v>25</v>
      </c>
      <c r="K1621">
        <v>43</v>
      </c>
      <c r="L1621">
        <v>0</v>
      </c>
      <c r="M1621">
        <v>10</v>
      </c>
      <c r="N1621">
        <v>12.5</v>
      </c>
      <c r="O1621" s="42" t="s">
        <v>71</v>
      </c>
      <c r="P1621" s="42" t="s">
        <v>72</v>
      </c>
      <c r="Q1621" s="42" t="s">
        <v>2001</v>
      </c>
    </row>
    <row r="1622" spans="1:17" x14ac:dyDescent="0.25">
      <c r="A1622">
        <v>1618</v>
      </c>
      <c r="B1622" t="s">
        <v>818</v>
      </c>
      <c r="C1622" t="s">
        <v>818</v>
      </c>
      <c r="D1622" t="s">
        <v>818</v>
      </c>
      <c r="E1622" t="s">
        <v>818</v>
      </c>
      <c r="G1622" t="s">
        <v>818</v>
      </c>
      <c r="H1622" t="s">
        <v>818</v>
      </c>
      <c r="I1622" s="42" t="s">
        <v>2646</v>
      </c>
      <c r="J1622">
        <v>24</v>
      </c>
      <c r="K1622">
        <v>37</v>
      </c>
      <c r="L1622">
        <v>0</v>
      </c>
      <c r="M1622">
        <v>8.5</v>
      </c>
      <c r="N1622">
        <v>0</v>
      </c>
      <c r="O1622" s="42" t="s">
        <v>71</v>
      </c>
      <c r="P1622" s="42" t="s">
        <v>72</v>
      </c>
      <c r="Q1622" s="42" t="s">
        <v>2015</v>
      </c>
    </row>
    <row r="1623" spans="1:17" x14ac:dyDescent="0.25">
      <c r="A1623">
        <v>1619</v>
      </c>
      <c r="B1623" t="s">
        <v>818</v>
      </c>
      <c r="C1623" t="s">
        <v>818</v>
      </c>
      <c r="D1623" t="s">
        <v>818</v>
      </c>
      <c r="E1623" t="s">
        <v>818</v>
      </c>
      <c r="G1623" t="s">
        <v>818</v>
      </c>
      <c r="H1623" t="s">
        <v>818</v>
      </c>
      <c r="I1623" s="42" t="s">
        <v>2647</v>
      </c>
      <c r="J1623">
        <v>27</v>
      </c>
      <c r="K1623">
        <v>38</v>
      </c>
      <c r="L1623">
        <v>0</v>
      </c>
      <c r="M1623">
        <v>8.5</v>
      </c>
      <c r="N1623">
        <v>0</v>
      </c>
      <c r="O1623" s="42" t="s">
        <v>71</v>
      </c>
      <c r="P1623" s="42" t="s">
        <v>72</v>
      </c>
      <c r="Q1623" s="42" t="s">
        <v>2011</v>
      </c>
    </row>
    <row r="1624" spans="1:17" x14ac:dyDescent="0.25">
      <c r="A1624">
        <v>1620</v>
      </c>
      <c r="B1624" t="s">
        <v>818</v>
      </c>
      <c r="C1624" t="s">
        <v>818</v>
      </c>
      <c r="D1624" t="s">
        <v>818</v>
      </c>
      <c r="E1624" t="s">
        <v>818</v>
      </c>
      <c r="G1624" t="s">
        <v>818</v>
      </c>
      <c r="H1624" t="s">
        <v>818</v>
      </c>
      <c r="I1624" s="42" t="s">
        <v>2648</v>
      </c>
      <c r="J1624">
        <v>22.5</v>
      </c>
      <c r="K1624">
        <v>34.5</v>
      </c>
      <c r="L1624">
        <v>0</v>
      </c>
      <c r="M1624">
        <v>7</v>
      </c>
      <c r="N1624">
        <v>0</v>
      </c>
      <c r="O1624" s="42" t="s">
        <v>71</v>
      </c>
      <c r="P1624" s="42" t="s">
        <v>72</v>
      </c>
      <c r="Q1624" s="42" t="s">
        <v>2052</v>
      </c>
    </row>
    <row r="1625" spans="1:17" x14ac:dyDescent="0.25">
      <c r="A1625">
        <v>1621</v>
      </c>
      <c r="B1625" t="s">
        <v>818</v>
      </c>
      <c r="C1625" t="s">
        <v>818</v>
      </c>
      <c r="D1625" t="s">
        <v>818</v>
      </c>
      <c r="E1625" t="s">
        <v>818</v>
      </c>
      <c r="G1625" t="s">
        <v>818</v>
      </c>
      <c r="H1625" t="s">
        <v>818</v>
      </c>
      <c r="I1625" s="42" t="s">
        <v>2649</v>
      </c>
      <c r="J1625">
        <v>24.5</v>
      </c>
      <c r="K1625">
        <v>37.54</v>
      </c>
      <c r="L1625">
        <v>0</v>
      </c>
      <c r="M1625">
        <v>6.5</v>
      </c>
      <c r="N1625">
        <v>0</v>
      </c>
      <c r="O1625" s="42" t="s">
        <v>71</v>
      </c>
      <c r="P1625" s="42" t="s">
        <v>72</v>
      </c>
      <c r="Q1625" s="42" t="s">
        <v>2068</v>
      </c>
    </row>
    <row r="1626" spans="1:17" x14ac:dyDescent="0.25">
      <c r="A1626">
        <v>1622</v>
      </c>
      <c r="B1626" t="s">
        <v>818</v>
      </c>
      <c r="C1626" t="s">
        <v>818</v>
      </c>
      <c r="D1626" t="s">
        <v>818</v>
      </c>
      <c r="E1626" t="s">
        <v>818</v>
      </c>
      <c r="G1626" t="s">
        <v>818</v>
      </c>
      <c r="H1626" t="s">
        <v>818</v>
      </c>
      <c r="I1626" s="42" t="s">
        <v>2650</v>
      </c>
      <c r="J1626">
        <v>23.5</v>
      </c>
      <c r="K1626">
        <v>39</v>
      </c>
      <c r="L1626">
        <v>0</v>
      </c>
      <c r="M1626">
        <v>8.5</v>
      </c>
      <c r="N1626">
        <v>0</v>
      </c>
      <c r="O1626" s="42" t="s">
        <v>71</v>
      </c>
      <c r="P1626" s="42" t="s">
        <v>72</v>
      </c>
      <c r="Q1626" s="42" t="s">
        <v>2062</v>
      </c>
    </row>
    <row r="1627" spans="1:17" x14ac:dyDescent="0.25">
      <c r="A1627">
        <v>1623</v>
      </c>
      <c r="B1627" t="s">
        <v>818</v>
      </c>
      <c r="C1627" t="s">
        <v>818</v>
      </c>
      <c r="D1627" t="s">
        <v>818</v>
      </c>
      <c r="E1627" t="s">
        <v>818</v>
      </c>
      <c r="G1627" t="s">
        <v>818</v>
      </c>
      <c r="H1627" t="s">
        <v>818</v>
      </c>
      <c r="I1627" s="42" t="s">
        <v>2652</v>
      </c>
      <c r="J1627">
        <v>31.5</v>
      </c>
      <c r="K1627">
        <v>44.5</v>
      </c>
      <c r="L1627">
        <v>0</v>
      </c>
      <c r="M1627">
        <v>6.5</v>
      </c>
      <c r="N1627">
        <v>0</v>
      </c>
      <c r="O1627" s="42" t="s">
        <v>71</v>
      </c>
      <c r="P1627" s="42" t="s">
        <v>72</v>
      </c>
      <c r="Q1627" s="42" t="s">
        <v>2063</v>
      </c>
    </row>
    <row r="1628" spans="1:17" x14ac:dyDescent="0.25">
      <c r="A1628">
        <v>1624</v>
      </c>
      <c r="B1628" t="s">
        <v>818</v>
      </c>
      <c r="C1628" t="s">
        <v>818</v>
      </c>
      <c r="D1628" t="s">
        <v>818</v>
      </c>
      <c r="E1628" t="s">
        <v>818</v>
      </c>
      <c r="G1628" t="s">
        <v>818</v>
      </c>
      <c r="H1628" t="s">
        <v>818</v>
      </c>
      <c r="I1628" s="42" t="s">
        <v>2653</v>
      </c>
      <c r="J1628">
        <v>21.5</v>
      </c>
      <c r="K1628">
        <v>35.5</v>
      </c>
      <c r="L1628">
        <v>0</v>
      </c>
      <c r="M1628">
        <v>8</v>
      </c>
      <c r="N1628">
        <v>0</v>
      </c>
      <c r="O1628" s="42" t="s">
        <v>71</v>
      </c>
      <c r="P1628" s="42" t="s">
        <v>72</v>
      </c>
      <c r="Q1628" s="42" t="s">
        <v>2243</v>
      </c>
    </row>
    <row r="1629" spans="1:17" x14ac:dyDescent="0.25">
      <c r="A1629">
        <v>1625</v>
      </c>
      <c r="B1629" t="s">
        <v>818</v>
      </c>
      <c r="C1629" t="s">
        <v>818</v>
      </c>
      <c r="D1629" t="s">
        <v>818</v>
      </c>
      <c r="E1629" t="s">
        <v>818</v>
      </c>
      <c r="G1629" t="s">
        <v>818</v>
      </c>
      <c r="H1629" t="s">
        <v>818</v>
      </c>
      <c r="I1629" s="42" t="s">
        <v>2654</v>
      </c>
      <c r="J1629">
        <v>24</v>
      </c>
      <c r="K1629">
        <v>40.299999999999997</v>
      </c>
      <c r="L1629">
        <v>0</v>
      </c>
      <c r="M1629">
        <v>9</v>
      </c>
      <c r="N1629">
        <v>10</v>
      </c>
      <c r="O1629" s="42" t="s">
        <v>71</v>
      </c>
      <c r="P1629" s="42" t="s">
        <v>72</v>
      </c>
      <c r="Q1629" s="42" t="s">
        <v>1923</v>
      </c>
    </row>
    <row r="1630" spans="1:17" x14ac:dyDescent="0.25">
      <c r="A1630">
        <v>1626</v>
      </c>
      <c r="B1630" t="s">
        <v>818</v>
      </c>
      <c r="C1630" t="s">
        <v>818</v>
      </c>
      <c r="D1630" t="s">
        <v>818</v>
      </c>
      <c r="E1630" t="s">
        <v>818</v>
      </c>
      <c r="G1630" t="s">
        <v>818</v>
      </c>
      <c r="H1630" t="s">
        <v>818</v>
      </c>
      <c r="I1630" s="42" t="s">
        <v>2656</v>
      </c>
      <c r="J1630">
        <v>23</v>
      </c>
      <c r="K1630">
        <v>39</v>
      </c>
      <c r="L1630">
        <v>0</v>
      </c>
      <c r="M1630">
        <v>8.5</v>
      </c>
      <c r="N1630">
        <v>0</v>
      </c>
      <c r="O1630" s="42" t="s">
        <v>71</v>
      </c>
      <c r="P1630" s="42" t="s">
        <v>72</v>
      </c>
      <c r="Q1630" s="42" t="s">
        <v>1931</v>
      </c>
    </row>
    <row r="1631" spans="1:17" x14ac:dyDescent="0.25">
      <c r="A1631">
        <v>1627</v>
      </c>
      <c r="B1631" t="s">
        <v>818</v>
      </c>
      <c r="C1631" t="s">
        <v>818</v>
      </c>
      <c r="D1631" t="s">
        <v>818</v>
      </c>
      <c r="E1631" t="s">
        <v>818</v>
      </c>
      <c r="G1631" t="s">
        <v>818</v>
      </c>
      <c r="H1631" t="s">
        <v>818</v>
      </c>
      <c r="I1631" s="42" t="s">
        <v>441</v>
      </c>
      <c r="J1631">
        <v>27</v>
      </c>
      <c r="K1631">
        <v>42</v>
      </c>
      <c r="L1631">
        <v>0</v>
      </c>
      <c r="M1631">
        <v>8.5</v>
      </c>
      <c r="N1631">
        <v>0</v>
      </c>
      <c r="O1631" s="42" t="s">
        <v>71</v>
      </c>
      <c r="P1631" s="42" t="s">
        <v>72</v>
      </c>
      <c r="Q1631" s="42" t="s">
        <v>2031</v>
      </c>
    </row>
    <row r="1632" spans="1:17" x14ac:dyDescent="0.25">
      <c r="A1632">
        <v>1628</v>
      </c>
      <c r="B1632" t="s">
        <v>818</v>
      </c>
      <c r="C1632" t="s">
        <v>818</v>
      </c>
      <c r="D1632" t="s">
        <v>818</v>
      </c>
      <c r="E1632" t="s">
        <v>818</v>
      </c>
      <c r="G1632" t="s">
        <v>818</v>
      </c>
      <c r="H1632" t="s">
        <v>818</v>
      </c>
      <c r="I1632" s="42" t="s">
        <v>2657</v>
      </c>
      <c r="J1632">
        <v>27</v>
      </c>
      <c r="K1632">
        <v>42</v>
      </c>
      <c r="L1632">
        <v>0</v>
      </c>
      <c r="M1632">
        <v>8.5</v>
      </c>
      <c r="N1632">
        <v>0</v>
      </c>
      <c r="O1632" s="42" t="s">
        <v>71</v>
      </c>
      <c r="P1632" s="42" t="s">
        <v>72</v>
      </c>
      <c r="Q1632" s="42" t="s">
        <v>2031</v>
      </c>
    </row>
    <row r="1633" spans="1:17" x14ac:dyDescent="0.25">
      <c r="A1633">
        <v>1629</v>
      </c>
      <c r="B1633" t="s">
        <v>818</v>
      </c>
      <c r="C1633" t="s">
        <v>818</v>
      </c>
      <c r="D1633" t="s">
        <v>818</v>
      </c>
      <c r="E1633" t="s">
        <v>818</v>
      </c>
      <c r="G1633" t="s">
        <v>818</v>
      </c>
      <c r="H1633" t="s">
        <v>818</v>
      </c>
      <c r="I1633" s="42" t="s">
        <v>2658</v>
      </c>
      <c r="J1633">
        <v>24.7</v>
      </c>
      <c r="K1633">
        <v>37.64</v>
      </c>
      <c r="L1633">
        <v>0</v>
      </c>
      <c r="M1633">
        <v>6.5</v>
      </c>
      <c r="N1633">
        <v>0</v>
      </c>
      <c r="O1633" s="42" t="s">
        <v>71</v>
      </c>
      <c r="P1633" s="42" t="s">
        <v>72</v>
      </c>
      <c r="Q1633" s="42" t="s">
        <v>2053</v>
      </c>
    </row>
    <row r="1634" spans="1:17" x14ac:dyDescent="0.25">
      <c r="A1634">
        <v>1630</v>
      </c>
      <c r="B1634" t="s">
        <v>818</v>
      </c>
      <c r="C1634" t="s">
        <v>818</v>
      </c>
      <c r="D1634" t="s">
        <v>818</v>
      </c>
      <c r="E1634" t="s">
        <v>818</v>
      </c>
      <c r="G1634" t="s">
        <v>818</v>
      </c>
      <c r="H1634" t="s">
        <v>818</v>
      </c>
      <c r="I1634" s="42" t="s">
        <v>2659</v>
      </c>
      <c r="J1634">
        <v>31.5</v>
      </c>
      <c r="K1634">
        <v>44.5</v>
      </c>
      <c r="L1634">
        <v>0</v>
      </c>
      <c r="M1634">
        <v>8.5</v>
      </c>
      <c r="N1634">
        <v>0</v>
      </c>
      <c r="O1634" s="42" t="s">
        <v>71</v>
      </c>
      <c r="P1634" s="42" t="s">
        <v>72</v>
      </c>
      <c r="Q1634" s="42" t="s">
        <v>2003</v>
      </c>
    </row>
    <row r="1635" spans="1:17" x14ac:dyDescent="0.25">
      <c r="A1635">
        <v>1631</v>
      </c>
      <c r="B1635" t="s">
        <v>818</v>
      </c>
      <c r="C1635" t="s">
        <v>818</v>
      </c>
      <c r="D1635" t="s">
        <v>818</v>
      </c>
      <c r="E1635" t="s">
        <v>818</v>
      </c>
      <c r="G1635" t="s">
        <v>818</v>
      </c>
      <c r="H1635" t="s">
        <v>818</v>
      </c>
      <c r="I1635" s="42" t="s">
        <v>2660</v>
      </c>
      <c r="J1635">
        <v>27</v>
      </c>
      <c r="K1635">
        <v>39</v>
      </c>
      <c r="L1635">
        <v>0</v>
      </c>
      <c r="M1635">
        <v>8.5</v>
      </c>
      <c r="N1635">
        <v>0</v>
      </c>
      <c r="O1635" s="42" t="s">
        <v>71</v>
      </c>
      <c r="P1635" s="42" t="s">
        <v>72</v>
      </c>
      <c r="Q1635" s="42" t="s">
        <v>2054</v>
      </c>
    </row>
    <row r="1636" spans="1:17" x14ac:dyDescent="0.25">
      <c r="A1636">
        <v>1632</v>
      </c>
      <c r="B1636" t="s">
        <v>818</v>
      </c>
      <c r="C1636" t="s">
        <v>818</v>
      </c>
      <c r="D1636" t="s">
        <v>818</v>
      </c>
      <c r="E1636" t="s">
        <v>818</v>
      </c>
      <c r="G1636" t="s">
        <v>818</v>
      </c>
      <c r="H1636" t="s">
        <v>818</v>
      </c>
      <c r="I1636" s="42" t="s">
        <v>2661</v>
      </c>
      <c r="J1636">
        <v>31</v>
      </c>
      <c r="K1636">
        <v>44.5</v>
      </c>
      <c r="L1636">
        <v>0</v>
      </c>
      <c r="M1636">
        <v>8.5</v>
      </c>
      <c r="N1636">
        <v>0</v>
      </c>
      <c r="O1636" s="42" t="s">
        <v>71</v>
      </c>
      <c r="P1636" s="42" t="s">
        <v>72</v>
      </c>
      <c r="Q1636" s="42" t="s">
        <v>2029</v>
      </c>
    </row>
    <row r="1637" spans="1:17" x14ac:dyDescent="0.25">
      <c r="A1637">
        <v>1633</v>
      </c>
      <c r="B1637" t="s">
        <v>818</v>
      </c>
      <c r="C1637" t="s">
        <v>818</v>
      </c>
      <c r="D1637" t="s">
        <v>818</v>
      </c>
      <c r="E1637" t="s">
        <v>818</v>
      </c>
      <c r="G1637" t="s">
        <v>818</v>
      </c>
      <c r="H1637" t="s">
        <v>818</v>
      </c>
      <c r="I1637" s="42" t="s">
        <v>2662</v>
      </c>
      <c r="J1637">
        <v>27.5</v>
      </c>
      <c r="K1637">
        <v>39.64</v>
      </c>
      <c r="L1637">
        <v>0</v>
      </c>
      <c r="M1637">
        <v>7</v>
      </c>
      <c r="N1637">
        <v>0</v>
      </c>
      <c r="O1637" s="42" t="s">
        <v>71</v>
      </c>
      <c r="P1637" s="42" t="s">
        <v>72</v>
      </c>
      <c r="Q1637" s="42" t="s">
        <v>2055</v>
      </c>
    </row>
    <row r="1638" spans="1:17" x14ac:dyDescent="0.25">
      <c r="A1638">
        <v>1634</v>
      </c>
      <c r="B1638" t="s">
        <v>818</v>
      </c>
      <c r="C1638" t="s">
        <v>818</v>
      </c>
      <c r="D1638" t="s">
        <v>818</v>
      </c>
      <c r="E1638" t="s">
        <v>818</v>
      </c>
      <c r="G1638" t="s">
        <v>818</v>
      </c>
      <c r="H1638" t="s">
        <v>818</v>
      </c>
      <c r="I1638" s="42" t="s">
        <v>322</v>
      </c>
      <c r="J1638">
        <v>23.5</v>
      </c>
      <c r="K1638">
        <v>39</v>
      </c>
      <c r="L1638">
        <v>0</v>
      </c>
      <c r="M1638">
        <v>8.5</v>
      </c>
      <c r="N1638">
        <v>16.5</v>
      </c>
      <c r="O1638" s="42" t="s">
        <v>71</v>
      </c>
      <c r="P1638" s="42" t="s">
        <v>72</v>
      </c>
      <c r="Q1638" s="42" t="s">
        <v>2067</v>
      </c>
    </row>
    <row r="1639" spans="1:17" x14ac:dyDescent="0.25">
      <c r="A1639">
        <v>1635</v>
      </c>
      <c r="B1639" t="s">
        <v>818</v>
      </c>
      <c r="C1639" t="s">
        <v>818</v>
      </c>
      <c r="D1639" t="s">
        <v>818</v>
      </c>
      <c r="E1639" t="s">
        <v>818</v>
      </c>
      <c r="G1639" t="s">
        <v>818</v>
      </c>
      <c r="H1639" t="s">
        <v>818</v>
      </c>
      <c r="I1639" s="42" t="s">
        <v>2664</v>
      </c>
      <c r="J1639">
        <v>28</v>
      </c>
      <c r="K1639">
        <v>44</v>
      </c>
      <c r="L1639">
        <v>0</v>
      </c>
      <c r="M1639">
        <v>7.5</v>
      </c>
      <c r="N1639">
        <v>0</v>
      </c>
      <c r="O1639" s="42" t="s">
        <v>71</v>
      </c>
      <c r="P1639" s="42" t="s">
        <v>72</v>
      </c>
      <c r="Q1639" s="42" t="s">
        <v>1976</v>
      </c>
    </row>
    <row r="1640" spans="1:17" x14ac:dyDescent="0.25">
      <c r="A1640">
        <v>1636</v>
      </c>
      <c r="B1640" t="s">
        <v>818</v>
      </c>
      <c r="C1640" t="s">
        <v>818</v>
      </c>
      <c r="D1640" t="s">
        <v>818</v>
      </c>
      <c r="E1640" t="s">
        <v>818</v>
      </c>
      <c r="G1640" t="s">
        <v>818</v>
      </c>
      <c r="H1640" t="s">
        <v>818</v>
      </c>
      <c r="I1640" s="42" t="s">
        <v>312</v>
      </c>
      <c r="J1640">
        <v>24.5</v>
      </c>
      <c r="K1640">
        <v>37.64</v>
      </c>
      <c r="L1640">
        <v>0</v>
      </c>
      <c r="M1640">
        <v>6.5</v>
      </c>
      <c r="N1640">
        <v>0</v>
      </c>
      <c r="O1640" s="42" t="s">
        <v>71</v>
      </c>
      <c r="P1640" s="42" t="s">
        <v>72</v>
      </c>
      <c r="Q1640" s="42" t="s">
        <v>2069</v>
      </c>
    </row>
    <row r="1641" spans="1:17" x14ac:dyDescent="0.25">
      <c r="A1641">
        <v>1637</v>
      </c>
      <c r="B1641" t="s">
        <v>818</v>
      </c>
      <c r="C1641" t="s">
        <v>818</v>
      </c>
      <c r="D1641" t="s">
        <v>818</v>
      </c>
      <c r="E1641" t="s">
        <v>818</v>
      </c>
      <c r="G1641" t="s">
        <v>818</v>
      </c>
      <c r="H1641" t="s">
        <v>818</v>
      </c>
      <c r="I1641" s="42" t="s">
        <v>2665</v>
      </c>
      <c r="J1641">
        <v>24.5</v>
      </c>
      <c r="K1641">
        <v>37.64</v>
      </c>
      <c r="L1641">
        <v>0</v>
      </c>
      <c r="M1641">
        <v>6.5</v>
      </c>
      <c r="N1641">
        <v>0</v>
      </c>
      <c r="O1641" s="42" t="s">
        <v>71</v>
      </c>
      <c r="P1641" s="42" t="s">
        <v>72</v>
      </c>
      <c r="Q1641" s="42" t="s">
        <v>2069</v>
      </c>
    </row>
    <row r="1642" spans="1:17" x14ac:dyDescent="0.25">
      <c r="A1642">
        <v>1638</v>
      </c>
      <c r="B1642" t="s">
        <v>818</v>
      </c>
      <c r="C1642" t="s">
        <v>818</v>
      </c>
      <c r="D1642" t="s">
        <v>818</v>
      </c>
      <c r="E1642" t="s">
        <v>818</v>
      </c>
      <c r="G1642" t="s">
        <v>818</v>
      </c>
      <c r="H1642" t="s">
        <v>818</v>
      </c>
      <c r="I1642" s="42" t="s">
        <v>2666</v>
      </c>
      <c r="J1642">
        <v>24.5</v>
      </c>
      <c r="K1642">
        <v>41.3</v>
      </c>
      <c r="L1642">
        <v>0</v>
      </c>
      <c r="M1642">
        <v>7.5</v>
      </c>
      <c r="N1642">
        <v>0</v>
      </c>
      <c r="O1642" s="42" t="s">
        <v>71</v>
      </c>
      <c r="P1642" s="42" t="s">
        <v>72</v>
      </c>
      <c r="Q1642" s="42" t="s">
        <v>2070</v>
      </c>
    </row>
    <row r="1643" spans="1:17" x14ac:dyDescent="0.25">
      <c r="A1643">
        <v>1639</v>
      </c>
      <c r="B1643" t="s">
        <v>818</v>
      </c>
      <c r="C1643" t="s">
        <v>818</v>
      </c>
      <c r="D1643" t="s">
        <v>818</v>
      </c>
      <c r="E1643" t="s">
        <v>818</v>
      </c>
      <c r="G1643" t="s">
        <v>818</v>
      </c>
      <c r="H1643" t="s">
        <v>818</v>
      </c>
      <c r="I1643" s="42" t="s">
        <v>2669</v>
      </c>
      <c r="J1643">
        <v>27</v>
      </c>
      <c r="K1643">
        <v>45</v>
      </c>
      <c r="L1643">
        <v>0</v>
      </c>
      <c r="M1643">
        <v>10</v>
      </c>
      <c r="N1643">
        <v>12.5</v>
      </c>
      <c r="O1643" s="42" t="s">
        <v>71</v>
      </c>
      <c r="P1643" s="42" t="s">
        <v>72</v>
      </c>
      <c r="Q1643" s="42" t="s">
        <v>2346</v>
      </c>
    </row>
    <row r="1644" spans="1:17" x14ac:dyDescent="0.25">
      <c r="A1644">
        <v>1640</v>
      </c>
      <c r="B1644" t="s">
        <v>818</v>
      </c>
      <c r="C1644" t="s">
        <v>818</v>
      </c>
      <c r="D1644" t="s">
        <v>818</v>
      </c>
      <c r="E1644" t="s">
        <v>818</v>
      </c>
      <c r="G1644" t="s">
        <v>818</v>
      </c>
      <c r="H1644" t="s">
        <v>818</v>
      </c>
      <c r="I1644" s="42" t="s">
        <v>2674</v>
      </c>
      <c r="J1644">
        <v>27.5</v>
      </c>
      <c r="K1644">
        <v>44</v>
      </c>
      <c r="L1644">
        <v>0</v>
      </c>
      <c r="M1644">
        <v>7</v>
      </c>
      <c r="N1644">
        <v>0</v>
      </c>
      <c r="O1644" s="42" t="s">
        <v>71</v>
      </c>
      <c r="P1644" s="42" t="s">
        <v>72</v>
      </c>
      <c r="Q1644" s="42" t="s">
        <v>2051</v>
      </c>
    </row>
    <row r="1645" spans="1:17" x14ac:dyDescent="0.25">
      <c r="A1645">
        <v>1641</v>
      </c>
      <c r="B1645" t="s">
        <v>818</v>
      </c>
      <c r="C1645" t="s">
        <v>818</v>
      </c>
      <c r="D1645" t="s">
        <v>818</v>
      </c>
      <c r="E1645" t="s">
        <v>818</v>
      </c>
      <c r="G1645" t="s">
        <v>818</v>
      </c>
      <c r="H1645" t="s">
        <v>818</v>
      </c>
      <c r="I1645" s="42" t="s">
        <v>1984</v>
      </c>
      <c r="J1645">
        <v>29.5</v>
      </c>
      <c r="K1645">
        <v>42.5</v>
      </c>
      <c r="L1645">
        <v>0</v>
      </c>
      <c r="M1645">
        <v>6.5</v>
      </c>
      <c r="N1645">
        <v>0</v>
      </c>
      <c r="O1645" s="42" t="s">
        <v>71</v>
      </c>
      <c r="P1645" s="42" t="s">
        <v>72</v>
      </c>
      <c r="Q1645" s="42" t="s">
        <v>1702</v>
      </c>
    </row>
    <row r="1646" spans="1:17" x14ac:dyDescent="0.25">
      <c r="A1646">
        <v>1642</v>
      </c>
      <c r="B1646" t="s">
        <v>818</v>
      </c>
      <c r="C1646" t="s">
        <v>818</v>
      </c>
      <c r="D1646" t="s">
        <v>818</v>
      </c>
      <c r="E1646" t="s">
        <v>818</v>
      </c>
      <c r="G1646" t="s">
        <v>818</v>
      </c>
      <c r="H1646" t="s">
        <v>818</v>
      </c>
      <c r="I1646" s="42" t="s">
        <v>2678</v>
      </c>
      <c r="J1646">
        <v>28.5</v>
      </c>
      <c r="K1646">
        <v>42</v>
      </c>
      <c r="L1646">
        <v>0</v>
      </c>
      <c r="M1646">
        <v>8.5</v>
      </c>
      <c r="N1646">
        <v>0</v>
      </c>
      <c r="O1646" s="42" t="s">
        <v>71</v>
      </c>
      <c r="P1646" s="42" t="s">
        <v>72</v>
      </c>
      <c r="Q1646" s="42" t="s">
        <v>2058</v>
      </c>
    </row>
    <row r="1647" spans="1:17" x14ac:dyDescent="0.25">
      <c r="A1647">
        <v>1643</v>
      </c>
      <c r="B1647" t="s">
        <v>818</v>
      </c>
      <c r="C1647" t="s">
        <v>818</v>
      </c>
      <c r="D1647" t="s">
        <v>818</v>
      </c>
      <c r="E1647" t="s">
        <v>818</v>
      </c>
      <c r="G1647" t="s">
        <v>818</v>
      </c>
      <c r="H1647" t="s">
        <v>818</v>
      </c>
      <c r="I1647" s="42" t="s">
        <v>570</v>
      </c>
      <c r="J1647">
        <v>29.5</v>
      </c>
      <c r="K1647">
        <v>40</v>
      </c>
      <c r="L1647">
        <v>0</v>
      </c>
      <c r="M1647">
        <v>7</v>
      </c>
      <c r="N1647">
        <v>0</v>
      </c>
      <c r="O1647" s="42" t="s">
        <v>71</v>
      </c>
      <c r="P1647" s="42" t="s">
        <v>72</v>
      </c>
      <c r="Q1647" s="42" t="s">
        <v>2119</v>
      </c>
    </row>
    <row r="1648" spans="1:17" x14ac:dyDescent="0.25">
      <c r="A1648">
        <v>1644</v>
      </c>
      <c r="B1648" t="s">
        <v>818</v>
      </c>
      <c r="C1648" t="s">
        <v>818</v>
      </c>
      <c r="D1648" t="s">
        <v>818</v>
      </c>
      <c r="E1648" t="s">
        <v>818</v>
      </c>
      <c r="G1648" t="s">
        <v>818</v>
      </c>
      <c r="H1648" t="s">
        <v>818</v>
      </c>
      <c r="I1648" s="42" t="s">
        <v>2680</v>
      </c>
      <c r="J1648">
        <v>29.5</v>
      </c>
      <c r="K1648">
        <v>44</v>
      </c>
      <c r="L1648">
        <v>0</v>
      </c>
      <c r="M1648">
        <v>8.5</v>
      </c>
      <c r="N1648">
        <v>0</v>
      </c>
      <c r="O1648" s="42" t="s">
        <v>71</v>
      </c>
      <c r="P1648" s="42" t="s">
        <v>72</v>
      </c>
      <c r="Q1648" s="42" t="s">
        <v>3058</v>
      </c>
    </row>
    <row r="1649" spans="1:17" x14ac:dyDescent="0.25">
      <c r="A1649">
        <v>1645</v>
      </c>
      <c r="B1649" t="s">
        <v>818</v>
      </c>
      <c r="C1649" t="s">
        <v>818</v>
      </c>
      <c r="D1649" t="s">
        <v>818</v>
      </c>
      <c r="E1649" t="s">
        <v>818</v>
      </c>
      <c r="G1649" t="s">
        <v>818</v>
      </c>
      <c r="H1649" t="s">
        <v>818</v>
      </c>
      <c r="I1649" s="42" t="s">
        <v>2681</v>
      </c>
      <c r="J1649">
        <v>29.5</v>
      </c>
      <c r="K1649">
        <v>45.5</v>
      </c>
      <c r="L1649">
        <v>0</v>
      </c>
      <c r="M1649">
        <v>8.5</v>
      </c>
      <c r="N1649">
        <v>0</v>
      </c>
      <c r="O1649" s="42" t="s">
        <v>71</v>
      </c>
      <c r="P1649" s="42" t="s">
        <v>72</v>
      </c>
      <c r="Q1649" s="42" t="s">
        <v>2064</v>
      </c>
    </row>
    <row r="1650" spans="1:17" x14ac:dyDescent="0.25">
      <c r="A1650">
        <v>1646</v>
      </c>
      <c r="B1650" t="s">
        <v>818</v>
      </c>
      <c r="C1650" t="s">
        <v>818</v>
      </c>
      <c r="D1650" t="s">
        <v>818</v>
      </c>
      <c r="E1650" t="s">
        <v>818</v>
      </c>
      <c r="G1650" t="s">
        <v>818</v>
      </c>
      <c r="H1650" t="s">
        <v>818</v>
      </c>
      <c r="I1650" s="42" t="s">
        <v>2682</v>
      </c>
      <c r="J1650">
        <v>29.5</v>
      </c>
      <c r="K1650">
        <v>46</v>
      </c>
      <c r="L1650">
        <v>0</v>
      </c>
      <c r="M1650">
        <v>8</v>
      </c>
      <c r="N1650">
        <v>0</v>
      </c>
      <c r="O1650" s="42" t="s">
        <v>71</v>
      </c>
      <c r="P1650" s="42" t="s">
        <v>72</v>
      </c>
      <c r="Q1650" s="42" t="s">
        <v>1849</v>
      </c>
    </row>
    <row r="1651" spans="1:17" x14ac:dyDescent="0.25">
      <c r="A1651">
        <v>1647</v>
      </c>
      <c r="B1651" t="s">
        <v>818</v>
      </c>
      <c r="C1651" t="s">
        <v>818</v>
      </c>
      <c r="D1651" t="s">
        <v>818</v>
      </c>
      <c r="E1651" t="s">
        <v>818</v>
      </c>
      <c r="G1651" t="s">
        <v>818</v>
      </c>
      <c r="H1651" t="s">
        <v>818</v>
      </c>
      <c r="I1651" s="42" t="s">
        <v>2683</v>
      </c>
      <c r="J1651">
        <v>29.5</v>
      </c>
      <c r="K1651">
        <v>48</v>
      </c>
      <c r="L1651">
        <v>0</v>
      </c>
      <c r="M1651">
        <v>8.5</v>
      </c>
      <c r="N1651">
        <v>0</v>
      </c>
      <c r="O1651" s="42" t="s">
        <v>71</v>
      </c>
      <c r="P1651" s="42" t="s">
        <v>72</v>
      </c>
      <c r="Q1651" s="42" t="s">
        <v>2059</v>
      </c>
    </row>
    <row r="1652" spans="1:17" x14ac:dyDescent="0.25">
      <c r="A1652">
        <v>1648</v>
      </c>
      <c r="B1652" t="s">
        <v>818</v>
      </c>
      <c r="C1652" t="s">
        <v>818</v>
      </c>
      <c r="D1652" t="s">
        <v>818</v>
      </c>
      <c r="E1652" t="s">
        <v>818</v>
      </c>
      <c r="G1652" t="s">
        <v>818</v>
      </c>
      <c r="H1652" t="s">
        <v>818</v>
      </c>
      <c r="I1652" s="42" t="s">
        <v>2684</v>
      </c>
      <c r="J1652">
        <v>29.5</v>
      </c>
      <c r="K1652">
        <v>50</v>
      </c>
      <c r="L1652">
        <v>0</v>
      </c>
      <c r="M1652">
        <v>10</v>
      </c>
      <c r="N1652">
        <v>0</v>
      </c>
      <c r="O1652" s="42" t="s">
        <v>71</v>
      </c>
      <c r="P1652" s="42" t="s">
        <v>72</v>
      </c>
      <c r="Q1652" s="42" t="s">
        <v>2060</v>
      </c>
    </row>
    <row r="1653" spans="1:17" x14ac:dyDescent="0.25">
      <c r="A1653">
        <v>1649</v>
      </c>
      <c r="B1653" t="s">
        <v>818</v>
      </c>
      <c r="C1653" t="s">
        <v>818</v>
      </c>
      <c r="D1653" t="s">
        <v>818</v>
      </c>
      <c r="E1653" t="s">
        <v>818</v>
      </c>
      <c r="G1653" t="s">
        <v>818</v>
      </c>
      <c r="H1653" t="s">
        <v>818</v>
      </c>
      <c r="I1653" s="42" t="s">
        <v>2689</v>
      </c>
      <c r="J1653">
        <v>27.5</v>
      </c>
      <c r="K1653">
        <v>40</v>
      </c>
      <c r="L1653">
        <v>0</v>
      </c>
      <c r="M1653">
        <v>8</v>
      </c>
      <c r="N1653">
        <v>0</v>
      </c>
      <c r="O1653" s="42" t="s">
        <v>71</v>
      </c>
      <c r="P1653" s="42" t="s">
        <v>72</v>
      </c>
      <c r="Q1653" s="42" t="s">
        <v>1863</v>
      </c>
    </row>
    <row r="1654" spans="1:17" x14ac:dyDescent="0.25">
      <c r="A1654">
        <v>1650</v>
      </c>
      <c r="B1654" t="s">
        <v>818</v>
      </c>
      <c r="C1654" t="s">
        <v>818</v>
      </c>
      <c r="D1654" t="s">
        <v>818</v>
      </c>
      <c r="E1654" t="s">
        <v>818</v>
      </c>
      <c r="G1654" t="s">
        <v>818</v>
      </c>
      <c r="H1654" t="s">
        <v>818</v>
      </c>
      <c r="I1654" s="42" t="s">
        <v>2690</v>
      </c>
      <c r="J1654">
        <v>27.5</v>
      </c>
      <c r="K1654">
        <v>41</v>
      </c>
      <c r="L1654">
        <v>0</v>
      </c>
      <c r="M1654">
        <v>8.5</v>
      </c>
      <c r="N1654">
        <v>0</v>
      </c>
      <c r="O1654" s="42" t="s">
        <v>71</v>
      </c>
      <c r="P1654" s="42" t="s">
        <v>72</v>
      </c>
      <c r="Q1654" s="42" t="s">
        <v>1868</v>
      </c>
    </row>
    <row r="1655" spans="1:17" x14ac:dyDescent="0.25">
      <c r="A1655">
        <v>1651</v>
      </c>
      <c r="B1655" t="s">
        <v>818</v>
      </c>
      <c r="C1655" t="s">
        <v>818</v>
      </c>
      <c r="D1655" t="s">
        <v>818</v>
      </c>
      <c r="E1655" t="s">
        <v>818</v>
      </c>
      <c r="G1655" t="s">
        <v>818</v>
      </c>
      <c r="H1655" t="s">
        <v>818</v>
      </c>
      <c r="I1655" s="42" t="s">
        <v>2691</v>
      </c>
      <c r="J1655">
        <v>27.5</v>
      </c>
      <c r="K1655">
        <v>42</v>
      </c>
      <c r="L1655">
        <v>0</v>
      </c>
      <c r="M1655">
        <v>8.5</v>
      </c>
      <c r="N1655">
        <v>0</v>
      </c>
      <c r="O1655" s="42" t="s">
        <v>71</v>
      </c>
      <c r="P1655" s="42" t="s">
        <v>72</v>
      </c>
      <c r="Q1655" s="42" t="s">
        <v>1891</v>
      </c>
    </row>
    <row r="1656" spans="1:17" x14ac:dyDescent="0.25">
      <c r="A1656">
        <v>1652</v>
      </c>
      <c r="B1656" t="s">
        <v>818</v>
      </c>
      <c r="C1656" t="s">
        <v>818</v>
      </c>
      <c r="D1656" t="s">
        <v>818</v>
      </c>
      <c r="E1656" t="s">
        <v>818</v>
      </c>
      <c r="G1656" t="s">
        <v>818</v>
      </c>
      <c r="H1656" t="s">
        <v>818</v>
      </c>
      <c r="I1656" s="42" t="s">
        <v>2692</v>
      </c>
      <c r="J1656">
        <v>27.5</v>
      </c>
      <c r="K1656">
        <v>42</v>
      </c>
      <c r="L1656">
        <v>0</v>
      </c>
      <c r="M1656">
        <v>10</v>
      </c>
      <c r="N1656">
        <v>0</v>
      </c>
      <c r="O1656" s="42" t="s">
        <v>71</v>
      </c>
      <c r="P1656" s="42" t="s">
        <v>72</v>
      </c>
      <c r="Q1656" s="42"/>
    </row>
    <row r="1657" spans="1:17" x14ac:dyDescent="0.25">
      <c r="A1657">
        <v>1653</v>
      </c>
      <c r="B1657" t="s">
        <v>818</v>
      </c>
      <c r="C1657" t="s">
        <v>818</v>
      </c>
      <c r="D1657" t="s">
        <v>818</v>
      </c>
      <c r="E1657" t="s">
        <v>818</v>
      </c>
      <c r="G1657" t="s">
        <v>818</v>
      </c>
      <c r="H1657" t="s">
        <v>818</v>
      </c>
      <c r="I1657" s="42" t="s">
        <v>2693</v>
      </c>
      <c r="J1657">
        <v>23.5</v>
      </c>
      <c r="K1657">
        <v>33</v>
      </c>
      <c r="L1657">
        <v>0</v>
      </c>
      <c r="M1657">
        <v>7</v>
      </c>
      <c r="N1657">
        <v>0</v>
      </c>
      <c r="O1657" s="42" t="s">
        <v>71</v>
      </c>
      <c r="P1657" s="42" t="s">
        <v>72</v>
      </c>
      <c r="Q1657" s="42" t="s">
        <v>1869</v>
      </c>
    </row>
    <row r="1658" spans="1:17" x14ac:dyDescent="0.25">
      <c r="A1658">
        <v>1654</v>
      </c>
      <c r="B1658" t="s">
        <v>818</v>
      </c>
      <c r="C1658" t="s">
        <v>818</v>
      </c>
      <c r="D1658" t="s">
        <v>818</v>
      </c>
      <c r="E1658" t="s">
        <v>818</v>
      </c>
      <c r="G1658" t="s">
        <v>818</v>
      </c>
      <c r="H1658" t="s">
        <v>818</v>
      </c>
      <c r="I1658" s="42" t="s">
        <v>2694</v>
      </c>
      <c r="J1658">
        <v>23.5</v>
      </c>
      <c r="K1658">
        <v>35</v>
      </c>
      <c r="L1658">
        <v>0</v>
      </c>
      <c r="M1658">
        <v>8.5</v>
      </c>
      <c r="N1658">
        <v>0</v>
      </c>
      <c r="O1658" s="42" t="s">
        <v>71</v>
      </c>
      <c r="P1658" s="42" t="s">
        <v>72</v>
      </c>
      <c r="Q1658" s="42" t="s">
        <v>1903</v>
      </c>
    </row>
    <row r="1659" spans="1:17" x14ac:dyDescent="0.25">
      <c r="A1659">
        <v>1655</v>
      </c>
      <c r="B1659" t="s">
        <v>818</v>
      </c>
      <c r="C1659" t="s">
        <v>818</v>
      </c>
      <c r="D1659" t="s">
        <v>818</v>
      </c>
      <c r="E1659" t="s">
        <v>818</v>
      </c>
      <c r="G1659" t="s">
        <v>818</v>
      </c>
      <c r="H1659" t="s">
        <v>818</v>
      </c>
      <c r="I1659" s="42" t="s">
        <v>2695</v>
      </c>
      <c r="J1659">
        <v>25.5</v>
      </c>
      <c r="K1659">
        <v>38</v>
      </c>
      <c r="L1659">
        <v>0</v>
      </c>
      <c r="M1659">
        <v>8.5</v>
      </c>
      <c r="N1659">
        <v>0</v>
      </c>
      <c r="O1659" s="42" t="s">
        <v>71</v>
      </c>
      <c r="P1659" s="42" t="s">
        <v>72</v>
      </c>
      <c r="Q1659" s="42" t="s">
        <v>1870</v>
      </c>
    </row>
    <row r="1660" spans="1:17" x14ac:dyDescent="0.25">
      <c r="A1660">
        <v>1656</v>
      </c>
      <c r="B1660" t="s">
        <v>818</v>
      </c>
      <c r="C1660" t="s">
        <v>818</v>
      </c>
      <c r="D1660" t="s">
        <v>818</v>
      </c>
      <c r="E1660" t="s">
        <v>818</v>
      </c>
      <c r="G1660" t="s">
        <v>818</v>
      </c>
      <c r="H1660" t="s">
        <v>818</v>
      </c>
      <c r="I1660" s="42" t="s">
        <v>2696</v>
      </c>
      <c r="J1660">
        <v>25.5</v>
      </c>
      <c r="K1660">
        <v>35</v>
      </c>
      <c r="L1660">
        <v>0</v>
      </c>
      <c r="M1660">
        <v>7</v>
      </c>
      <c r="N1660">
        <v>0</v>
      </c>
      <c r="O1660" s="42" t="s">
        <v>71</v>
      </c>
      <c r="P1660" s="42" t="s">
        <v>72</v>
      </c>
      <c r="Q1660" s="42" t="s">
        <v>1871</v>
      </c>
    </row>
    <row r="1661" spans="1:17" x14ac:dyDescent="0.25">
      <c r="A1661">
        <v>1657</v>
      </c>
      <c r="B1661" t="s">
        <v>818</v>
      </c>
      <c r="C1661" t="s">
        <v>818</v>
      </c>
      <c r="D1661" t="s">
        <v>818</v>
      </c>
      <c r="E1661" t="s">
        <v>818</v>
      </c>
      <c r="G1661" t="s">
        <v>818</v>
      </c>
      <c r="H1661" t="s">
        <v>818</v>
      </c>
      <c r="I1661" s="42" t="s">
        <v>2697</v>
      </c>
      <c r="J1661">
        <v>25.5</v>
      </c>
      <c r="K1661">
        <v>43</v>
      </c>
      <c r="L1661">
        <v>0</v>
      </c>
      <c r="M1661">
        <v>8.5</v>
      </c>
      <c r="N1661">
        <v>0</v>
      </c>
      <c r="O1661" s="42" t="s">
        <v>71</v>
      </c>
      <c r="P1661" s="42" t="s">
        <v>72</v>
      </c>
      <c r="Q1661" s="42" t="s">
        <v>1898</v>
      </c>
    </row>
    <row r="1662" spans="1:17" x14ac:dyDescent="0.25">
      <c r="A1662">
        <v>1658</v>
      </c>
      <c r="B1662" t="s">
        <v>818</v>
      </c>
      <c r="C1662" t="s">
        <v>818</v>
      </c>
      <c r="D1662" t="s">
        <v>818</v>
      </c>
      <c r="E1662" t="s">
        <v>818</v>
      </c>
      <c r="G1662" t="s">
        <v>818</v>
      </c>
      <c r="H1662" t="s">
        <v>818</v>
      </c>
      <c r="I1662" s="42" t="s">
        <v>335</v>
      </c>
      <c r="J1662">
        <v>25.5</v>
      </c>
      <c r="K1662">
        <v>38</v>
      </c>
      <c r="L1662">
        <v>0</v>
      </c>
      <c r="M1662">
        <v>12</v>
      </c>
      <c r="N1662">
        <v>0</v>
      </c>
      <c r="O1662" s="42" t="s">
        <v>71</v>
      </c>
      <c r="P1662" s="42" t="s">
        <v>72</v>
      </c>
      <c r="Q1662" s="42" t="s">
        <v>1853</v>
      </c>
    </row>
    <row r="1663" spans="1:17" x14ac:dyDescent="0.25">
      <c r="A1663">
        <v>1659</v>
      </c>
      <c r="B1663" t="s">
        <v>818</v>
      </c>
      <c r="C1663" t="s">
        <v>818</v>
      </c>
      <c r="D1663" t="s">
        <v>818</v>
      </c>
      <c r="E1663" t="s">
        <v>818</v>
      </c>
      <c r="G1663" t="s">
        <v>818</v>
      </c>
      <c r="H1663" t="s">
        <v>818</v>
      </c>
      <c r="I1663" s="42" t="s">
        <v>2699</v>
      </c>
      <c r="J1663">
        <v>24.5</v>
      </c>
      <c r="K1663">
        <v>37</v>
      </c>
      <c r="L1663">
        <v>0</v>
      </c>
      <c r="M1663">
        <v>7</v>
      </c>
      <c r="N1663">
        <v>0</v>
      </c>
      <c r="O1663" s="42" t="s">
        <v>71</v>
      </c>
      <c r="P1663" s="42" t="s">
        <v>72</v>
      </c>
      <c r="Q1663" s="42" t="s">
        <v>1770</v>
      </c>
    </row>
    <row r="1664" spans="1:17" x14ac:dyDescent="0.25">
      <c r="A1664">
        <v>1660</v>
      </c>
      <c r="B1664" t="s">
        <v>818</v>
      </c>
      <c r="C1664" t="s">
        <v>818</v>
      </c>
      <c r="D1664" t="s">
        <v>818</v>
      </c>
      <c r="E1664" t="s">
        <v>818</v>
      </c>
      <c r="G1664" t="s">
        <v>818</v>
      </c>
      <c r="H1664" t="s">
        <v>818</v>
      </c>
      <c r="I1664" s="42" t="s">
        <v>542</v>
      </c>
      <c r="J1664">
        <v>23.5</v>
      </c>
      <c r="K1664">
        <v>38.200000000000003</v>
      </c>
      <c r="L1664">
        <v>0</v>
      </c>
      <c r="M1664">
        <v>9</v>
      </c>
      <c r="N1664">
        <v>0</v>
      </c>
      <c r="O1664" s="42" t="s">
        <v>71</v>
      </c>
      <c r="P1664" s="42" t="s">
        <v>72</v>
      </c>
      <c r="Q1664" s="42" t="s">
        <v>2173</v>
      </c>
    </row>
    <row r="1665" spans="1:17" x14ac:dyDescent="0.25">
      <c r="A1665">
        <v>1661</v>
      </c>
      <c r="B1665" t="s">
        <v>818</v>
      </c>
      <c r="C1665" t="s">
        <v>818</v>
      </c>
      <c r="D1665" t="s">
        <v>818</v>
      </c>
      <c r="E1665" t="s">
        <v>818</v>
      </c>
      <c r="G1665" t="s">
        <v>818</v>
      </c>
      <c r="H1665" t="s">
        <v>818</v>
      </c>
      <c r="I1665" s="42" t="s">
        <v>2702</v>
      </c>
      <c r="J1665">
        <v>31.5</v>
      </c>
      <c r="K1665">
        <v>46</v>
      </c>
      <c r="L1665">
        <v>0</v>
      </c>
      <c r="M1665">
        <v>8.5</v>
      </c>
      <c r="N1665">
        <v>0</v>
      </c>
      <c r="O1665" s="42" t="s">
        <v>71</v>
      </c>
      <c r="P1665" s="42" t="s">
        <v>72</v>
      </c>
      <c r="Q1665" s="42" t="s">
        <v>2088</v>
      </c>
    </row>
    <row r="1666" spans="1:17" x14ac:dyDescent="0.25">
      <c r="A1666">
        <v>1662</v>
      </c>
      <c r="B1666" t="s">
        <v>818</v>
      </c>
      <c r="C1666" t="s">
        <v>818</v>
      </c>
      <c r="D1666" t="s">
        <v>818</v>
      </c>
      <c r="E1666" t="s">
        <v>818</v>
      </c>
      <c r="G1666" t="s">
        <v>818</v>
      </c>
      <c r="H1666" t="s">
        <v>818</v>
      </c>
      <c r="I1666" s="42" t="s">
        <v>2703</v>
      </c>
      <c r="J1666">
        <v>22</v>
      </c>
      <c r="K1666">
        <v>34</v>
      </c>
      <c r="L1666">
        <v>0</v>
      </c>
      <c r="M1666">
        <v>8</v>
      </c>
      <c r="N1666">
        <v>0</v>
      </c>
      <c r="O1666" s="42" t="s">
        <v>71</v>
      </c>
      <c r="P1666" s="42" t="s">
        <v>72</v>
      </c>
      <c r="Q1666" s="42" t="s">
        <v>340</v>
      </c>
    </row>
    <row r="1667" spans="1:17" x14ac:dyDescent="0.25">
      <c r="A1667">
        <v>1663</v>
      </c>
      <c r="B1667" t="s">
        <v>818</v>
      </c>
      <c r="C1667" t="s">
        <v>818</v>
      </c>
      <c r="D1667" t="s">
        <v>818</v>
      </c>
      <c r="E1667" t="s">
        <v>818</v>
      </c>
      <c r="G1667" t="s">
        <v>818</v>
      </c>
      <c r="H1667" t="s">
        <v>818</v>
      </c>
      <c r="I1667" s="42" t="s">
        <v>573</v>
      </c>
      <c r="J1667">
        <v>23.5</v>
      </c>
      <c r="K1667">
        <v>41</v>
      </c>
      <c r="L1667">
        <v>0</v>
      </c>
      <c r="M1667">
        <v>8.5</v>
      </c>
      <c r="N1667">
        <v>0</v>
      </c>
      <c r="O1667" s="42" t="s">
        <v>71</v>
      </c>
      <c r="P1667" s="42" t="s">
        <v>72</v>
      </c>
      <c r="Q1667" s="42" t="s">
        <v>2174</v>
      </c>
    </row>
    <row r="1668" spans="1:17" x14ac:dyDescent="0.25">
      <c r="A1668">
        <v>1664</v>
      </c>
      <c r="B1668" t="s">
        <v>818</v>
      </c>
      <c r="C1668" t="s">
        <v>818</v>
      </c>
      <c r="D1668" t="s">
        <v>818</v>
      </c>
      <c r="E1668" t="s">
        <v>818</v>
      </c>
      <c r="G1668" t="s">
        <v>818</v>
      </c>
      <c r="H1668" t="s">
        <v>818</v>
      </c>
      <c r="I1668" s="42" t="s">
        <v>2704</v>
      </c>
      <c r="J1668">
        <v>23.5</v>
      </c>
      <c r="K1668">
        <v>41</v>
      </c>
      <c r="L1668">
        <v>0</v>
      </c>
      <c r="M1668">
        <v>8.5</v>
      </c>
      <c r="N1668">
        <v>0</v>
      </c>
      <c r="O1668" s="42" t="s">
        <v>71</v>
      </c>
      <c r="P1668" s="42" t="s">
        <v>72</v>
      </c>
      <c r="Q1668" s="42" t="s">
        <v>2174</v>
      </c>
    </row>
    <row r="1669" spans="1:17" x14ac:dyDescent="0.25">
      <c r="A1669">
        <v>1665</v>
      </c>
      <c r="B1669" t="s">
        <v>818</v>
      </c>
      <c r="C1669" t="s">
        <v>818</v>
      </c>
      <c r="D1669" t="s">
        <v>818</v>
      </c>
      <c r="E1669" t="s">
        <v>818</v>
      </c>
      <c r="G1669" t="s">
        <v>818</v>
      </c>
      <c r="H1669" t="s">
        <v>818</v>
      </c>
      <c r="I1669" s="42" t="s">
        <v>2705</v>
      </c>
      <c r="J1669">
        <v>27</v>
      </c>
      <c r="K1669">
        <v>44</v>
      </c>
      <c r="L1669">
        <v>0</v>
      </c>
      <c r="M1669">
        <v>8</v>
      </c>
      <c r="N1669">
        <v>0</v>
      </c>
      <c r="O1669" s="42" t="s">
        <v>71</v>
      </c>
      <c r="P1669" s="42" t="s">
        <v>72</v>
      </c>
      <c r="Q1669" s="42"/>
    </row>
    <row r="1670" spans="1:17" x14ac:dyDescent="0.25">
      <c r="A1670">
        <v>1666</v>
      </c>
      <c r="B1670" t="s">
        <v>818</v>
      </c>
      <c r="C1670" t="s">
        <v>818</v>
      </c>
      <c r="D1670" t="s">
        <v>818</v>
      </c>
      <c r="E1670" t="s">
        <v>818</v>
      </c>
      <c r="G1670" t="s">
        <v>818</v>
      </c>
      <c r="H1670" t="s">
        <v>818</v>
      </c>
      <c r="I1670" s="42" t="s">
        <v>56</v>
      </c>
      <c r="J1670">
        <v>19</v>
      </c>
      <c r="K1670">
        <v>30</v>
      </c>
      <c r="L1670">
        <v>0</v>
      </c>
      <c r="M1670">
        <v>6.4</v>
      </c>
      <c r="N1670">
        <v>7</v>
      </c>
      <c r="O1670" s="42" t="s">
        <v>27</v>
      </c>
      <c r="P1670" s="42" t="s">
        <v>32</v>
      </c>
      <c r="Q1670" s="42" t="s">
        <v>117</v>
      </c>
    </row>
    <row r="1671" spans="1:17" x14ac:dyDescent="0.25">
      <c r="A1671">
        <v>1667</v>
      </c>
      <c r="B1671" t="s">
        <v>818</v>
      </c>
      <c r="C1671" t="s">
        <v>818</v>
      </c>
      <c r="D1671" t="s">
        <v>818</v>
      </c>
      <c r="E1671" t="s">
        <v>818</v>
      </c>
      <c r="G1671" t="s">
        <v>818</v>
      </c>
      <c r="H1671" t="s">
        <v>818</v>
      </c>
      <c r="I1671" s="42" t="s">
        <v>2707</v>
      </c>
      <c r="J1671">
        <v>24.5</v>
      </c>
      <c r="K1671">
        <v>42.5</v>
      </c>
      <c r="L1671">
        <v>0</v>
      </c>
      <c r="M1671">
        <v>10</v>
      </c>
      <c r="N1671">
        <v>12.5</v>
      </c>
      <c r="O1671" s="42" t="s">
        <v>71</v>
      </c>
      <c r="P1671" s="42" t="s">
        <v>72</v>
      </c>
      <c r="Q1671" s="42" t="s">
        <v>2034</v>
      </c>
    </row>
    <row r="1672" spans="1:17" x14ac:dyDescent="0.25">
      <c r="A1672">
        <v>1668</v>
      </c>
      <c r="B1672" t="s">
        <v>818</v>
      </c>
      <c r="C1672" t="s">
        <v>818</v>
      </c>
      <c r="D1672" t="s">
        <v>818</v>
      </c>
      <c r="E1672" t="s">
        <v>818</v>
      </c>
      <c r="G1672" t="s">
        <v>818</v>
      </c>
      <c r="H1672" t="s">
        <v>818</v>
      </c>
      <c r="I1672" s="42" t="s">
        <v>212</v>
      </c>
      <c r="J1672">
        <v>26.5</v>
      </c>
      <c r="K1672">
        <v>44</v>
      </c>
      <c r="L1672">
        <v>0</v>
      </c>
      <c r="M1672">
        <v>8</v>
      </c>
      <c r="N1672">
        <v>0</v>
      </c>
      <c r="O1672" s="42" t="s">
        <v>71</v>
      </c>
      <c r="P1672" s="42" t="s">
        <v>72</v>
      </c>
      <c r="Q1672" s="42" t="s">
        <v>350</v>
      </c>
    </row>
    <row r="1673" spans="1:17" x14ac:dyDescent="0.25">
      <c r="A1673">
        <v>1669</v>
      </c>
      <c r="B1673" t="s">
        <v>818</v>
      </c>
      <c r="C1673" t="s">
        <v>818</v>
      </c>
      <c r="D1673" t="s">
        <v>818</v>
      </c>
      <c r="E1673" t="s">
        <v>818</v>
      </c>
      <c r="G1673" t="s">
        <v>818</v>
      </c>
      <c r="H1673" t="s">
        <v>818</v>
      </c>
      <c r="I1673" s="42" t="s">
        <v>2708</v>
      </c>
      <c r="J1673">
        <v>26.5</v>
      </c>
      <c r="K1673">
        <v>44</v>
      </c>
      <c r="L1673">
        <v>0</v>
      </c>
      <c r="M1673">
        <v>8</v>
      </c>
      <c r="N1673">
        <v>0</v>
      </c>
      <c r="O1673" s="42" t="s">
        <v>71</v>
      </c>
      <c r="P1673" s="42" t="s">
        <v>72</v>
      </c>
      <c r="Q1673" s="42" t="s">
        <v>350</v>
      </c>
    </row>
    <row r="1674" spans="1:17" x14ac:dyDescent="0.25">
      <c r="A1674">
        <v>1670</v>
      </c>
      <c r="B1674" t="s">
        <v>818</v>
      </c>
      <c r="C1674" t="s">
        <v>818</v>
      </c>
      <c r="D1674" t="s">
        <v>818</v>
      </c>
      <c r="E1674" t="s">
        <v>818</v>
      </c>
      <c r="G1674" t="s">
        <v>818</v>
      </c>
      <c r="H1674" t="s">
        <v>818</v>
      </c>
      <c r="I1674" s="42" t="s">
        <v>2709</v>
      </c>
      <c r="J1674">
        <v>31.5</v>
      </c>
      <c r="K1674">
        <v>49</v>
      </c>
      <c r="L1674">
        <v>0</v>
      </c>
      <c r="M1674">
        <v>8.5</v>
      </c>
      <c r="N1674">
        <v>0</v>
      </c>
      <c r="O1674" s="42" t="s">
        <v>71</v>
      </c>
      <c r="P1674" s="42" t="s">
        <v>72</v>
      </c>
      <c r="Q1674" s="42" t="s">
        <v>1777</v>
      </c>
    </row>
    <row r="1675" spans="1:17" x14ac:dyDescent="0.25">
      <c r="A1675">
        <v>1671</v>
      </c>
      <c r="B1675" t="s">
        <v>818</v>
      </c>
      <c r="C1675" t="s">
        <v>818</v>
      </c>
      <c r="D1675" t="s">
        <v>818</v>
      </c>
      <c r="E1675" t="s">
        <v>818</v>
      </c>
      <c r="G1675" t="s">
        <v>818</v>
      </c>
      <c r="H1675" t="s">
        <v>818</v>
      </c>
      <c r="I1675" s="42" t="s">
        <v>2710</v>
      </c>
      <c r="J1675">
        <v>25.5</v>
      </c>
      <c r="K1675">
        <v>46</v>
      </c>
      <c r="L1675">
        <v>0</v>
      </c>
      <c r="M1675">
        <v>8</v>
      </c>
      <c r="N1675">
        <v>0</v>
      </c>
      <c r="O1675" s="42" t="s">
        <v>71</v>
      </c>
      <c r="P1675" s="42" t="s">
        <v>72</v>
      </c>
      <c r="Q1675" s="42" t="s">
        <v>1782</v>
      </c>
    </row>
    <row r="1676" spans="1:17" x14ac:dyDescent="0.25">
      <c r="A1676">
        <v>1672</v>
      </c>
      <c r="B1676" t="s">
        <v>818</v>
      </c>
      <c r="C1676" t="s">
        <v>818</v>
      </c>
      <c r="D1676" t="s">
        <v>818</v>
      </c>
      <c r="E1676" t="s">
        <v>818</v>
      </c>
      <c r="G1676" t="s">
        <v>818</v>
      </c>
      <c r="H1676" t="s">
        <v>818</v>
      </c>
      <c r="I1676" s="42" t="s">
        <v>163</v>
      </c>
      <c r="J1676">
        <v>25</v>
      </c>
      <c r="K1676">
        <v>38</v>
      </c>
      <c r="L1676">
        <v>0</v>
      </c>
      <c r="M1676">
        <v>6.3</v>
      </c>
      <c r="N1676">
        <v>0</v>
      </c>
      <c r="O1676" s="42" t="s">
        <v>71</v>
      </c>
      <c r="P1676" s="42" t="s">
        <v>72</v>
      </c>
      <c r="Q1676" s="42" t="s">
        <v>1118</v>
      </c>
    </row>
    <row r="1677" spans="1:17" x14ac:dyDescent="0.25">
      <c r="A1677">
        <v>1673</v>
      </c>
      <c r="B1677" t="s">
        <v>818</v>
      </c>
      <c r="C1677" t="s">
        <v>818</v>
      </c>
      <c r="D1677" t="s">
        <v>818</v>
      </c>
      <c r="E1677" t="s">
        <v>818</v>
      </c>
      <c r="G1677" t="s">
        <v>818</v>
      </c>
      <c r="H1677" t="s">
        <v>818</v>
      </c>
      <c r="I1677" s="42" t="s">
        <v>710</v>
      </c>
      <c r="J1677">
        <v>21</v>
      </c>
      <c r="K1677">
        <v>35.5</v>
      </c>
      <c r="L1677">
        <v>0</v>
      </c>
      <c r="M1677">
        <v>7.5</v>
      </c>
      <c r="N1677">
        <v>0</v>
      </c>
      <c r="O1677" s="42" t="s">
        <v>71</v>
      </c>
      <c r="P1677" s="42" t="s">
        <v>72</v>
      </c>
      <c r="Q1677" s="42" t="s">
        <v>1122</v>
      </c>
    </row>
    <row r="1678" spans="1:17" x14ac:dyDescent="0.25">
      <c r="A1678">
        <v>1674</v>
      </c>
      <c r="B1678" t="s">
        <v>818</v>
      </c>
      <c r="C1678" t="s">
        <v>818</v>
      </c>
      <c r="D1678" t="s">
        <v>818</v>
      </c>
      <c r="E1678" t="s">
        <v>818</v>
      </c>
      <c r="G1678" t="s">
        <v>818</v>
      </c>
      <c r="H1678" t="s">
        <v>818</v>
      </c>
      <c r="I1678" s="42" t="s">
        <v>2713</v>
      </c>
      <c r="J1678">
        <v>26</v>
      </c>
      <c r="K1678">
        <v>42</v>
      </c>
      <c r="L1678">
        <v>0</v>
      </c>
      <c r="M1678">
        <v>8.5</v>
      </c>
      <c r="N1678">
        <v>0</v>
      </c>
      <c r="O1678" s="42" t="s">
        <v>71</v>
      </c>
      <c r="P1678" s="42" t="s">
        <v>72</v>
      </c>
      <c r="Q1678" s="42" t="s">
        <v>2137</v>
      </c>
    </row>
    <row r="1679" spans="1:17" x14ac:dyDescent="0.25">
      <c r="A1679">
        <v>1675</v>
      </c>
      <c r="B1679" t="s">
        <v>818</v>
      </c>
      <c r="C1679" t="s">
        <v>818</v>
      </c>
      <c r="D1679" t="s">
        <v>818</v>
      </c>
      <c r="E1679" t="s">
        <v>818</v>
      </c>
      <c r="G1679" t="s">
        <v>818</v>
      </c>
      <c r="H1679" t="s">
        <v>818</v>
      </c>
      <c r="I1679" s="42" t="s">
        <v>51</v>
      </c>
      <c r="J1679">
        <v>18</v>
      </c>
      <c r="K1679">
        <v>30</v>
      </c>
      <c r="L1679">
        <v>0</v>
      </c>
      <c r="M1679">
        <v>7</v>
      </c>
      <c r="N1679">
        <v>7.2</v>
      </c>
      <c r="O1679" s="42" t="s">
        <v>27</v>
      </c>
      <c r="P1679" s="42" t="s">
        <v>32</v>
      </c>
      <c r="Q1679" s="42" t="s">
        <v>388</v>
      </c>
    </row>
    <row r="1680" spans="1:17" x14ac:dyDescent="0.25">
      <c r="A1680">
        <v>1676</v>
      </c>
      <c r="B1680" t="s">
        <v>818</v>
      </c>
      <c r="C1680" t="s">
        <v>818</v>
      </c>
      <c r="D1680" t="s">
        <v>818</v>
      </c>
      <c r="E1680" t="s">
        <v>818</v>
      </c>
      <c r="G1680" t="s">
        <v>818</v>
      </c>
      <c r="H1680" t="s">
        <v>818</v>
      </c>
      <c r="I1680" s="42" t="s">
        <v>2714</v>
      </c>
      <c r="J1680">
        <v>26</v>
      </c>
      <c r="K1680">
        <v>45.5</v>
      </c>
      <c r="L1680">
        <v>0</v>
      </c>
      <c r="M1680">
        <v>8.5</v>
      </c>
      <c r="N1680">
        <v>0</v>
      </c>
      <c r="O1680" s="42" t="s">
        <v>71</v>
      </c>
      <c r="P1680" s="42" t="s">
        <v>72</v>
      </c>
      <c r="Q1680" s="42" t="s">
        <v>199</v>
      </c>
    </row>
    <row r="1681" spans="1:17" x14ac:dyDescent="0.25">
      <c r="A1681">
        <v>1677</v>
      </c>
      <c r="B1681" t="s">
        <v>818</v>
      </c>
      <c r="C1681" t="s">
        <v>818</v>
      </c>
      <c r="D1681" t="s">
        <v>818</v>
      </c>
      <c r="E1681" t="s">
        <v>818</v>
      </c>
      <c r="G1681" t="s">
        <v>818</v>
      </c>
      <c r="H1681" t="s">
        <v>818</v>
      </c>
      <c r="I1681" s="42" t="s">
        <v>52</v>
      </c>
      <c r="J1681">
        <v>18</v>
      </c>
      <c r="K1681">
        <v>30</v>
      </c>
      <c r="L1681">
        <v>0</v>
      </c>
      <c r="M1681">
        <v>6</v>
      </c>
      <c r="N1681">
        <v>6.5</v>
      </c>
      <c r="O1681" s="42" t="s">
        <v>27</v>
      </c>
      <c r="P1681" s="42" t="s">
        <v>32</v>
      </c>
      <c r="Q1681" s="42" t="s">
        <v>422</v>
      </c>
    </row>
    <row r="1682" spans="1:17" x14ac:dyDescent="0.25">
      <c r="A1682">
        <v>1678</v>
      </c>
      <c r="B1682" t="s">
        <v>818</v>
      </c>
      <c r="C1682" t="s">
        <v>818</v>
      </c>
      <c r="D1682" t="s">
        <v>818</v>
      </c>
      <c r="E1682" t="s">
        <v>818</v>
      </c>
      <c r="G1682" t="s">
        <v>818</v>
      </c>
      <c r="H1682" t="s">
        <v>818</v>
      </c>
      <c r="I1682" s="42" t="s">
        <v>2715</v>
      </c>
      <c r="J1682">
        <v>25.5</v>
      </c>
      <c r="K1682">
        <v>50</v>
      </c>
      <c r="L1682">
        <v>0</v>
      </c>
      <c r="M1682">
        <v>8.5</v>
      </c>
      <c r="N1682">
        <v>0</v>
      </c>
      <c r="O1682" s="42" t="s">
        <v>71</v>
      </c>
      <c r="P1682" s="42" t="s">
        <v>72</v>
      </c>
      <c r="Q1682" s="42" t="s">
        <v>1873</v>
      </c>
    </row>
    <row r="1683" spans="1:17" x14ac:dyDescent="0.25">
      <c r="A1683">
        <v>1679</v>
      </c>
      <c r="B1683" t="s">
        <v>818</v>
      </c>
      <c r="C1683" t="s">
        <v>818</v>
      </c>
      <c r="D1683" t="s">
        <v>818</v>
      </c>
      <c r="E1683" t="s">
        <v>818</v>
      </c>
      <c r="G1683" t="s">
        <v>818</v>
      </c>
      <c r="H1683" t="s">
        <v>818</v>
      </c>
      <c r="I1683" s="42" t="s">
        <v>2716</v>
      </c>
      <c r="J1683">
        <v>24</v>
      </c>
      <c r="K1683">
        <v>50</v>
      </c>
      <c r="L1683">
        <v>0</v>
      </c>
      <c r="M1683">
        <v>9</v>
      </c>
      <c r="N1683">
        <v>0</v>
      </c>
      <c r="O1683" s="42" t="s">
        <v>71</v>
      </c>
      <c r="P1683" s="42" t="s">
        <v>72</v>
      </c>
      <c r="Q1683" s="42" t="s">
        <v>762</v>
      </c>
    </row>
    <row r="1684" spans="1:17" x14ac:dyDescent="0.25">
      <c r="A1684">
        <v>1680</v>
      </c>
      <c r="B1684" t="s">
        <v>818</v>
      </c>
      <c r="C1684" t="s">
        <v>818</v>
      </c>
      <c r="D1684" t="s">
        <v>818</v>
      </c>
      <c r="E1684" t="s">
        <v>818</v>
      </c>
      <c r="G1684" t="s">
        <v>818</v>
      </c>
      <c r="H1684" t="s">
        <v>818</v>
      </c>
      <c r="I1684" s="42" t="s">
        <v>696</v>
      </c>
      <c r="J1684">
        <v>28</v>
      </c>
      <c r="K1684">
        <v>42</v>
      </c>
      <c r="L1684">
        <v>0</v>
      </c>
      <c r="M1684">
        <v>9</v>
      </c>
      <c r="N1684">
        <v>0</v>
      </c>
      <c r="O1684" s="42" t="s">
        <v>71</v>
      </c>
      <c r="P1684" s="42" t="s">
        <v>72</v>
      </c>
      <c r="Q1684" s="42"/>
    </row>
    <row r="1685" spans="1:17" x14ac:dyDescent="0.25">
      <c r="A1685">
        <v>1681</v>
      </c>
      <c r="B1685" t="s">
        <v>818</v>
      </c>
      <c r="C1685" t="s">
        <v>818</v>
      </c>
      <c r="D1685" t="s">
        <v>818</v>
      </c>
      <c r="E1685" t="s">
        <v>818</v>
      </c>
      <c r="G1685" t="s">
        <v>818</v>
      </c>
      <c r="H1685" t="s">
        <v>818</v>
      </c>
      <c r="I1685" s="42" t="s">
        <v>2717</v>
      </c>
      <c r="J1685">
        <v>28</v>
      </c>
      <c r="K1685">
        <v>42</v>
      </c>
      <c r="L1685">
        <v>0</v>
      </c>
      <c r="M1685">
        <v>9</v>
      </c>
      <c r="N1685">
        <v>0</v>
      </c>
      <c r="O1685" s="42" t="s">
        <v>71</v>
      </c>
      <c r="P1685" s="42" t="s">
        <v>72</v>
      </c>
      <c r="Q1685" s="42"/>
    </row>
    <row r="1686" spans="1:17" x14ac:dyDescent="0.25">
      <c r="A1686">
        <v>1682</v>
      </c>
      <c r="B1686" t="s">
        <v>818</v>
      </c>
      <c r="C1686" t="s">
        <v>818</v>
      </c>
      <c r="D1686" t="s">
        <v>818</v>
      </c>
      <c r="E1686" t="s">
        <v>818</v>
      </c>
      <c r="G1686" t="s">
        <v>818</v>
      </c>
      <c r="H1686" t="s">
        <v>818</v>
      </c>
      <c r="I1686" s="42" t="s">
        <v>402</v>
      </c>
      <c r="J1686">
        <v>26</v>
      </c>
      <c r="K1686">
        <v>44</v>
      </c>
      <c r="L1686">
        <v>0</v>
      </c>
      <c r="M1686">
        <v>10</v>
      </c>
      <c r="N1686">
        <v>0</v>
      </c>
      <c r="O1686" s="42" t="s">
        <v>71</v>
      </c>
      <c r="P1686" s="42" t="s">
        <v>72</v>
      </c>
      <c r="Q1686" s="42"/>
    </row>
    <row r="1687" spans="1:17" x14ac:dyDescent="0.25">
      <c r="A1687">
        <v>1683</v>
      </c>
      <c r="B1687" t="s">
        <v>818</v>
      </c>
      <c r="C1687" t="s">
        <v>818</v>
      </c>
      <c r="D1687" t="s">
        <v>818</v>
      </c>
      <c r="E1687" t="s">
        <v>818</v>
      </c>
      <c r="G1687" t="s">
        <v>818</v>
      </c>
      <c r="H1687" t="s">
        <v>818</v>
      </c>
      <c r="I1687" s="42" t="s">
        <v>67</v>
      </c>
      <c r="J1687">
        <v>19</v>
      </c>
      <c r="K1687">
        <v>32</v>
      </c>
      <c r="L1687">
        <v>0</v>
      </c>
      <c r="M1687">
        <v>6</v>
      </c>
      <c r="N1687">
        <v>8.5</v>
      </c>
      <c r="O1687" s="42" t="s">
        <v>27</v>
      </c>
      <c r="P1687" s="42" t="s">
        <v>32</v>
      </c>
      <c r="Q1687" s="42" t="s">
        <v>406</v>
      </c>
    </row>
    <row r="1688" spans="1:17" x14ac:dyDescent="0.25">
      <c r="A1688">
        <v>1684</v>
      </c>
      <c r="B1688" t="s">
        <v>818</v>
      </c>
      <c r="C1688" t="s">
        <v>818</v>
      </c>
      <c r="D1688" t="s">
        <v>818</v>
      </c>
      <c r="E1688" t="s">
        <v>818</v>
      </c>
      <c r="G1688" t="s">
        <v>818</v>
      </c>
      <c r="H1688" t="s">
        <v>818</v>
      </c>
      <c r="I1688" s="42" t="s">
        <v>2718</v>
      </c>
      <c r="J1688">
        <v>28</v>
      </c>
      <c r="K1688">
        <v>45</v>
      </c>
      <c r="L1688">
        <v>0</v>
      </c>
      <c r="M1688">
        <v>8.5</v>
      </c>
      <c r="N1688">
        <v>0</v>
      </c>
      <c r="O1688" s="42" t="s">
        <v>71</v>
      </c>
      <c r="P1688" s="42" t="s">
        <v>72</v>
      </c>
      <c r="Q1688" s="42" t="s">
        <v>780</v>
      </c>
    </row>
    <row r="1689" spans="1:17" x14ac:dyDescent="0.25">
      <c r="A1689">
        <v>1685</v>
      </c>
      <c r="B1689" t="s">
        <v>818</v>
      </c>
      <c r="C1689" t="s">
        <v>818</v>
      </c>
      <c r="D1689" t="s">
        <v>818</v>
      </c>
      <c r="E1689" t="s">
        <v>818</v>
      </c>
      <c r="G1689" t="s">
        <v>818</v>
      </c>
      <c r="H1689" t="s">
        <v>818</v>
      </c>
      <c r="I1689" s="42" t="s">
        <v>2719</v>
      </c>
      <c r="J1689">
        <v>24</v>
      </c>
      <c r="K1689">
        <v>45</v>
      </c>
      <c r="L1689">
        <v>0</v>
      </c>
      <c r="M1689">
        <v>8.5</v>
      </c>
      <c r="N1689">
        <v>0</v>
      </c>
      <c r="O1689" s="42" t="s">
        <v>71</v>
      </c>
      <c r="P1689" s="42" t="s">
        <v>72</v>
      </c>
      <c r="Q1689" s="42"/>
    </row>
    <row r="1690" spans="1:17" x14ac:dyDescent="0.25">
      <c r="A1690">
        <v>1686</v>
      </c>
      <c r="B1690" t="s">
        <v>818</v>
      </c>
      <c r="C1690" t="s">
        <v>818</v>
      </c>
      <c r="D1690" t="s">
        <v>818</v>
      </c>
      <c r="E1690" t="s">
        <v>818</v>
      </c>
      <c r="G1690" t="s">
        <v>818</v>
      </c>
      <c r="H1690" t="s">
        <v>818</v>
      </c>
      <c r="I1690" s="42" t="s">
        <v>243</v>
      </c>
      <c r="J1690">
        <v>20</v>
      </c>
      <c r="K1690">
        <v>32</v>
      </c>
      <c r="L1690">
        <v>0</v>
      </c>
      <c r="M1690">
        <v>8</v>
      </c>
      <c r="N1690">
        <v>8.1999999999999993</v>
      </c>
      <c r="O1690" s="42" t="s">
        <v>27</v>
      </c>
      <c r="P1690" s="42" t="s">
        <v>28</v>
      </c>
      <c r="Q1690" s="42" t="s">
        <v>423</v>
      </c>
    </row>
    <row r="1691" spans="1:17" x14ac:dyDescent="0.25">
      <c r="A1691">
        <v>1687</v>
      </c>
      <c r="B1691" t="s">
        <v>818</v>
      </c>
      <c r="C1691" t="s">
        <v>818</v>
      </c>
      <c r="D1691" t="s">
        <v>818</v>
      </c>
      <c r="E1691" t="s">
        <v>818</v>
      </c>
      <c r="G1691" t="s">
        <v>818</v>
      </c>
      <c r="H1691" t="s">
        <v>818</v>
      </c>
      <c r="I1691" s="42" t="s">
        <v>376</v>
      </c>
      <c r="J1691">
        <v>25</v>
      </c>
      <c r="K1691">
        <v>42.5</v>
      </c>
      <c r="L1691">
        <v>0</v>
      </c>
      <c r="M1691">
        <v>8</v>
      </c>
      <c r="N1691">
        <v>0</v>
      </c>
      <c r="O1691" s="42" t="s">
        <v>71</v>
      </c>
      <c r="P1691" s="42" t="s">
        <v>72</v>
      </c>
      <c r="Q1691" s="42" t="s">
        <v>788</v>
      </c>
    </row>
    <row r="1692" spans="1:17" x14ac:dyDescent="0.25">
      <c r="A1692">
        <v>1688</v>
      </c>
      <c r="B1692" t="s">
        <v>818</v>
      </c>
      <c r="C1692" t="s">
        <v>818</v>
      </c>
      <c r="D1692" t="s">
        <v>818</v>
      </c>
      <c r="E1692" t="s">
        <v>818</v>
      </c>
      <c r="G1692" t="s">
        <v>818</v>
      </c>
      <c r="H1692" t="s">
        <v>818</v>
      </c>
      <c r="I1692" s="42" t="s">
        <v>2721</v>
      </c>
      <c r="J1692">
        <v>25</v>
      </c>
      <c r="K1692">
        <v>42.5</v>
      </c>
      <c r="L1692">
        <v>0</v>
      </c>
      <c r="M1692">
        <v>8</v>
      </c>
      <c r="N1692">
        <v>0</v>
      </c>
      <c r="O1692" s="42" t="s">
        <v>71</v>
      </c>
      <c r="P1692" s="42" t="s">
        <v>72</v>
      </c>
      <c r="Q1692" s="42" t="s">
        <v>788</v>
      </c>
    </row>
    <row r="1693" spans="1:17" x14ac:dyDescent="0.25">
      <c r="A1693">
        <v>1689</v>
      </c>
      <c r="B1693" t="s">
        <v>818</v>
      </c>
      <c r="C1693" t="s">
        <v>818</v>
      </c>
      <c r="D1693" t="s">
        <v>818</v>
      </c>
      <c r="E1693" t="s">
        <v>818</v>
      </c>
      <c r="G1693" t="s">
        <v>818</v>
      </c>
      <c r="H1693" t="s">
        <v>818</v>
      </c>
      <c r="I1693" s="42" t="s">
        <v>2722</v>
      </c>
      <c r="J1693">
        <v>25</v>
      </c>
      <c r="K1693">
        <v>41.2</v>
      </c>
      <c r="L1693">
        <v>0</v>
      </c>
      <c r="M1693">
        <v>8</v>
      </c>
      <c r="N1693">
        <v>0</v>
      </c>
      <c r="O1693" s="42" t="s">
        <v>71</v>
      </c>
      <c r="P1693" s="42" t="s">
        <v>72</v>
      </c>
      <c r="Q1693" s="42" t="s">
        <v>349</v>
      </c>
    </row>
    <row r="1694" spans="1:17" x14ac:dyDescent="0.25">
      <c r="A1694">
        <v>1690</v>
      </c>
      <c r="B1694" t="s">
        <v>818</v>
      </c>
      <c r="C1694" t="s">
        <v>818</v>
      </c>
      <c r="D1694" t="s">
        <v>818</v>
      </c>
      <c r="E1694" t="s">
        <v>818</v>
      </c>
      <c r="G1694" t="s">
        <v>818</v>
      </c>
      <c r="H1694" t="s">
        <v>818</v>
      </c>
      <c r="I1694" s="42" t="s">
        <v>2723</v>
      </c>
      <c r="J1694">
        <v>31.5</v>
      </c>
      <c r="K1694">
        <v>53</v>
      </c>
      <c r="L1694">
        <v>0</v>
      </c>
      <c r="M1694">
        <v>8.5</v>
      </c>
      <c r="N1694">
        <v>0</v>
      </c>
      <c r="O1694" s="42" t="s">
        <v>71</v>
      </c>
      <c r="P1694" s="42" t="s">
        <v>72</v>
      </c>
      <c r="Q1694" s="42" t="s">
        <v>2341</v>
      </c>
    </row>
    <row r="1695" spans="1:17" x14ac:dyDescent="0.25">
      <c r="A1695">
        <v>1691</v>
      </c>
      <c r="B1695" t="s">
        <v>818</v>
      </c>
      <c r="C1695" t="s">
        <v>818</v>
      </c>
      <c r="D1695" t="s">
        <v>818</v>
      </c>
      <c r="E1695" t="s">
        <v>818</v>
      </c>
      <c r="G1695" t="s">
        <v>818</v>
      </c>
      <c r="H1695" t="s">
        <v>818</v>
      </c>
      <c r="I1695" s="42" t="s">
        <v>2725</v>
      </c>
      <c r="J1695">
        <v>22</v>
      </c>
      <c r="K1695">
        <v>32</v>
      </c>
      <c r="L1695">
        <v>0</v>
      </c>
      <c r="M1695">
        <v>8</v>
      </c>
      <c r="N1695">
        <v>0</v>
      </c>
      <c r="O1695" s="42" t="s">
        <v>71</v>
      </c>
      <c r="P1695" s="42" t="s">
        <v>72</v>
      </c>
      <c r="Q1695" s="42"/>
    </row>
    <row r="1696" spans="1:17" x14ac:dyDescent="0.25">
      <c r="A1696">
        <v>1692</v>
      </c>
      <c r="B1696" t="s">
        <v>818</v>
      </c>
      <c r="C1696" t="s">
        <v>818</v>
      </c>
      <c r="D1696" t="s">
        <v>818</v>
      </c>
      <c r="E1696" t="s">
        <v>818</v>
      </c>
      <c r="G1696" t="s">
        <v>818</v>
      </c>
      <c r="H1696" t="s">
        <v>818</v>
      </c>
      <c r="I1696" s="42" t="s">
        <v>2726</v>
      </c>
      <c r="J1696">
        <v>22</v>
      </c>
      <c r="K1696">
        <v>36</v>
      </c>
      <c r="L1696">
        <v>0</v>
      </c>
      <c r="M1696">
        <v>8</v>
      </c>
      <c r="N1696">
        <v>0</v>
      </c>
      <c r="O1696" s="42" t="s">
        <v>71</v>
      </c>
      <c r="P1696" s="42" t="s">
        <v>72</v>
      </c>
      <c r="Q1696" s="42"/>
    </row>
    <row r="1697" spans="1:17" x14ac:dyDescent="0.25">
      <c r="A1697">
        <v>1693</v>
      </c>
      <c r="B1697" t="s">
        <v>818</v>
      </c>
      <c r="C1697" t="s">
        <v>818</v>
      </c>
      <c r="D1697" t="s">
        <v>818</v>
      </c>
      <c r="E1697" t="s">
        <v>818</v>
      </c>
      <c r="G1697" t="s">
        <v>818</v>
      </c>
      <c r="H1697" t="s">
        <v>818</v>
      </c>
      <c r="I1697" s="42" t="s">
        <v>2727</v>
      </c>
      <c r="J1697">
        <v>21.5</v>
      </c>
      <c r="K1697">
        <v>36</v>
      </c>
      <c r="L1697">
        <v>0</v>
      </c>
      <c r="M1697">
        <v>8</v>
      </c>
      <c r="N1697">
        <v>0</v>
      </c>
      <c r="O1697" s="42" t="s">
        <v>71</v>
      </c>
      <c r="P1697" s="42" t="s">
        <v>72</v>
      </c>
      <c r="Q1697" s="42"/>
    </row>
    <row r="1698" spans="1:17" x14ac:dyDescent="0.25">
      <c r="A1698">
        <v>1694</v>
      </c>
      <c r="B1698" t="s">
        <v>818</v>
      </c>
      <c r="C1698" t="s">
        <v>818</v>
      </c>
      <c r="D1698" t="s">
        <v>818</v>
      </c>
      <c r="E1698" t="s">
        <v>818</v>
      </c>
      <c r="G1698" t="s">
        <v>818</v>
      </c>
      <c r="H1698" t="s">
        <v>818</v>
      </c>
      <c r="I1698" s="42" t="s">
        <v>2728</v>
      </c>
      <c r="J1698">
        <v>24.5</v>
      </c>
      <c r="K1698">
        <v>36</v>
      </c>
      <c r="L1698">
        <v>0</v>
      </c>
      <c r="M1698">
        <v>8.5</v>
      </c>
      <c r="N1698">
        <v>0</v>
      </c>
      <c r="O1698" s="42" t="s">
        <v>71</v>
      </c>
      <c r="P1698" s="42" t="s">
        <v>72</v>
      </c>
      <c r="Q1698" s="42" t="s">
        <v>1874</v>
      </c>
    </row>
    <row r="1699" spans="1:17" x14ac:dyDescent="0.25">
      <c r="A1699">
        <v>1695</v>
      </c>
      <c r="B1699" t="s">
        <v>818</v>
      </c>
      <c r="C1699" t="s">
        <v>818</v>
      </c>
      <c r="D1699" t="s">
        <v>818</v>
      </c>
      <c r="E1699" t="s">
        <v>818</v>
      </c>
      <c r="G1699" t="s">
        <v>818</v>
      </c>
      <c r="H1699" t="s">
        <v>818</v>
      </c>
      <c r="I1699" s="42" t="s">
        <v>2729</v>
      </c>
      <c r="J1699">
        <v>23</v>
      </c>
      <c r="K1699">
        <v>37</v>
      </c>
      <c r="L1699">
        <v>0</v>
      </c>
      <c r="M1699">
        <v>9</v>
      </c>
      <c r="N1699">
        <v>0</v>
      </c>
      <c r="O1699" s="42" t="s">
        <v>71</v>
      </c>
      <c r="P1699" s="42" t="s">
        <v>72</v>
      </c>
      <c r="Q1699" s="42" t="s">
        <v>792</v>
      </c>
    </row>
    <row r="1700" spans="1:17" x14ac:dyDescent="0.25">
      <c r="A1700">
        <v>1696</v>
      </c>
      <c r="B1700" t="s">
        <v>818</v>
      </c>
      <c r="C1700" t="s">
        <v>818</v>
      </c>
      <c r="D1700" t="s">
        <v>818</v>
      </c>
      <c r="E1700" t="s">
        <v>818</v>
      </c>
      <c r="G1700" t="s">
        <v>818</v>
      </c>
      <c r="H1700" t="s">
        <v>818</v>
      </c>
      <c r="I1700" s="42" t="s">
        <v>2539</v>
      </c>
      <c r="J1700">
        <v>25.5</v>
      </c>
      <c r="K1700">
        <v>42.5</v>
      </c>
      <c r="L1700">
        <v>0</v>
      </c>
      <c r="M1700">
        <v>13</v>
      </c>
      <c r="N1700">
        <v>14</v>
      </c>
      <c r="O1700" s="42" t="s">
        <v>297</v>
      </c>
      <c r="P1700" s="42" t="s">
        <v>72</v>
      </c>
      <c r="Q1700" s="42"/>
    </row>
    <row r="1701" spans="1:17" x14ac:dyDescent="0.25">
      <c r="A1701">
        <v>1697</v>
      </c>
      <c r="B1701" t="s">
        <v>818</v>
      </c>
      <c r="C1701" t="s">
        <v>818</v>
      </c>
      <c r="D1701" t="s">
        <v>818</v>
      </c>
      <c r="E1701" t="s">
        <v>818</v>
      </c>
      <c r="G1701" t="s">
        <v>818</v>
      </c>
      <c r="H1701" t="s">
        <v>818</v>
      </c>
      <c r="I1701" s="42" t="s">
        <v>2730</v>
      </c>
      <c r="J1701">
        <v>24.5</v>
      </c>
      <c r="K1701">
        <v>43</v>
      </c>
      <c r="L1701">
        <v>0</v>
      </c>
      <c r="M1701">
        <v>9</v>
      </c>
      <c r="N1701">
        <v>0</v>
      </c>
      <c r="O1701" s="42" t="s">
        <v>71</v>
      </c>
      <c r="P1701" s="42" t="s">
        <v>72</v>
      </c>
      <c r="Q1701" s="42"/>
    </row>
    <row r="1702" spans="1:17" x14ac:dyDescent="0.25">
      <c r="A1702">
        <v>1698</v>
      </c>
      <c r="B1702" t="s">
        <v>818</v>
      </c>
      <c r="C1702" t="s">
        <v>818</v>
      </c>
      <c r="D1702" t="s">
        <v>818</v>
      </c>
      <c r="E1702" t="s">
        <v>818</v>
      </c>
      <c r="G1702" t="s">
        <v>818</v>
      </c>
      <c r="H1702" t="s">
        <v>818</v>
      </c>
      <c r="I1702" s="42" t="s">
        <v>2731</v>
      </c>
      <c r="J1702">
        <v>25.5</v>
      </c>
      <c r="K1702">
        <v>40</v>
      </c>
      <c r="L1702">
        <v>0</v>
      </c>
      <c r="M1702">
        <v>8.5</v>
      </c>
      <c r="N1702">
        <v>0</v>
      </c>
      <c r="O1702" s="42" t="s">
        <v>71</v>
      </c>
      <c r="P1702" s="42" t="s">
        <v>72</v>
      </c>
      <c r="Q1702" s="42" t="s">
        <v>1899</v>
      </c>
    </row>
    <row r="1703" spans="1:17" x14ac:dyDescent="0.25">
      <c r="A1703">
        <v>1699</v>
      </c>
      <c r="B1703" t="s">
        <v>818</v>
      </c>
      <c r="C1703" t="s">
        <v>818</v>
      </c>
      <c r="D1703" t="s">
        <v>818</v>
      </c>
      <c r="E1703" t="s">
        <v>818</v>
      </c>
      <c r="G1703" t="s">
        <v>818</v>
      </c>
      <c r="H1703" t="s">
        <v>818</v>
      </c>
      <c r="I1703" s="42" t="s">
        <v>2844</v>
      </c>
      <c r="J1703">
        <v>29</v>
      </c>
      <c r="K1703">
        <v>42</v>
      </c>
      <c r="L1703">
        <v>0</v>
      </c>
      <c r="M1703">
        <v>15</v>
      </c>
      <c r="N1703">
        <v>17</v>
      </c>
      <c r="O1703" s="42" t="s">
        <v>71</v>
      </c>
      <c r="P1703" s="42" t="s">
        <v>72</v>
      </c>
      <c r="Q1703" s="42" t="s">
        <v>1718</v>
      </c>
    </row>
    <row r="1704" spans="1:17" x14ac:dyDescent="0.25">
      <c r="A1704">
        <v>1700</v>
      </c>
      <c r="B1704" t="s">
        <v>818</v>
      </c>
      <c r="C1704" t="s">
        <v>818</v>
      </c>
      <c r="D1704" t="s">
        <v>818</v>
      </c>
      <c r="E1704" t="s">
        <v>818</v>
      </c>
      <c r="G1704" t="s">
        <v>818</v>
      </c>
      <c r="H1704" t="s">
        <v>818</v>
      </c>
      <c r="I1704" s="42" t="s">
        <v>2732</v>
      </c>
      <c r="J1704">
        <v>27.7</v>
      </c>
      <c r="K1704">
        <v>44</v>
      </c>
      <c r="L1704">
        <v>0</v>
      </c>
      <c r="M1704">
        <v>8.5</v>
      </c>
      <c r="N1704">
        <v>0</v>
      </c>
      <c r="O1704" s="42" t="s">
        <v>71</v>
      </c>
      <c r="P1704" s="42" t="s">
        <v>72</v>
      </c>
      <c r="Q1704" s="42" t="s">
        <v>398</v>
      </c>
    </row>
    <row r="1705" spans="1:17" x14ac:dyDescent="0.25">
      <c r="A1705">
        <v>1701</v>
      </c>
      <c r="B1705" t="s">
        <v>818</v>
      </c>
      <c r="C1705" t="s">
        <v>818</v>
      </c>
      <c r="D1705" t="s">
        <v>818</v>
      </c>
      <c r="E1705" t="s">
        <v>818</v>
      </c>
      <c r="G1705" t="s">
        <v>818</v>
      </c>
      <c r="H1705" t="s">
        <v>818</v>
      </c>
      <c r="I1705" s="42" t="s">
        <v>2733</v>
      </c>
      <c r="J1705">
        <v>34.5</v>
      </c>
      <c r="K1705">
        <v>53</v>
      </c>
      <c r="L1705">
        <v>0</v>
      </c>
      <c r="M1705">
        <v>8</v>
      </c>
      <c r="N1705">
        <v>0</v>
      </c>
      <c r="O1705" s="42" t="s">
        <v>71</v>
      </c>
      <c r="P1705" s="42" t="s">
        <v>72</v>
      </c>
      <c r="Q1705" s="42" t="s">
        <v>1756</v>
      </c>
    </row>
    <row r="1706" spans="1:17" x14ac:dyDescent="0.25">
      <c r="A1706">
        <v>1702</v>
      </c>
      <c r="B1706" t="s">
        <v>818</v>
      </c>
      <c r="C1706" t="s">
        <v>818</v>
      </c>
      <c r="D1706" t="s">
        <v>818</v>
      </c>
      <c r="E1706" t="s">
        <v>818</v>
      </c>
      <c r="G1706" t="s">
        <v>818</v>
      </c>
      <c r="H1706" t="s">
        <v>818</v>
      </c>
      <c r="I1706" s="42" t="s">
        <v>2734</v>
      </c>
      <c r="J1706">
        <v>26.5</v>
      </c>
      <c r="K1706">
        <v>47</v>
      </c>
      <c r="L1706">
        <v>0</v>
      </c>
      <c r="M1706">
        <v>9</v>
      </c>
      <c r="N1706">
        <v>0</v>
      </c>
      <c r="O1706" s="42" t="s">
        <v>71</v>
      </c>
      <c r="P1706" s="42" t="s">
        <v>72</v>
      </c>
      <c r="Q1706" s="42" t="s">
        <v>1875</v>
      </c>
    </row>
    <row r="1707" spans="1:17" x14ac:dyDescent="0.25">
      <c r="A1707">
        <v>1703</v>
      </c>
      <c r="B1707" t="s">
        <v>818</v>
      </c>
      <c r="C1707" t="s">
        <v>818</v>
      </c>
      <c r="D1707" t="s">
        <v>818</v>
      </c>
      <c r="E1707" t="s">
        <v>818</v>
      </c>
      <c r="G1707" t="s">
        <v>818</v>
      </c>
      <c r="H1707" t="s">
        <v>818</v>
      </c>
      <c r="I1707" s="42" t="s">
        <v>2735</v>
      </c>
      <c r="J1707">
        <v>29.5</v>
      </c>
      <c r="K1707">
        <v>42.5</v>
      </c>
      <c r="L1707">
        <v>0</v>
      </c>
      <c r="M1707">
        <v>8</v>
      </c>
      <c r="N1707">
        <v>0</v>
      </c>
      <c r="O1707" s="42" t="s">
        <v>71</v>
      </c>
      <c r="P1707" s="42" t="s">
        <v>72</v>
      </c>
      <c r="Q1707" s="42" t="s">
        <v>1893</v>
      </c>
    </row>
    <row r="1708" spans="1:17" x14ac:dyDescent="0.25">
      <c r="A1708">
        <v>1704</v>
      </c>
      <c r="B1708" t="s">
        <v>818</v>
      </c>
      <c r="C1708" t="s">
        <v>818</v>
      </c>
      <c r="D1708" t="s">
        <v>818</v>
      </c>
      <c r="E1708" t="s">
        <v>818</v>
      </c>
      <c r="G1708" t="s">
        <v>818</v>
      </c>
      <c r="H1708" t="s">
        <v>818</v>
      </c>
      <c r="I1708" s="42" t="s">
        <v>622</v>
      </c>
      <c r="J1708">
        <v>34.5</v>
      </c>
      <c r="K1708">
        <v>56</v>
      </c>
      <c r="L1708">
        <v>0</v>
      </c>
      <c r="M1708">
        <v>8</v>
      </c>
      <c r="N1708">
        <v>0</v>
      </c>
      <c r="O1708" s="42" t="s">
        <v>71</v>
      </c>
      <c r="P1708" s="42" t="s">
        <v>72</v>
      </c>
      <c r="Q1708" s="42" t="s">
        <v>1838</v>
      </c>
    </row>
    <row r="1709" spans="1:17" x14ac:dyDescent="0.25">
      <c r="A1709">
        <v>1705</v>
      </c>
      <c r="B1709" t="s">
        <v>818</v>
      </c>
      <c r="C1709" t="s">
        <v>818</v>
      </c>
      <c r="D1709" t="s">
        <v>818</v>
      </c>
      <c r="E1709" t="s">
        <v>818</v>
      </c>
      <c r="G1709" t="s">
        <v>818</v>
      </c>
      <c r="H1709" t="s">
        <v>818</v>
      </c>
      <c r="I1709" s="42" t="s">
        <v>2737</v>
      </c>
      <c r="J1709">
        <v>34.5</v>
      </c>
      <c r="K1709">
        <v>56</v>
      </c>
      <c r="L1709">
        <v>0</v>
      </c>
      <c r="M1709">
        <v>8</v>
      </c>
      <c r="N1709">
        <v>0</v>
      </c>
      <c r="O1709" s="42" t="s">
        <v>71</v>
      </c>
      <c r="P1709" s="42" t="s">
        <v>72</v>
      </c>
      <c r="Q1709" s="42" t="s">
        <v>1838</v>
      </c>
    </row>
    <row r="1710" spans="1:17" x14ac:dyDescent="0.25">
      <c r="A1710">
        <v>1706</v>
      </c>
      <c r="B1710" t="s">
        <v>818</v>
      </c>
      <c r="C1710" t="s">
        <v>818</v>
      </c>
      <c r="D1710" t="s">
        <v>818</v>
      </c>
      <c r="E1710" t="s">
        <v>818</v>
      </c>
      <c r="G1710" t="s">
        <v>818</v>
      </c>
      <c r="H1710" t="s">
        <v>818</v>
      </c>
      <c r="I1710" s="42" t="s">
        <v>2738</v>
      </c>
      <c r="J1710">
        <v>24.5</v>
      </c>
      <c r="K1710">
        <v>40</v>
      </c>
      <c r="L1710">
        <v>0</v>
      </c>
      <c r="M1710">
        <v>8</v>
      </c>
      <c r="N1710">
        <v>0</v>
      </c>
      <c r="O1710" s="42" t="s">
        <v>71</v>
      </c>
      <c r="P1710" s="42" t="s">
        <v>72</v>
      </c>
      <c r="Q1710" s="42"/>
    </row>
    <row r="1711" spans="1:17" x14ac:dyDescent="0.25">
      <c r="A1711">
        <v>1707</v>
      </c>
      <c r="B1711" t="s">
        <v>818</v>
      </c>
      <c r="C1711" t="s">
        <v>818</v>
      </c>
      <c r="D1711" t="s">
        <v>818</v>
      </c>
      <c r="E1711" t="s">
        <v>818</v>
      </c>
      <c r="G1711" t="s">
        <v>818</v>
      </c>
      <c r="H1711" t="s">
        <v>818</v>
      </c>
      <c r="I1711" s="42" t="s">
        <v>2739</v>
      </c>
      <c r="J1711">
        <v>27.7</v>
      </c>
      <c r="K1711">
        <v>46</v>
      </c>
      <c r="L1711">
        <v>0</v>
      </c>
      <c r="M1711">
        <v>8.5</v>
      </c>
      <c r="N1711">
        <v>0</v>
      </c>
      <c r="O1711" s="42" t="s">
        <v>71</v>
      </c>
      <c r="P1711" s="42" t="s">
        <v>72</v>
      </c>
      <c r="Q1711" s="42" t="s">
        <v>2030</v>
      </c>
    </row>
    <row r="1712" spans="1:17" x14ac:dyDescent="0.25">
      <c r="A1712">
        <v>1708</v>
      </c>
      <c r="B1712" t="s">
        <v>818</v>
      </c>
      <c r="C1712" t="s">
        <v>818</v>
      </c>
      <c r="D1712" t="s">
        <v>818</v>
      </c>
      <c r="E1712" t="s">
        <v>818</v>
      </c>
      <c r="G1712" t="s">
        <v>818</v>
      </c>
      <c r="H1712" t="s">
        <v>818</v>
      </c>
      <c r="I1712" s="42" t="s">
        <v>796</v>
      </c>
      <c r="J1712">
        <v>26</v>
      </c>
      <c r="K1712">
        <v>44.5</v>
      </c>
      <c r="L1712">
        <v>0</v>
      </c>
      <c r="M1712">
        <v>8.5</v>
      </c>
      <c r="N1712">
        <v>0</v>
      </c>
      <c r="O1712" s="42" t="s">
        <v>71</v>
      </c>
      <c r="P1712" s="42" t="s">
        <v>72</v>
      </c>
      <c r="Q1712" s="42"/>
    </row>
    <row r="1713" spans="1:17" x14ac:dyDescent="0.25">
      <c r="A1713">
        <v>1709</v>
      </c>
      <c r="B1713" t="s">
        <v>818</v>
      </c>
      <c r="C1713" t="s">
        <v>818</v>
      </c>
      <c r="D1713" t="s">
        <v>818</v>
      </c>
      <c r="E1713" t="s">
        <v>818</v>
      </c>
      <c r="G1713" t="s">
        <v>818</v>
      </c>
      <c r="H1713" t="s">
        <v>818</v>
      </c>
      <c r="I1713" s="42" t="s">
        <v>2740</v>
      </c>
      <c r="J1713">
        <v>26</v>
      </c>
      <c r="K1713">
        <v>44.5</v>
      </c>
      <c r="L1713">
        <v>0</v>
      </c>
      <c r="M1713">
        <v>8.5</v>
      </c>
      <c r="N1713">
        <v>0</v>
      </c>
      <c r="O1713" s="42" t="s">
        <v>71</v>
      </c>
      <c r="P1713" s="42" t="s">
        <v>72</v>
      </c>
      <c r="Q1713" s="42"/>
    </row>
    <row r="1714" spans="1:17" x14ac:dyDescent="0.25">
      <c r="A1714">
        <v>1710</v>
      </c>
      <c r="B1714" t="s">
        <v>818</v>
      </c>
      <c r="C1714" t="s">
        <v>818</v>
      </c>
      <c r="D1714" t="s">
        <v>818</v>
      </c>
      <c r="E1714" t="s">
        <v>818</v>
      </c>
      <c r="G1714" t="s">
        <v>818</v>
      </c>
      <c r="H1714" t="s">
        <v>818</v>
      </c>
      <c r="I1714" s="42" t="s">
        <v>2741</v>
      </c>
      <c r="J1714">
        <v>25.5</v>
      </c>
      <c r="K1714">
        <v>45</v>
      </c>
      <c r="L1714">
        <v>0</v>
      </c>
      <c r="M1714">
        <v>9</v>
      </c>
      <c r="N1714">
        <v>0</v>
      </c>
      <c r="O1714" s="42" t="s">
        <v>71</v>
      </c>
      <c r="P1714" s="42" t="s">
        <v>72</v>
      </c>
      <c r="Q1714" s="42"/>
    </row>
    <row r="1715" spans="1:17" x14ac:dyDescent="0.25">
      <c r="A1715">
        <v>1711</v>
      </c>
      <c r="B1715" t="s">
        <v>818</v>
      </c>
      <c r="C1715" t="s">
        <v>818</v>
      </c>
      <c r="D1715" t="s">
        <v>818</v>
      </c>
      <c r="E1715" t="s">
        <v>818</v>
      </c>
      <c r="G1715" t="s">
        <v>818</v>
      </c>
      <c r="H1715" t="s">
        <v>818</v>
      </c>
      <c r="I1715" s="42" t="s">
        <v>435</v>
      </c>
      <c r="J1715">
        <v>28</v>
      </c>
      <c r="K1715">
        <v>44.5</v>
      </c>
      <c r="L1715">
        <v>0</v>
      </c>
      <c r="M1715">
        <v>9</v>
      </c>
      <c r="N1715">
        <v>0</v>
      </c>
      <c r="O1715" s="42" t="s">
        <v>71</v>
      </c>
      <c r="P1715" s="42" t="s">
        <v>72</v>
      </c>
      <c r="Q1715" s="42" t="s">
        <v>437</v>
      </c>
    </row>
    <row r="1716" spans="1:17" x14ac:dyDescent="0.25">
      <c r="A1716">
        <v>1712</v>
      </c>
      <c r="B1716" t="s">
        <v>818</v>
      </c>
      <c r="C1716" t="s">
        <v>818</v>
      </c>
      <c r="D1716" t="s">
        <v>818</v>
      </c>
      <c r="E1716" t="s">
        <v>818</v>
      </c>
      <c r="G1716" t="s">
        <v>818</v>
      </c>
      <c r="H1716" t="s">
        <v>818</v>
      </c>
      <c r="I1716" s="42" t="s">
        <v>2742</v>
      </c>
      <c r="J1716">
        <v>28</v>
      </c>
      <c r="K1716">
        <v>44.5</v>
      </c>
      <c r="L1716">
        <v>0</v>
      </c>
      <c r="M1716">
        <v>9</v>
      </c>
      <c r="N1716">
        <v>0</v>
      </c>
      <c r="O1716" s="42" t="s">
        <v>71</v>
      </c>
      <c r="P1716" s="42" t="s">
        <v>72</v>
      </c>
      <c r="Q1716" s="42" t="s">
        <v>437</v>
      </c>
    </row>
    <row r="1717" spans="1:17" x14ac:dyDescent="0.25">
      <c r="A1717">
        <v>1713</v>
      </c>
      <c r="B1717" t="s">
        <v>818</v>
      </c>
      <c r="C1717" t="s">
        <v>818</v>
      </c>
      <c r="D1717" t="s">
        <v>818</v>
      </c>
      <c r="E1717" t="s">
        <v>818</v>
      </c>
      <c r="G1717" t="s">
        <v>818</v>
      </c>
      <c r="H1717" t="s">
        <v>818</v>
      </c>
      <c r="I1717" s="42" t="s">
        <v>2743</v>
      </c>
      <c r="J1717">
        <v>20.5</v>
      </c>
      <c r="K1717">
        <v>34</v>
      </c>
      <c r="L1717">
        <v>0</v>
      </c>
      <c r="M1717">
        <v>9</v>
      </c>
      <c r="N1717">
        <v>0</v>
      </c>
      <c r="O1717" s="42" t="s">
        <v>71</v>
      </c>
      <c r="P1717" s="42" t="s">
        <v>72</v>
      </c>
      <c r="Q1717" s="42" t="s">
        <v>1783</v>
      </c>
    </row>
    <row r="1718" spans="1:17" x14ac:dyDescent="0.25">
      <c r="A1718">
        <v>1714</v>
      </c>
      <c r="B1718" t="s">
        <v>818</v>
      </c>
      <c r="C1718" t="s">
        <v>818</v>
      </c>
      <c r="D1718" t="s">
        <v>818</v>
      </c>
      <c r="E1718" t="s">
        <v>818</v>
      </c>
      <c r="G1718" t="s">
        <v>818</v>
      </c>
      <c r="H1718" t="s">
        <v>818</v>
      </c>
      <c r="I1718" s="42" t="s">
        <v>2744</v>
      </c>
      <c r="J1718">
        <v>24.5</v>
      </c>
      <c r="K1718">
        <v>48</v>
      </c>
      <c r="L1718">
        <v>0</v>
      </c>
      <c r="M1718">
        <v>10</v>
      </c>
      <c r="N1718">
        <v>0</v>
      </c>
      <c r="O1718" s="42" t="s">
        <v>71</v>
      </c>
      <c r="P1718" s="42" t="s">
        <v>72</v>
      </c>
      <c r="Q1718" s="42" t="s">
        <v>1784</v>
      </c>
    </row>
    <row r="1719" spans="1:17" x14ac:dyDescent="0.25">
      <c r="A1719">
        <v>1715</v>
      </c>
      <c r="B1719" t="s">
        <v>818</v>
      </c>
      <c r="C1719" t="s">
        <v>818</v>
      </c>
      <c r="D1719" t="s">
        <v>818</v>
      </c>
      <c r="E1719" t="s">
        <v>818</v>
      </c>
      <c r="G1719" t="s">
        <v>818</v>
      </c>
      <c r="H1719" t="s">
        <v>818</v>
      </c>
      <c r="I1719" s="42" t="s">
        <v>2745</v>
      </c>
      <c r="J1719">
        <v>27.7</v>
      </c>
      <c r="K1719">
        <v>41</v>
      </c>
      <c r="L1719">
        <v>0</v>
      </c>
      <c r="M1719">
        <v>8.5</v>
      </c>
      <c r="N1719">
        <v>0</v>
      </c>
      <c r="O1719" s="42" t="s">
        <v>71</v>
      </c>
      <c r="P1719" s="42" t="s">
        <v>72</v>
      </c>
      <c r="Q1719" s="42"/>
    </row>
    <row r="1720" spans="1:17" x14ac:dyDescent="0.25">
      <c r="A1720">
        <v>1716</v>
      </c>
      <c r="B1720" t="s">
        <v>818</v>
      </c>
      <c r="C1720" t="s">
        <v>818</v>
      </c>
      <c r="D1720" t="s">
        <v>818</v>
      </c>
      <c r="E1720" t="s">
        <v>818</v>
      </c>
      <c r="G1720" t="s">
        <v>818</v>
      </c>
      <c r="H1720" t="s">
        <v>818</v>
      </c>
      <c r="I1720" s="42" t="s">
        <v>2746</v>
      </c>
      <c r="J1720">
        <v>23.5</v>
      </c>
      <c r="K1720">
        <v>34</v>
      </c>
      <c r="L1720">
        <v>0</v>
      </c>
      <c r="M1720">
        <v>7</v>
      </c>
      <c r="N1720">
        <v>0</v>
      </c>
      <c r="O1720" s="42" t="s">
        <v>71</v>
      </c>
      <c r="P1720" s="42" t="s">
        <v>72</v>
      </c>
      <c r="Q1720" s="42" t="s">
        <v>1755</v>
      </c>
    </row>
    <row r="1721" spans="1:17" x14ac:dyDescent="0.25">
      <c r="A1721">
        <v>1717</v>
      </c>
      <c r="B1721" t="s">
        <v>818</v>
      </c>
      <c r="C1721" t="s">
        <v>818</v>
      </c>
      <c r="D1721" t="s">
        <v>818</v>
      </c>
      <c r="E1721" t="s">
        <v>818</v>
      </c>
      <c r="G1721" t="s">
        <v>818</v>
      </c>
      <c r="H1721" t="s">
        <v>818</v>
      </c>
      <c r="I1721" s="42" t="s">
        <v>2747</v>
      </c>
      <c r="J1721">
        <v>30.5</v>
      </c>
      <c r="K1721">
        <v>51</v>
      </c>
      <c r="L1721">
        <v>0</v>
      </c>
      <c r="M1721">
        <v>8.5</v>
      </c>
      <c r="N1721">
        <v>0</v>
      </c>
      <c r="O1721" s="42" t="s">
        <v>71</v>
      </c>
      <c r="P1721" s="42" t="s">
        <v>72</v>
      </c>
      <c r="Q1721" s="42" t="s">
        <v>1877</v>
      </c>
    </row>
    <row r="1722" spans="1:17" x14ac:dyDescent="0.25">
      <c r="A1722">
        <v>1718</v>
      </c>
      <c r="B1722" t="s">
        <v>818</v>
      </c>
      <c r="C1722" t="s">
        <v>818</v>
      </c>
      <c r="D1722" t="s">
        <v>818</v>
      </c>
      <c r="E1722" t="s">
        <v>818</v>
      </c>
      <c r="G1722" t="s">
        <v>818</v>
      </c>
      <c r="H1722" t="s">
        <v>818</v>
      </c>
      <c r="I1722" s="42" t="s">
        <v>2748</v>
      </c>
      <c r="J1722">
        <v>28</v>
      </c>
      <c r="K1722">
        <v>40</v>
      </c>
      <c r="L1722">
        <v>0</v>
      </c>
      <c r="M1722">
        <v>8.5</v>
      </c>
      <c r="N1722">
        <v>0</v>
      </c>
      <c r="O1722" s="42" t="s">
        <v>71</v>
      </c>
      <c r="P1722" s="42" t="s">
        <v>72</v>
      </c>
      <c r="Q1722" s="42" t="s">
        <v>439</v>
      </c>
    </row>
    <row r="1723" spans="1:17" x14ac:dyDescent="0.25">
      <c r="A1723">
        <v>1719</v>
      </c>
      <c r="B1723" t="s">
        <v>818</v>
      </c>
      <c r="C1723" t="s">
        <v>818</v>
      </c>
      <c r="D1723" t="s">
        <v>818</v>
      </c>
      <c r="E1723" t="s">
        <v>818</v>
      </c>
      <c r="G1723" t="s">
        <v>818</v>
      </c>
      <c r="H1723" t="s">
        <v>818</v>
      </c>
      <c r="I1723" s="42" t="s">
        <v>2749</v>
      </c>
      <c r="J1723">
        <v>34.5</v>
      </c>
      <c r="K1723">
        <v>50</v>
      </c>
      <c r="L1723">
        <v>0</v>
      </c>
      <c r="M1723">
        <v>8</v>
      </c>
      <c r="N1723">
        <v>0</v>
      </c>
      <c r="O1723" s="42" t="s">
        <v>71</v>
      </c>
      <c r="P1723" s="42" t="s">
        <v>72</v>
      </c>
      <c r="Q1723" s="42" t="s">
        <v>1838</v>
      </c>
    </row>
    <row r="1724" spans="1:17" x14ac:dyDescent="0.25">
      <c r="A1724">
        <v>1720</v>
      </c>
      <c r="B1724" t="s">
        <v>818</v>
      </c>
      <c r="C1724" t="s">
        <v>818</v>
      </c>
      <c r="D1724" t="s">
        <v>818</v>
      </c>
      <c r="E1724" t="s">
        <v>818</v>
      </c>
      <c r="G1724" t="s">
        <v>818</v>
      </c>
      <c r="H1724" t="s">
        <v>818</v>
      </c>
      <c r="I1724" s="42" t="s">
        <v>2750</v>
      </c>
      <c r="J1724">
        <v>30</v>
      </c>
      <c r="K1724">
        <v>51</v>
      </c>
      <c r="L1724">
        <v>0</v>
      </c>
      <c r="M1724">
        <v>8.5</v>
      </c>
      <c r="N1724">
        <v>0</v>
      </c>
      <c r="O1724" s="42" t="s">
        <v>71</v>
      </c>
      <c r="P1724" s="42" t="s">
        <v>72</v>
      </c>
      <c r="Q1724" s="42" t="s">
        <v>2120</v>
      </c>
    </row>
    <row r="1725" spans="1:17" x14ac:dyDescent="0.25">
      <c r="A1725">
        <v>1721</v>
      </c>
      <c r="B1725" t="s">
        <v>818</v>
      </c>
      <c r="C1725" t="s">
        <v>818</v>
      </c>
      <c r="D1725" t="s">
        <v>818</v>
      </c>
      <c r="E1725" t="s">
        <v>818</v>
      </c>
      <c r="G1725" t="s">
        <v>818</v>
      </c>
      <c r="H1725" t="s">
        <v>818</v>
      </c>
      <c r="I1725" s="42" t="s">
        <v>2751</v>
      </c>
      <c r="J1725">
        <v>24.5</v>
      </c>
      <c r="K1725">
        <v>44</v>
      </c>
      <c r="L1725">
        <v>0</v>
      </c>
      <c r="M1725">
        <v>9</v>
      </c>
      <c r="N1725">
        <v>0</v>
      </c>
      <c r="O1725" s="42" t="s">
        <v>71</v>
      </c>
      <c r="P1725" s="42" t="s">
        <v>72</v>
      </c>
      <c r="Q1725" s="42"/>
    </row>
    <row r="1726" spans="1:17" x14ac:dyDescent="0.25">
      <c r="A1726">
        <v>1722</v>
      </c>
      <c r="B1726" t="s">
        <v>818</v>
      </c>
      <c r="C1726" t="s">
        <v>818</v>
      </c>
      <c r="D1726" t="s">
        <v>818</v>
      </c>
      <c r="E1726" t="s">
        <v>818</v>
      </c>
      <c r="G1726" t="s">
        <v>818</v>
      </c>
      <c r="H1726" t="s">
        <v>818</v>
      </c>
      <c r="I1726" s="42" t="s">
        <v>2752</v>
      </c>
      <c r="J1726">
        <v>25</v>
      </c>
      <c r="K1726">
        <v>50</v>
      </c>
      <c r="L1726">
        <v>0</v>
      </c>
      <c r="M1726">
        <v>8.5</v>
      </c>
      <c r="N1726">
        <v>0</v>
      </c>
      <c r="O1726" s="42" t="s">
        <v>71</v>
      </c>
      <c r="P1726" s="42" t="s">
        <v>72</v>
      </c>
      <c r="Q1726" s="42" t="s">
        <v>799</v>
      </c>
    </row>
    <row r="1727" spans="1:17" x14ac:dyDescent="0.25">
      <c r="A1727">
        <v>1723</v>
      </c>
      <c r="B1727" t="s">
        <v>818</v>
      </c>
      <c r="C1727" t="s">
        <v>818</v>
      </c>
      <c r="D1727" t="s">
        <v>818</v>
      </c>
      <c r="E1727" t="s">
        <v>818</v>
      </c>
      <c r="G1727" t="s">
        <v>818</v>
      </c>
      <c r="H1727" t="s">
        <v>818</v>
      </c>
      <c r="I1727" s="42" t="s">
        <v>2753</v>
      </c>
      <c r="J1727">
        <v>25.5</v>
      </c>
      <c r="K1727">
        <v>42.5</v>
      </c>
      <c r="L1727">
        <v>0</v>
      </c>
      <c r="M1727">
        <v>8.5</v>
      </c>
      <c r="N1727">
        <v>0</v>
      </c>
      <c r="O1727" s="42" t="s">
        <v>71</v>
      </c>
      <c r="P1727" s="42" t="s">
        <v>72</v>
      </c>
      <c r="Q1727" s="42" t="s">
        <v>2035</v>
      </c>
    </row>
    <row r="1728" spans="1:17" x14ac:dyDescent="0.25">
      <c r="A1728">
        <v>1724</v>
      </c>
      <c r="B1728" t="s">
        <v>818</v>
      </c>
      <c r="C1728" t="s">
        <v>818</v>
      </c>
      <c r="D1728" t="s">
        <v>818</v>
      </c>
      <c r="E1728" t="s">
        <v>818</v>
      </c>
      <c r="G1728" t="s">
        <v>818</v>
      </c>
      <c r="H1728" t="s">
        <v>818</v>
      </c>
      <c r="I1728" s="42" t="s">
        <v>599</v>
      </c>
      <c r="J1728">
        <v>25</v>
      </c>
      <c r="K1728">
        <v>44</v>
      </c>
      <c r="L1728">
        <v>0</v>
      </c>
      <c r="M1728">
        <v>8.5</v>
      </c>
      <c r="N1728">
        <v>0</v>
      </c>
      <c r="O1728" s="42" t="s">
        <v>71</v>
      </c>
      <c r="P1728" s="42" t="s">
        <v>72</v>
      </c>
      <c r="Q1728" s="42" t="s">
        <v>220</v>
      </c>
    </row>
    <row r="1729" spans="1:17" x14ac:dyDescent="0.25">
      <c r="A1729">
        <v>1725</v>
      </c>
      <c r="B1729" t="s">
        <v>818</v>
      </c>
      <c r="C1729" t="s">
        <v>818</v>
      </c>
      <c r="D1729" t="s">
        <v>818</v>
      </c>
      <c r="E1729" t="s">
        <v>818</v>
      </c>
      <c r="G1729" t="s">
        <v>818</v>
      </c>
      <c r="H1729" t="s">
        <v>818</v>
      </c>
      <c r="I1729" s="42" t="s">
        <v>2755</v>
      </c>
      <c r="J1729">
        <v>25</v>
      </c>
      <c r="K1729">
        <v>44</v>
      </c>
      <c r="L1729">
        <v>0</v>
      </c>
      <c r="M1729">
        <v>8.5</v>
      </c>
      <c r="N1729">
        <v>0</v>
      </c>
      <c r="O1729" s="42" t="s">
        <v>71</v>
      </c>
      <c r="P1729" s="42" t="s">
        <v>72</v>
      </c>
      <c r="Q1729" s="42" t="s">
        <v>220</v>
      </c>
    </row>
    <row r="1730" spans="1:17" x14ac:dyDescent="0.25">
      <c r="A1730">
        <v>1726</v>
      </c>
      <c r="B1730" t="s">
        <v>818</v>
      </c>
      <c r="C1730" t="s">
        <v>818</v>
      </c>
      <c r="D1730" t="s">
        <v>818</v>
      </c>
      <c r="E1730" t="s">
        <v>818</v>
      </c>
      <c r="G1730" t="s">
        <v>818</v>
      </c>
      <c r="H1730" t="s">
        <v>818</v>
      </c>
      <c r="I1730" s="42" t="s">
        <v>2756</v>
      </c>
      <c r="J1730">
        <v>21.5</v>
      </c>
      <c r="K1730">
        <v>34</v>
      </c>
      <c r="L1730">
        <v>0</v>
      </c>
      <c r="M1730">
        <v>8</v>
      </c>
      <c r="N1730">
        <v>0</v>
      </c>
      <c r="O1730" s="42" t="s">
        <v>71</v>
      </c>
      <c r="P1730" s="42" t="s">
        <v>72</v>
      </c>
      <c r="Q1730" s="42" t="s">
        <v>1849</v>
      </c>
    </row>
    <row r="1731" spans="1:17" x14ac:dyDescent="0.25">
      <c r="A1731">
        <v>1727</v>
      </c>
      <c r="B1731" t="s">
        <v>818</v>
      </c>
      <c r="C1731" t="s">
        <v>818</v>
      </c>
      <c r="D1731" t="s">
        <v>818</v>
      </c>
      <c r="E1731" t="s">
        <v>818</v>
      </c>
      <c r="G1731" t="s">
        <v>818</v>
      </c>
      <c r="H1731" t="s">
        <v>818</v>
      </c>
      <c r="I1731" s="42" t="s">
        <v>2758</v>
      </c>
      <c r="J1731">
        <v>26.5</v>
      </c>
      <c r="K1731">
        <v>43</v>
      </c>
      <c r="L1731">
        <v>0</v>
      </c>
      <c r="M1731">
        <v>8.5</v>
      </c>
      <c r="N1731">
        <v>0</v>
      </c>
      <c r="O1731" s="42" t="s">
        <v>71</v>
      </c>
      <c r="P1731" s="42" t="s">
        <v>72</v>
      </c>
      <c r="Q1731" s="42" t="s">
        <v>1706</v>
      </c>
    </row>
    <row r="1732" spans="1:17" x14ac:dyDescent="0.25">
      <c r="A1732">
        <v>1728</v>
      </c>
      <c r="B1732" t="s">
        <v>818</v>
      </c>
      <c r="C1732" t="s">
        <v>818</v>
      </c>
      <c r="D1732" t="s">
        <v>818</v>
      </c>
      <c r="E1732" t="s">
        <v>818</v>
      </c>
      <c r="G1732" t="s">
        <v>818</v>
      </c>
      <c r="H1732" t="s">
        <v>818</v>
      </c>
      <c r="I1732" s="42" t="s">
        <v>2759</v>
      </c>
      <c r="J1732">
        <v>25.5</v>
      </c>
      <c r="K1732">
        <v>48</v>
      </c>
      <c r="L1732">
        <v>0</v>
      </c>
      <c r="M1732">
        <v>8.5</v>
      </c>
      <c r="N1732">
        <v>0</v>
      </c>
      <c r="O1732" s="42" t="s">
        <v>71</v>
      </c>
      <c r="P1732" s="42" t="s">
        <v>72</v>
      </c>
      <c r="Q1732" s="42"/>
    </row>
    <row r="1733" spans="1:17" x14ac:dyDescent="0.25">
      <c r="A1733">
        <v>1729</v>
      </c>
      <c r="B1733" t="s">
        <v>818</v>
      </c>
      <c r="C1733" t="s">
        <v>818</v>
      </c>
      <c r="D1733" t="s">
        <v>818</v>
      </c>
      <c r="E1733" t="s">
        <v>818</v>
      </c>
      <c r="G1733" t="s">
        <v>818</v>
      </c>
      <c r="H1733" t="s">
        <v>818</v>
      </c>
      <c r="I1733" s="42" t="s">
        <v>658</v>
      </c>
      <c r="J1733">
        <v>27</v>
      </c>
      <c r="K1733">
        <v>44</v>
      </c>
      <c r="L1733">
        <v>0</v>
      </c>
      <c r="M1733">
        <v>10</v>
      </c>
      <c r="N1733">
        <v>0</v>
      </c>
      <c r="O1733" s="42" t="s">
        <v>71</v>
      </c>
      <c r="P1733" s="42" t="s">
        <v>72</v>
      </c>
      <c r="Q1733" s="42"/>
    </row>
    <row r="1734" spans="1:17" x14ac:dyDescent="0.25">
      <c r="A1734">
        <v>1730</v>
      </c>
      <c r="B1734" t="s">
        <v>818</v>
      </c>
      <c r="C1734" t="s">
        <v>818</v>
      </c>
      <c r="D1734" t="s">
        <v>818</v>
      </c>
      <c r="E1734" t="s">
        <v>818</v>
      </c>
      <c r="G1734" t="s">
        <v>818</v>
      </c>
      <c r="H1734" t="s">
        <v>818</v>
      </c>
      <c r="I1734" s="42" t="s">
        <v>2760</v>
      </c>
      <c r="J1734">
        <v>27</v>
      </c>
      <c r="K1734">
        <v>44</v>
      </c>
      <c r="L1734">
        <v>0</v>
      </c>
      <c r="M1734">
        <v>10</v>
      </c>
      <c r="N1734">
        <v>0</v>
      </c>
      <c r="O1734" s="42" t="s">
        <v>71</v>
      </c>
      <c r="P1734" s="42" t="s">
        <v>72</v>
      </c>
      <c r="Q1734" s="42"/>
    </row>
    <row r="1735" spans="1:17" x14ac:dyDescent="0.25">
      <c r="A1735">
        <v>1731</v>
      </c>
      <c r="B1735" t="s">
        <v>818</v>
      </c>
      <c r="C1735" t="s">
        <v>818</v>
      </c>
      <c r="D1735" t="s">
        <v>818</v>
      </c>
      <c r="E1735" t="s">
        <v>818</v>
      </c>
      <c r="G1735" t="s">
        <v>818</v>
      </c>
      <c r="H1735" t="s">
        <v>818</v>
      </c>
      <c r="I1735" s="42" t="s">
        <v>2761</v>
      </c>
      <c r="J1735">
        <v>31</v>
      </c>
      <c r="K1735">
        <v>44</v>
      </c>
      <c r="L1735">
        <v>0</v>
      </c>
      <c r="M1735">
        <v>6.5</v>
      </c>
      <c r="N1735">
        <v>0</v>
      </c>
      <c r="O1735" s="42" t="s">
        <v>71</v>
      </c>
      <c r="P1735" s="42" t="s">
        <v>72</v>
      </c>
      <c r="Q1735" s="42"/>
    </row>
    <row r="1736" spans="1:17" x14ac:dyDescent="0.25">
      <c r="A1736">
        <v>1732</v>
      </c>
      <c r="B1736" t="s">
        <v>818</v>
      </c>
      <c r="C1736" t="s">
        <v>818</v>
      </c>
      <c r="D1736" t="s">
        <v>818</v>
      </c>
      <c r="E1736" t="s">
        <v>818</v>
      </c>
      <c r="G1736" t="s">
        <v>818</v>
      </c>
      <c r="H1736" t="s">
        <v>818</v>
      </c>
      <c r="I1736" s="42" t="s">
        <v>161</v>
      </c>
      <c r="J1736">
        <v>24</v>
      </c>
      <c r="K1736">
        <v>38.200000000000003</v>
      </c>
      <c r="L1736">
        <v>0</v>
      </c>
      <c r="M1736">
        <v>10.5</v>
      </c>
      <c r="N1736">
        <v>0</v>
      </c>
      <c r="O1736" s="42" t="s">
        <v>71</v>
      </c>
      <c r="P1736" s="42" t="s">
        <v>72</v>
      </c>
      <c r="Q1736" s="42"/>
    </row>
    <row r="1737" spans="1:17" x14ac:dyDescent="0.25">
      <c r="A1737">
        <v>1733</v>
      </c>
      <c r="B1737" t="s">
        <v>818</v>
      </c>
      <c r="C1737" t="s">
        <v>818</v>
      </c>
      <c r="D1737" t="s">
        <v>818</v>
      </c>
      <c r="E1737" t="s">
        <v>818</v>
      </c>
      <c r="G1737" t="s">
        <v>818</v>
      </c>
      <c r="H1737" t="s">
        <v>818</v>
      </c>
      <c r="I1737" s="42" t="s">
        <v>177</v>
      </c>
      <c r="J1737">
        <v>25</v>
      </c>
      <c r="K1737">
        <v>40</v>
      </c>
      <c r="L1737">
        <v>0</v>
      </c>
      <c r="M1737">
        <v>7</v>
      </c>
      <c r="N1737">
        <v>0</v>
      </c>
      <c r="O1737" s="42" t="s">
        <v>71</v>
      </c>
      <c r="P1737" s="42" t="s">
        <v>72</v>
      </c>
      <c r="Q1737" s="42"/>
    </row>
    <row r="1738" spans="1:17" x14ac:dyDescent="0.25">
      <c r="A1738">
        <v>1734</v>
      </c>
      <c r="B1738" t="s">
        <v>818</v>
      </c>
      <c r="C1738" t="s">
        <v>818</v>
      </c>
      <c r="D1738" t="s">
        <v>818</v>
      </c>
      <c r="E1738" t="s">
        <v>818</v>
      </c>
      <c r="G1738" t="s">
        <v>818</v>
      </c>
      <c r="H1738" t="s">
        <v>818</v>
      </c>
      <c r="I1738" s="42" t="s">
        <v>564</v>
      </c>
      <c r="J1738">
        <v>23.5</v>
      </c>
      <c r="K1738">
        <v>40</v>
      </c>
      <c r="L1738">
        <v>0</v>
      </c>
      <c r="M1738">
        <v>8.5</v>
      </c>
      <c r="N1738">
        <v>0</v>
      </c>
      <c r="O1738" s="42" t="s">
        <v>71</v>
      </c>
      <c r="P1738" s="42" t="s">
        <v>72</v>
      </c>
      <c r="Q1738" s="42"/>
    </row>
    <row r="1739" spans="1:17" x14ac:dyDescent="0.25">
      <c r="A1739">
        <v>1735</v>
      </c>
      <c r="B1739" t="s">
        <v>818</v>
      </c>
      <c r="C1739" t="s">
        <v>818</v>
      </c>
      <c r="D1739" t="s">
        <v>818</v>
      </c>
      <c r="E1739" t="s">
        <v>818</v>
      </c>
      <c r="G1739" t="s">
        <v>818</v>
      </c>
      <c r="H1739" t="s">
        <v>818</v>
      </c>
      <c r="I1739" s="42" t="s">
        <v>2762</v>
      </c>
      <c r="J1739">
        <v>23.5</v>
      </c>
      <c r="K1739">
        <v>40</v>
      </c>
      <c r="L1739">
        <v>0</v>
      </c>
      <c r="M1739">
        <v>8.5</v>
      </c>
      <c r="N1739">
        <v>0</v>
      </c>
      <c r="O1739" s="42" t="s">
        <v>71</v>
      </c>
      <c r="P1739" s="42" t="s">
        <v>72</v>
      </c>
      <c r="Q1739" s="42"/>
    </row>
    <row r="1740" spans="1:17" x14ac:dyDescent="0.25">
      <c r="A1740">
        <v>1736</v>
      </c>
      <c r="B1740" t="s">
        <v>818</v>
      </c>
      <c r="C1740" t="s">
        <v>818</v>
      </c>
      <c r="D1740" t="s">
        <v>818</v>
      </c>
      <c r="E1740" t="s">
        <v>818</v>
      </c>
      <c r="G1740" t="s">
        <v>818</v>
      </c>
      <c r="H1740" t="s">
        <v>818</v>
      </c>
      <c r="I1740" s="42" t="s">
        <v>2523</v>
      </c>
      <c r="J1740">
        <v>26</v>
      </c>
      <c r="K1740">
        <v>39.5</v>
      </c>
      <c r="L1740">
        <v>0</v>
      </c>
      <c r="M1740">
        <v>8.5</v>
      </c>
      <c r="N1740">
        <v>0</v>
      </c>
      <c r="O1740" s="42" t="s">
        <v>71</v>
      </c>
      <c r="P1740" s="42" t="s">
        <v>72</v>
      </c>
      <c r="Q1740" s="42"/>
    </row>
    <row r="1741" spans="1:17" x14ac:dyDescent="0.25">
      <c r="A1741">
        <v>1737</v>
      </c>
      <c r="B1741" t="s">
        <v>818</v>
      </c>
      <c r="C1741" t="s">
        <v>818</v>
      </c>
      <c r="D1741" t="s">
        <v>818</v>
      </c>
      <c r="E1741" t="s">
        <v>818</v>
      </c>
      <c r="G1741" t="s">
        <v>818</v>
      </c>
      <c r="H1741" t="s">
        <v>818</v>
      </c>
      <c r="I1741" s="42" t="s">
        <v>2763</v>
      </c>
      <c r="J1741">
        <v>27</v>
      </c>
      <c r="K1741">
        <v>42.5</v>
      </c>
      <c r="L1741">
        <v>0</v>
      </c>
      <c r="M1741">
        <v>8.5</v>
      </c>
      <c r="N1741">
        <v>0</v>
      </c>
      <c r="O1741" s="42" t="s">
        <v>71</v>
      </c>
      <c r="P1741" s="42" t="s">
        <v>72</v>
      </c>
      <c r="Q1741" s="42"/>
    </row>
    <row r="1742" spans="1:17" x14ac:dyDescent="0.25">
      <c r="A1742">
        <v>1738</v>
      </c>
      <c r="B1742" t="s">
        <v>818</v>
      </c>
      <c r="C1742" t="s">
        <v>818</v>
      </c>
      <c r="D1742" t="s">
        <v>818</v>
      </c>
      <c r="E1742" t="s">
        <v>818</v>
      </c>
      <c r="G1742" t="s">
        <v>818</v>
      </c>
      <c r="H1742" t="s">
        <v>818</v>
      </c>
      <c r="I1742" s="42" t="s">
        <v>687</v>
      </c>
      <c r="J1742">
        <v>27</v>
      </c>
      <c r="K1742">
        <v>50</v>
      </c>
      <c r="L1742">
        <v>0</v>
      </c>
      <c r="M1742">
        <v>9</v>
      </c>
      <c r="N1742">
        <v>0</v>
      </c>
      <c r="O1742" s="42" t="s">
        <v>71</v>
      </c>
      <c r="P1742" s="42" t="s">
        <v>72</v>
      </c>
      <c r="Q1742" s="42" t="s">
        <v>1878</v>
      </c>
    </row>
    <row r="1743" spans="1:17" x14ac:dyDescent="0.25">
      <c r="A1743">
        <v>1739</v>
      </c>
      <c r="B1743" t="s">
        <v>818</v>
      </c>
      <c r="C1743" t="s">
        <v>818</v>
      </c>
      <c r="D1743" t="s">
        <v>818</v>
      </c>
      <c r="E1743" t="s">
        <v>818</v>
      </c>
      <c r="G1743" t="s">
        <v>818</v>
      </c>
      <c r="H1743" t="s">
        <v>818</v>
      </c>
      <c r="I1743" s="42" t="s">
        <v>2764</v>
      </c>
      <c r="J1743">
        <v>24.5</v>
      </c>
      <c r="K1743">
        <v>38</v>
      </c>
      <c r="L1743">
        <v>0</v>
      </c>
      <c r="M1743">
        <v>7</v>
      </c>
      <c r="N1743">
        <v>0</v>
      </c>
      <c r="O1743" s="42" t="s">
        <v>71</v>
      </c>
      <c r="P1743" s="42" t="s">
        <v>72</v>
      </c>
      <c r="Q1743" s="42"/>
    </row>
    <row r="1744" spans="1:17" x14ac:dyDescent="0.25">
      <c r="A1744">
        <v>1740</v>
      </c>
      <c r="B1744" t="s">
        <v>818</v>
      </c>
      <c r="C1744" t="s">
        <v>818</v>
      </c>
      <c r="D1744" t="s">
        <v>818</v>
      </c>
      <c r="E1744" t="s">
        <v>818</v>
      </c>
      <c r="G1744" t="s">
        <v>818</v>
      </c>
      <c r="H1744" t="s">
        <v>818</v>
      </c>
      <c r="I1744" s="42" t="s">
        <v>2765</v>
      </c>
      <c r="J1744">
        <v>31</v>
      </c>
      <c r="K1744">
        <v>47</v>
      </c>
      <c r="L1744">
        <v>0</v>
      </c>
      <c r="M1744">
        <v>8.5</v>
      </c>
      <c r="N1744">
        <v>0</v>
      </c>
      <c r="O1744" s="42" t="s">
        <v>71</v>
      </c>
      <c r="P1744" s="42" t="s">
        <v>72</v>
      </c>
      <c r="Q1744" s="42" t="s">
        <v>3059</v>
      </c>
    </row>
    <row r="1745" spans="1:17" x14ac:dyDescent="0.25">
      <c r="A1745">
        <v>1741</v>
      </c>
      <c r="B1745" t="s">
        <v>818</v>
      </c>
      <c r="C1745" t="s">
        <v>818</v>
      </c>
      <c r="D1745" t="s">
        <v>818</v>
      </c>
      <c r="E1745" t="s">
        <v>818</v>
      </c>
      <c r="G1745" t="s">
        <v>818</v>
      </c>
      <c r="H1745" t="s">
        <v>818</v>
      </c>
      <c r="I1745" s="42" t="s">
        <v>2766</v>
      </c>
      <c r="J1745">
        <v>31</v>
      </c>
      <c r="K1745">
        <v>50</v>
      </c>
      <c r="L1745">
        <v>0</v>
      </c>
      <c r="M1745">
        <v>8.5</v>
      </c>
      <c r="N1745">
        <v>0</v>
      </c>
      <c r="O1745" s="42" t="s">
        <v>71</v>
      </c>
      <c r="P1745" s="42" t="s">
        <v>72</v>
      </c>
      <c r="Q1745" s="42" t="s">
        <v>1805</v>
      </c>
    </row>
    <row r="1746" spans="1:17" x14ac:dyDescent="0.25">
      <c r="A1746">
        <v>1742</v>
      </c>
      <c r="B1746" t="s">
        <v>818</v>
      </c>
      <c r="C1746" t="s">
        <v>818</v>
      </c>
      <c r="D1746" t="s">
        <v>818</v>
      </c>
      <c r="E1746" t="s">
        <v>818</v>
      </c>
      <c r="G1746" t="s">
        <v>818</v>
      </c>
      <c r="H1746" t="s">
        <v>818</v>
      </c>
      <c r="I1746" s="42" t="s">
        <v>2768</v>
      </c>
      <c r="J1746">
        <v>23.5</v>
      </c>
      <c r="K1746">
        <v>38</v>
      </c>
      <c r="L1746">
        <v>0</v>
      </c>
      <c r="M1746">
        <v>8</v>
      </c>
      <c r="N1746">
        <v>0</v>
      </c>
      <c r="O1746" s="42" t="s">
        <v>71</v>
      </c>
      <c r="P1746" s="42" t="s">
        <v>72</v>
      </c>
      <c r="Q1746" s="42" t="s">
        <v>1683</v>
      </c>
    </row>
    <row r="1747" spans="1:17" x14ac:dyDescent="0.25">
      <c r="A1747">
        <v>1743</v>
      </c>
      <c r="B1747" t="s">
        <v>818</v>
      </c>
      <c r="C1747" t="s">
        <v>818</v>
      </c>
      <c r="D1747" t="s">
        <v>818</v>
      </c>
      <c r="E1747" t="s">
        <v>818</v>
      </c>
      <c r="G1747" t="s">
        <v>818</v>
      </c>
      <c r="H1747" t="s">
        <v>818</v>
      </c>
      <c r="I1747" s="42" t="s">
        <v>2771</v>
      </c>
      <c r="J1747">
        <v>23.8</v>
      </c>
      <c r="K1747">
        <v>40</v>
      </c>
      <c r="L1747">
        <v>0</v>
      </c>
      <c r="M1747">
        <v>8.5</v>
      </c>
      <c r="N1747">
        <v>0</v>
      </c>
      <c r="O1747" s="42" t="s">
        <v>71</v>
      </c>
      <c r="P1747" s="42" t="s">
        <v>72</v>
      </c>
      <c r="Q1747" s="42" t="s">
        <v>1693</v>
      </c>
    </row>
    <row r="1748" spans="1:17" x14ac:dyDescent="0.25">
      <c r="A1748">
        <v>1744</v>
      </c>
      <c r="B1748" t="s">
        <v>818</v>
      </c>
      <c r="C1748" t="s">
        <v>818</v>
      </c>
      <c r="D1748" t="s">
        <v>818</v>
      </c>
      <c r="E1748" t="s">
        <v>818</v>
      </c>
      <c r="G1748" t="s">
        <v>818</v>
      </c>
      <c r="H1748" t="s">
        <v>818</v>
      </c>
      <c r="I1748" s="42" t="s">
        <v>2772</v>
      </c>
      <c r="J1748">
        <v>26.5</v>
      </c>
      <c r="K1748">
        <v>40</v>
      </c>
      <c r="L1748">
        <v>0</v>
      </c>
      <c r="M1748">
        <v>8.5</v>
      </c>
      <c r="N1748">
        <v>0</v>
      </c>
      <c r="O1748" s="42" t="s">
        <v>71</v>
      </c>
      <c r="P1748" s="42" t="s">
        <v>72</v>
      </c>
      <c r="Q1748" s="42" t="s">
        <v>1706</v>
      </c>
    </row>
    <row r="1749" spans="1:17" x14ac:dyDescent="0.25">
      <c r="A1749">
        <v>1745</v>
      </c>
      <c r="B1749" t="s">
        <v>818</v>
      </c>
      <c r="C1749" t="s">
        <v>818</v>
      </c>
      <c r="D1749" t="s">
        <v>818</v>
      </c>
      <c r="E1749" t="s">
        <v>818</v>
      </c>
      <c r="G1749" t="s">
        <v>818</v>
      </c>
      <c r="H1749" t="s">
        <v>818</v>
      </c>
      <c r="I1749" s="42" t="s">
        <v>2773</v>
      </c>
      <c r="J1749">
        <v>29</v>
      </c>
      <c r="K1749">
        <v>40</v>
      </c>
      <c r="L1749">
        <v>0</v>
      </c>
      <c r="M1749">
        <v>8</v>
      </c>
      <c r="N1749">
        <v>0</v>
      </c>
      <c r="O1749" s="42" t="s">
        <v>71</v>
      </c>
      <c r="P1749" s="42" t="s">
        <v>72</v>
      </c>
      <c r="Q1749" s="42"/>
    </row>
    <row r="1750" spans="1:17" x14ac:dyDescent="0.25">
      <c r="A1750">
        <v>1746</v>
      </c>
      <c r="B1750" t="s">
        <v>818</v>
      </c>
      <c r="C1750" t="s">
        <v>818</v>
      </c>
      <c r="D1750" t="s">
        <v>818</v>
      </c>
      <c r="E1750" t="s">
        <v>818</v>
      </c>
      <c r="G1750" t="s">
        <v>818</v>
      </c>
      <c r="H1750" t="s">
        <v>818</v>
      </c>
      <c r="I1750" s="42" t="s">
        <v>2774</v>
      </c>
      <c r="J1750">
        <v>23.8</v>
      </c>
      <c r="K1750">
        <v>41</v>
      </c>
      <c r="L1750">
        <v>0</v>
      </c>
      <c r="M1750">
        <v>8.5</v>
      </c>
      <c r="N1750">
        <v>0</v>
      </c>
      <c r="O1750" s="42" t="s">
        <v>71</v>
      </c>
      <c r="P1750" s="42" t="s">
        <v>72</v>
      </c>
      <c r="Q1750" s="42" t="s">
        <v>2175</v>
      </c>
    </row>
    <row r="1751" spans="1:17" x14ac:dyDescent="0.25">
      <c r="A1751">
        <v>1747</v>
      </c>
      <c r="B1751" t="s">
        <v>818</v>
      </c>
      <c r="C1751" t="s">
        <v>818</v>
      </c>
      <c r="D1751" t="s">
        <v>818</v>
      </c>
      <c r="E1751" t="s">
        <v>818</v>
      </c>
      <c r="G1751" t="s">
        <v>818</v>
      </c>
      <c r="H1751" t="s">
        <v>818</v>
      </c>
      <c r="I1751" s="42" t="s">
        <v>2775</v>
      </c>
      <c r="J1751">
        <v>24.5</v>
      </c>
      <c r="K1751">
        <v>41</v>
      </c>
      <c r="L1751">
        <v>0</v>
      </c>
      <c r="M1751">
        <v>9</v>
      </c>
      <c r="N1751">
        <v>0</v>
      </c>
      <c r="O1751" s="42" t="s">
        <v>71</v>
      </c>
      <c r="P1751" s="42" t="s">
        <v>72</v>
      </c>
      <c r="Q1751" s="42" t="s">
        <v>1697</v>
      </c>
    </row>
    <row r="1752" spans="1:17" x14ac:dyDescent="0.25">
      <c r="A1752">
        <v>1748</v>
      </c>
      <c r="B1752" t="s">
        <v>818</v>
      </c>
      <c r="C1752" t="s">
        <v>818</v>
      </c>
      <c r="D1752" t="s">
        <v>818</v>
      </c>
      <c r="E1752" t="s">
        <v>818</v>
      </c>
      <c r="G1752" t="s">
        <v>818</v>
      </c>
      <c r="H1752" t="s">
        <v>818</v>
      </c>
      <c r="I1752" s="42" t="s">
        <v>2776</v>
      </c>
      <c r="J1752">
        <v>24.5</v>
      </c>
      <c r="K1752">
        <v>41.2</v>
      </c>
      <c r="L1752">
        <v>0</v>
      </c>
      <c r="M1752">
        <v>7.5</v>
      </c>
      <c r="N1752">
        <v>0</v>
      </c>
      <c r="O1752" s="42" t="s">
        <v>71</v>
      </c>
      <c r="P1752" s="42" t="s">
        <v>72</v>
      </c>
      <c r="Q1752" s="42" t="s">
        <v>1699</v>
      </c>
    </row>
    <row r="1753" spans="1:17" x14ac:dyDescent="0.25">
      <c r="A1753">
        <v>1749</v>
      </c>
      <c r="B1753" t="s">
        <v>818</v>
      </c>
      <c r="C1753" t="s">
        <v>818</v>
      </c>
      <c r="D1753" t="s">
        <v>818</v>
      </c>
      <c r="E1753" t="s">
        <v>818</v>
      </c>
      <c r="G1753" t="s">
        <v>818</v>
      </c>
      <c r="H1753" t="s">
        <v>818</v>
      </c>
      <c r="I1753" s="42" t="s">
        <v>1743</v>
      </c>
      <c r="J1753">
        <v>25</v>
      </c>
      <c r="K1753">
        <v>41.2</v>
      </c>
      <c r="L1753">
        <v>0</v>
      </c>
      <c r="M1753">
        <v>6.5</v>
      </c>
      <c r="N1753">
        <v>0</v>
      </c>
      <c r="O1753" s="42" t="s">
        <v>71</v>
      </c>
      <c r="P1753" s="42" t="s">
        <v>72</v>
      </c>
      <c r="Q1753" s="42"/>
    </row>
    <row r="1754" spans="1:17" x14ac:dyDescent="0.25">
      <c r="A1754">
        <v>1750</v>
      </c>
      <c r="B1754" t="s">
        <v>818</v>
      </c>
      <c r="C1754" t="s">
        <v>818</v>
      </c>
      <c r="D1754" t="s">
        <v>818</v>
      </c>
      <c r="E1754" t="s">
        <v>818</v>
      </c>
      <c r="G1754" t="s">
        <v>818</v>
      </c>
      <c r="H1754" t="s">
        <v>818</v>
      </c>
      <c r="I1754" s="42" t="s">
        <v>2778</v>
      </c>
      <c r="J1754">
        <v>26</v>
      </c>
      <c r="K1754">
        <v>41.5</v>
      </c>
      <c r="L1754">
        <v>0</v>
      </c>
      <c r="M1754">
        <v>8.5</v>
      </c>
      <c r="N1754">
        <v>0</v>
      </c>
      <c r="O1754" s="42" t="s">
        <v>71</v>
      </c>
      <c r="P1754" s="42" t="s">
        <v>72</v>
      </c>
      <c r="Q1754" s="42" t="s">
        <v>1710</v>
      </c>
    </row>
    <row r="1755" spans="1:17" x14ac:dyDescent="0.25">
      <c r="A1755">
        <v>1751</v>
      </c>
      <c r="B1755" t="s">
        <v>818</v>
      </c>
      <c r="C1755" t="s">
        <v>818</v>
      </c>
      <c r="D1755" t="s">
        <v>818</v>
      </c>
      <c r="E1755" t="s">
        <v>818</v>
      </c>
      <c r="G1755" t="s">
        <v>818</v>
      </c>
      <c r="H1755" t="s">
        <v>818</v>
      </c>
      <c r="I1755" s="42" t="s">
        <v>2779</v>
      </c>
      <c r="J1755">
        <v>23.8</v>
      </c>
      <c r="K1755">
        <v>42</v>
      </c>
      <c r="L1755">
        <v>0</v>
      </c>
      <c r="M1755">
        <v>8.5</v>
      </c>
      <c r="N1755">
        <v>0</v>
      </c>
      <c r="O1755" s="42" t="s">
        <v>71</v>
      </c>
      <c r="P1755" s="42" t="s">
        <v>72</v>
      </c>
      <c r="Q1755" s="42" t="s">
        <v>1701</v>
      </c>
    </row>
    <row r="1756" spans="1:17" x14ac:dyDescent="0.25">
      <c r="A1756">
        <v>1752</v>
      </c>
      <c r="B1756" t="s">
        <v>818</v>
      </c>
      <c r="C1756" t="s">
        <v>818</v>
      </c>
      <c r="D1756" t="s">
        <v>818</v>
      </c>
      <c r="E1756" t="s">
        <v>818</v>
      </c>
      <c r="G1756" t="s">
        <v>818</v>
      </c>
      <c r="H1756" t="s">
        <v>818</v>
      </c>
      <c r="I1756" s="42" t="s">
        <v>1738</v>
      </c>
      <c r="J1756">
        <v>29.5</v>
      </c>
      <c r="K1756">
        <v>42</v>
      </c>
      <c r="L1756">
        <v>0</v>
      </c>
      <c r="M1756">
        <v>8</v>
      </c>
      <c r="N1756">
        <v>0</v>
      </c>
      <c r="O1756" s="42" t="s">
        <v>71</v>
      </c>
      <c r="P1756" s="42" t="s">
        <v>72</v>
      </c>
      <c r="Q1756" s="42" t="s">
        <v>1739</v>
      </c>
    </row>
    <row r="1757" spans="1:17" x14ac:dyDescent="0.25">
      <c r="A1757">
        <v>1753</v>
      </c>
      <c r="B1757" t="s">
        <v>818</v>
      </c>
      <c r="C1757" t="s">
        <v>818</v>
      </c>
      <c r="D1757" t="s">
        <v>818</v>
      </c>
      <c r="E1757" t="s">
        <v>818</v>
      </c>
      <c r="G1757" t="s">
        <v>818</v>
      </c>
      <c r="H1757" t="s">
        <v>818</v>
      </c>
      <c r="I1757" s="42" t="s">
        <v>2780</v>
      </c>
      <c r="J1757">
        <v>29.5</v>
      </c>
      <c r="K1757">
        <v>42</v>
      </c>
      <c r="L1757">
        <v>0</v>
      </c>
      <c r="M1757">
        <v>8</v>
      </c>
      <c r="N1757">
        <v>0</v>
      </c>
      <c r="O1757" s="42" t="s">
        <v>71</v>
      </c>
      <c r="P1757" s="42" t="s">
        <v>72</v>
      </c>
      <c r="Q1757" s="42" t="s">
        <v>1739</v>
      </c>
    </row>
    <row r="1758" spans="1:17" x14ac:dyDescent="0.25">
      <c r="A1758">
        <v>1754</v>
      </c>
      <c r="B1758" t="s">
        <v>818</v>
      </c>
      <c r="C1758" t="s">
        <v>818</v>
      </c>
      <c r="D1758" t="s">
        <v>818</v>
      </c>
      <c r="E1758" t="s">
        <v>818</v>
      </c>
      <c r="G1758" t="s">
        <v>818</v>
      </c>
      <c r="H1758" t="s">
        <v>818</v>
      </c>
      <c r="I1758" s="42" t="s">
        <v>2782</v>
      </c>
      <c r="J1758">
        <v>26.5</v>
      </c>
      <c r="K1758">
        <v>42.5</v>
      </c>
      <c r="L1758">
        <v>0</v>
      </c>
      <c r="M1758">
        <v>8</v>
      </c>
      <c r="N1758">
        <v>0</v>
      </c>
      <c r="O1758" s="42" t="s">
        <v>71</v>
      </c>
      <c r="P1758" s="42" t="s">
        <v>72</v>
      </c>
      <c r="Q1758" s="42"/>
    </row>
    <row r="1759" spans="1:17" x14ac:dyDescent="0.25">
      <c r="A1759">
        <v>1755</v>
      </c>
      <c r="B1759" t="s">
        <v>818</v>
      </c>
      <c r="C1759" t="s">
        <v>818</v>
      </c>
      <c r="D1759" t="s">
        <v>818</v>
      </c>
      <c r="E1759" t="s">
        <v>818</v>
      </c>
      <c r="G1759" t="s">
        <v>818</v>
      </c>
      <c r="H1759" t="s">
        <v>818</v>
      </c>
      <c r="I1759" s="42" t="s">
        <v>2783</v>
      </c>
      <c r="J1759">
        <v>25.8</v>
      </c>
      <c r="K1759">
        <v>44</v>
      </c>
      <c r="L1759">
        <v>0</v>
      </c>
      <c r="M1759">
        <v>8</v>
      </c>
      <c r="N1759">
        <v>0</v>
      </c>
      <c r="O1759" s="42" t="s">
        <v>71</v>
      </c>
      <c r="P1759" s="42" t="s">
        <v>72</v>
      </c>
      <c r="Q1759" s="42" t="s">
        <v>1742</v>
      </c>
    </row>
    <row r="1760" spans="1:17" x14ac:dyDescent="0.25">
      <c r="A1760">
        <v>1756</v>
      </c>
      <c r="B1760" t="s">
        <v>818</v>
      </c>
      <c r="C1760" t="s">
        <v>818</v>
      </c>
      <c r="D1760" t="s">
        <v>818</v>
      </c>
      <c r="E1760" t="s">
        <v>818</v>
      </c>
      <c r="G1760" t="s">
        <v>818</v>
      </c>
      <c r="H1760" t="s">
        <v>818</v>
      </c>
      <c r="I1760" s="42" t="s">
        <v>2784</v>
      </c>
      <c r="J1760">
        <v>23.8</v>
      </c>
      <c r="K1760">
        <v>45</v>
      </c>
      <c r="L1760">
        <v>0</v>
      </c>
      <c r="M1760">
        <v>8.5</v>
      </c>
      <c r="N1760">
        <v>0</v>
      </c>
      <c r="O1760" s="42" t="s">
        <v>71</v>
      </c>
      <c r="P1760" s="42" t="s">
        <v>72</v>
      </c>
      <c r="Q1760" s="42"/>
    </row>
    <row r="1761" spans="1:17" x14ac:dyDescent="0.25">
      <c r="A1761">
        <v>1757</v>
      </c>
      <c r="B1761" t="s">
        <v>818</v>
      </c>
      <c r="C1761" t="s">
        <v>818</v>
      </c>
      <c r="D1761" t="s">
        <v>818</v>
      </c>
      <c r="E1761" t="s">
        <v>818</v>
      </c>
      <c r="G1761" t="s">
        <v>818</v>
      </c>
      <c r="H1761" t="s">
        <v>818</v>
      </c>
      <c r="I1761" s="42" t="s">
        <v>2785</v>
      </c>
      <c r="J1761">
        <v>25.8</v>
      </c>
      <c r="K1761">
        <v>45</v>
      </c>
      <c r="L1761">
        <v>0</v>
      </c>
      <c r="M1761">
        <v>8.5</v>
      </c>
      <c r="N1761">
        <v>0</v>
      </c>
      <c r="O1761" s="42" t="s">
        <v>71</v>
      </c>
      <c r="P1761" s="42" t="s">
        <v>72</v>
      </c>
      <c r="Q1761" s="42" t="s">
        <v>1787</v>
      </c>
    </row>
    <row r="1762" spans="1:17" x14ac:dyDescent="0.25">
      <c r="A1762">
        <v>1758</v>
      </c>
      <c r="B1762" t="s">
        <v>818</v>
      </c>
      <c r="C1762" t="s">
        <v>818</v>
      </c>
      <c r="D1762" t="s">
        <v>818</v>
      </c>
      <c r="E1762" t="s">
        <v>818</v>
      </c>
      <c r="G1762" t="s">
        <v>818</v>
      </c>
      <c r="H1762" t="s">
        <v>818</v>
      </c>
      <c r="I1762" s="42" t="s">
        <v>2786</v>
      </c>
      <c r="J1762">
        <v>26.5</v>
      </c>
      <c r="K1762">
        <v>45</v>
      </c>
      <c r="L1762">
        <v>0</v>
      </c>
      <c r="M1762">
        <v>10</v>
      </c>
      <c r="N1762">
        <v>12.5</v>
      </c>
      <c r="O1762" s="42" t="s">
        <v>71</v>
      </c>
      <c r="P1762" s="42" t="s">
        <v>72</v>
      </c>
      <c r="Q1762" s="42" t="s">
        <v>1789</v>
      </c>
    </row>
    <row r="1763" spans="1:17" x14ac:dyDescent="0.25">
      <c r="A1763">
        <v>1759</v>
      </c>
      <c r="B1763" t="s">
        <v>818</v>
      </c>
      <c r="C1763" t="s">
        <v>818</v>
      </c>
      <c r="D1763" t="s">
        <v>818</v>
      </c>
      <c r="E1763" t="s">
        <v>818</v>
      </c>
      <c r="G1763" t="s">
        <v>818</v>
      </c>
      <c r="H1763" t="s">
        <v>818</v>
      </c>
      <c r="I1763" s="42" t="s">
        <v>2787</v>
      </c>
      <c r="J1763">
        <v>26.5</v>
      </c>
      <c r="K1763">
        <v>45.5</v>
      </c>
      <c r="L1763">
        <v>0</v>
      </c>
      <c r="M1763">
        <v>10</v>
      </c>
      <c r="N1763">
        <v>12.7</v>
      </c>
      <c r="O1763" s="42" t="s">
        <v>71</v>
      </c>
      <c r="P1763" s="42" t="s">
        <v>72</v>
      </c>
      <c r="Q1763" s="42" t="s">
        <v>1704</v>
      </c>
    </row>
    <row r="1764" spans="1:17" x14ac:dyDescent="0.25">
      <c r="A1764">
        <v>1760</v>
      </c>
      <c r="B1764" t="s">
        <v>818</v>
      </c>
      <c r="C1764" t="s">
        <v>818</v>
      </c>
      <c r="D1764" t="s">
        <v>818</v>
      </c>
      <c r="E1764" t="s">
        <v>818</v>
      </c>
      <c r="G1764" t="s">
        <v>818</v>
      </c>
      <c r="H1764" t="s">
        <v>818</v>
      </c>
      <c r="I1764" s="42" t="s">
        <v>2788</v>
      </c>
      <c r="J1764">
        <v>29.5</v>
      </c>
      <c r="K1764">
        <v>45.5</v>
      </c>
      <c r="L1764">
        <v>0</v>
      </c>
      <c r="M1764">
        <v>10</v>
      </c>
      <c r="N1764">
        <v>12.5</v>
      </c>
      <c r="O1764" s="42" t="s">
        <v>71</v>
      </c>
      <c r="P1764" s="42" t="s">
        <v>72</v>
      </c>
      <c r="Q1764" s="42" t="s">
        <v>1704</v>
      </c>
    </row>
    <row r="1765" spans="1:17" x14ac:dyDescent="0.25">
      <c r="A1765">
        <v>1761</v>
      </c>
      <c r="B1765" t="s">
        <v>818</v>
      </c>
      <c r="C1765" t="s">
        <v>818</v>
      </c>
      <c r="D1765" t="s">
        <v>818</v>
      </c>
      <c r="E1765" t="s">
        <v>818</v>
      </c>
      <c r="G1765" t="s">
        <v>818</v>
      </c>
      <c r="H1765" t="s">
        <v>818</v>
      </c>
      <c r="I1765" s="42" t="s">
        <v>2789</v>
      </c>
      <c r="J1765">
        <v>27.5</v>
      </c>
      <c r="K1765">
        <v>46</v>
      </c>
      <c r="L1765">
        <v>0</v>
      </c>
      <c r="M1765">
        <v>8.5</v>
      </c>
      <c r="N1765">
        <v>0</v>
      </c>
      <c r="O1765" s="42" t="s">
        <v>71</v>
      </c>
      <c r="P1765" s="42" t="s">
        <v>72</v>
      </c>
      <c r="Q1765" s="42" t="s">
        <v>1792</v>
      </c>
    </row>
    <row r="1766" spans="1:17" x14ac:dyDescent="0.25">
      <c r="A1766">
        <v>1762</v>
      </c>
      <c r="B1766" t="s">
        <v>818</v>
      </c>
      <c r="C1766" t="s">
        <v>818</v>
      </c>
      <c r="D1766" t="s">
        <v>818</v>
      </c>
      <c r="E1766" t="s">
        <v>818</v>
      </c>
      <c r="G1766" t="s">
        <v>818</v>
      </c>
      <c r="H1766" t="s">
        <v>818</v>
      </c>
      <c r="I1766" s="42" t="s">
        <v>2790</v>
      </c>
      <c r="J1766">
        <v>29.8</v>
      </c>
      <c r="K1766">
        <v>46</v>
      </c>
      <c r="L1766">
        <v>0</v>
      </c>
      <c r="M1766">
        <v>8</v>
      </c>
      <c r="N1766">
        <v>0</v>
      </c>
      <c r="O1766" s="42" t="s">
        <v>71</v>
      </c>
      <c r="P1766" s="42" t="s">
        <v>72</v>
      </c>
      <c r="Q1766" s="42" t="s">
        <v>1794</v>
      </c>
    </row>
    <row r="1767" spans="1:17" x14ac:dyDescent="0.25">
      <c r="A1767">
        <v>1763</v>
      </c>
      <c r="B1767" t="s">
        <v>818</v>
      </c>
      <c r="C1767" t="s">
        <v>818</v>
      </c>
      <c r="D1767" t="s">
        <v>818</v>
      </c>
      <c r="E1767" t="s">
        <v>818</v>
      </c>
      <c r="G1767" t="s">
        <v>818</v>
      </c>
      <c r="H1767" t="s">
        <v>818</v>
      </c>
      <c r="I1767" s="42" t="s">
        <v>2793</v>
      </c>
      <c r="J1767">
        <v>29</v>
      </c>
      <c r="K1767">
        <v>50</v>
      </c>
      <c r="L1767">
        <v>0</v>
      </c>
      <c r="M1767">
        <v>10</v>
      </c>
      <c r="N1767">
        <v>0</v>
      </c>
      <c r="O1767" s="42" t="s">
        <v>71</v>
      </c>
      <c r="P1767" s="42" t="s">
        <v>72</v>
      </c>
      <c r="Q1767" s="42" t="s">
        <v>1882</v>
      </c>
    </row>
    <row r="1768" spans="1:17" x14ac:dyDescent="0.25">
      <c r="A1768">
        <v>1764</v>
      </c>
      <c r="B1768" t="s">
        <v>818</v>
      </c>
      <c r="C1768" t="s">
        <v>818</v>
      </c>
      <c r="D1768" t="s">
        <v>818</v>
      </c>
      <c r="E1768" t="s">
        <v>818</v>
      </c>
      <c r="G1768" t="s">
        <v>818</v>
      </c>
      <c r="H1768" t="s">
        <v>818</v>
      </c>
      <c r="I1768" s="42" t="s">
        <v>2794</v>
      </c>
      <c r="J1768">
        <v>31.5</v>
      </c>
      <c r="K1768">
        <v>50</v>
      </c>
      <c r="L1768">
        <v>0</v>
      </c>
      <c r="M1768">
        <v>8.5</v>
      </c>
      <c r="N1768">
        <v>0</v>
      </c>
      <c r="O1768" s="42" t="s">
        <v>71</v>
      </c>
      <c r="P1768" s="42" t="s">
        <v>72</v>
      </c>
      <c r="Q1768" s="42" t="s">
        <v>1800</v>
      </c>
    </row>
    <row r="1769" spans="1:17" x14ac:dyDescent="0.25">
      <c r="A1769">
        <v>1765</v>
      </c>
      <c r="B1769" t="s">
        <v>818</v>
      </c>
      <c r="C1769" t="s">
        <v>818</v>
      </c>
      <c r="D1769" t="s">
        <v>818</v>
      </c>
      <c r="E1769" t="s">
        <v>818</v>
      </c>
      <c r="G1769" t="s">
        <v>818</v>
      </c>
      <c r="H1769" t="s">
        <v>818</v>
      </c>
      <c r="I1769" s="42" t="s">
        <v>2796</v>
      </c>
      <c r="J1769">
        <v>26</v>
      </c>
      <c r="K1769">
        <v>44.2</v>
      </c>
      <c r="L1769">
        <v>0</v>
      </c>
      <c r="M1769">
        <v>10</v>
      </c>
      <c r="N1769">
        <v>12.6</v>
      </c>
      <c r="O1769" s="42" t="s">
        <v>71</v>
      </c>
      <c r="P1769" s="42" t="s">
        <v>72</v>
      </c>
      <c r="Q1769" s="42"/>
    </row>
    <row r="1770" spans="1:17" x14ac:dyDescent="0.25">
      <c r="A1770">
        <v>1766</v>
      </c>
      <c r="B1770" t="s">
        <v>818</v>
      </c>
      <c r="C1770" t="s">
        <v>818</v>
      </c>
      <c r="D1770" t="s">
        <v>818</v>
      </c>
      <c r="E1770" t="s">
        <v>818</v>
      </c>
      <c r="G1770" t="s">
        <v>818</v>
      </c>
      <c r="H1770" t="s">
        <v>818</v>
      </c>
      <c r="I1770" s="42" t="s">
        <v>2797</v>
      </c>
      <c r="J1770">
        <v>31.75</v>
      </c>
      <c r="K1770">
        <v>44.45</v>
      </c>
      <c r="L1770">
        <v>0</v>
      </c>
      <c r="M1770">
        <v>7.92</v>
      </c>
      <c r="N1770">
        <v>0</v>
      </c>
      <c r="O1770" s="42" t="s">
        <v>71</v>
      </c>
      <c r="P1770" s="42" t="s">
        <v>72</v>
      </c>
      <c r="Q1770" s="42"/>
    </row>
    <row r="1771" spans="1:17" x14ac:dyDescent="0.25">
      <c r="A1771">
        <v>1767</v>
      </c>
      <c r="B1771" t="s">
        <v>818</v>
      </c>
      <c r="C1771" t="s">
        <v>818</v>
      </c>
      <c r="D1771" t="s">
        <v>818</v>
      </c>
      <c r="E1771" t="s">
        <v>818</v>
      </c>
      <c r="G1771" t="s">
        <v>818</v>
      </c>
      <c r="H1771" t="s">
        <v>818</v>
      </c>
      <c r="I1771" s="42" t="s">
        <v>2845</v>
      </c>
      <c r="J1771">
        <v>23.5</v>
      </c>
      <c r="K1771">
        <v>34</v>
      </c>
      <c r="L1771">
        <v>0</v>
      </c>
      <c r="M1771">
        <v>6</v>
      </c>
      <c r="N1771">
        <v>0</v>
      </c>
      <c r="O1771" s="42" t="s">
        <v>297</v>
      </c>
      <c r="P1771" s="42" t="s">
        <v>72</v>
      </c>
      <c r="Q1771" s="42"/>
    </row>
    <row r="1772" spans="1:17" x14ac:dyDescent="0.25">
      <c r="A1772">
        <v>1768</v>
      </c>
      <c r="B1772" t="s">
        <v>818</v>
      </c>
      <c r="C1772" t="s">
        <v>818</v>
      </c>
      <c r="D1772" t="s">
        <v>818</v>
      </c>
      <c r="E1772" t="s">
        <v>818</v>
      </c>
      <c r="G1772" t="s">
        <v>818</v>
      </c>
      <c r="H1772" t="s">
        <v>818</v>
      </c>
      <c r="I1772" s="42" t="s">
        <v>1801</v>
      </c>
      <c r="J1772">
        <v>21.5</v>
      </c>
      <c r="K1772">
        <v>34.299999999999997</v>
      </c>
      <c r="L1772">
        <v>0</v>
      </c>
      <c r="M1772">
        <v>7</v>
      </c>
      <c r="N1772">
        <v>12</v>
      </c>
      <c r="O1772" s="42" t="s">
        <v>297</v>
      </c>
      <c r="P1772" s="42" t="s">
        <v>72</v>
      </c>
      <c r="Q1772" s="42"/>
    </row>
    <row r="1773" spans="1:17" x14ac:dyDescent="0.25">
      <c r="A1773">
        <v>1769</v>
      </c>
      <c r="B1773" t="s">
        <v>818</v>
      </c>
      <c r="C1773" t="s">
        <v>818</v>
      </c>
      <c r="D1773" t="s">
        <v>818</v>
      </c>
      <c r="E1773" t="s">
        <v>818</v>
      </c>
      <c r="G1773" t="s">
        <v>818</v>
      </c>
      <c r="H1773" t="s">
        <v>818</v>
      </c>
      <c r="I1773" s="42" t="s">
        <v>2847</v>
      </c>
      <c r="J1773">
        <v>22</v>
      </c>
      <c r="K1773">
        <v>34.299999999999997</v>
      </c>
      <c r="L1773">
        <v>0</v>
      </c>
      <c r="M1773">
        <v>7</v>
      </c>
      <c r="N1773">
        <v>12</v>
      </c>
      <c r="O1773" s="42" t="s">
        <v>297</v>
      </c>
      <c r="P1773" s="42" t="s">
        <v>72</v>
      </c>
      <c r="Q1773" s="42"/>
    </row>
    <row r="1774" spans="1:17" x14ac:dyDescent="0.25">
      <c r="A1774">
        <v>1770</v>
      </c>
      <c r="B1774" t="s">
        <v>818</v>
      </c>
      <c r="C1774" t="s">
        <v>818</v>
      </c>
      <c r="D1774" t="s">
        <v>818</v>
      </c>
      <c r="E1774" t="s">
        <v>818</v>
      </c>
      <c r="G1774" t="s">
        <v>818</v>
      </c>
      <c r="H1774" t="s">
        <v>818</v>
      </c>
      <c r="I1774" s="42" t="s">
        <v>2798</v>
      </c>
      <c r="J1774">
        <v>21.5</v>
      </c>
      <c r="K1774">
        <v>35</v>
      </c>
      <c r="L1774">
        <v>0</v>
      </c>
      <c r="M1774">
        <v>8.5</v>
      </c>
      <c r="N1774">
        <v>0</v>
      </c>
      <c r="O1774" s="42" t="s">
        <v>71</v>
      </c>
      <c r="P1774" s="42" t="s">
        <v>72</v>
      </c>
      <c r="Q1774" s="42" t="s">
        <v>1803</v>
      </c>
    </row>
    <row r="1775" spans="1:17" x14ac:dyDescent="0.25">
      <c r="A1775">
        <v>1771</v>
      </c>
      <c r="B1775" t="s">
        <v>818</v>
      </c>
      <c r="C1775" t="s">
        <v>818</v>
      </c>
      <c r="D1775" t="s">
        <v>818</v>
      </c>
      <c r="E1775" t="s">
        <v>818</v>
      </c>
      <c r="G1775" t="s">
        <v>818</v>
      </c>
      <c r="H1775" t="s">
        <v>818</v>
      </c>
      <c r="I1775" s="42" t="s">
        <v>2799</v>
      </c>
      <c r="J1775">
        <v>23.8</v>
      </c>
      <c r="K1775">
        <v>35</v>
      </c>
      <c r="L1775">
        <v>0</v>
      </c>
      <c r="M1775">
        <v>8.5</v>
      </c>
      <c r="N1775">
        <v>0</v>
      </c>
      <c r="O1775" s="42" t="s">
        <v>71</v>
      </c>
      <c r="P1775" s="42" t="s">
        <v>72</v>
      </c>
      <c r="Q1775" s="42" t="s">
        <v>2852</v>
      </c>
    </row>
    <row r="1776" spans="1:17" x14ac:dyDescent="0.25">
      <c r="A1776">
        <v>1772</v>
      </c>
      <c r="B1776" t="s">
        <v>818</v>
      </c>
      <c r="C1776" t="s">
        <v>818</v>
      </c>
      <c r="D1776" t="s">
        <v>818</v>
      </c>
      <c r="E1776" t="s">
        <v>818</v>
      </c>
      <c r="G1776" t="s">
        <v>818</v>
      </c>
      <c r="H1776" t="s">
        <v>818</v>
      </c>
      <c r="I1776" s="42" t="s">
        <v>2800</v>
      </c>
      <c r="J1776">
        <v>23</v>
      </c>
      <c r="K1776">
        <v>36</v>
      </c>
      <c r="L1776">
        <v>0</v>
      </c>
      <c r="M1776">
        <v>8</v>
      </c>
      <c r="N1776">
        <v>0</v>
      </c>
      <c r="O1776" s="42" t="s">
        <v>71</v>
      </c>
      <c r="P1776" s="42" t="s">
        <v>72</v>
      </c>
      <c r="Q1776" s="42"/>
    </row>
    <row r="1777" spans="1:17" x14ac:dyDescent="0.25">
      <c r="A1777">
        <v>1773</v>
      </c>
      <c r="B1777" t="s">
        <v>818</v>
      </c>
      <c r="C1777" t="s">
        <v>818</v>
      </c>
      <c r="D1777" t="s">
        <v>818</v>
      </c>
      <c r="E1777" t="s">
        <v>818</v>
      </c>
      <c r="G1777" t="s">
        <v>818</v>
      </c>
      <c r="H1777" t="s">
        <v>818</v>
      </c>
      <c r="I1777" s="42" t="s">
        <v>2801</v>
      </c>
      <c r="J1777">
        <v>23.5</v>
      </c>
      <c r="K1777">
        <v>36</v>
      </c>
      <c r="L1777">
        <v>0</v>
      </c>
      <c r="M1777">
        <v>9</v>
      </c>
      <c r="N1777">
        <v>0</v>
      </c>
      <c r="O1777" s="42" t="s">
        <v>71</v>
      </c>
      <c r="P1777" s="42" t="s">
        <v>72</v>
      </c>
      <c r="Q1777" s="42"/>
    </row>
    <row r="1778" spans="1:17" x14ac:dyDescent="0.25">
      <c r="A1778">
        <v>1774</v>
      </c>
      <c r="B1778" t="s">
        <v>818</v>
      </c>
      <c r="C1778" t="s">
        <v>818</v>
      </c>
      <c r="D1778" t="s">
        <v>818</v>
      </c>
      <c r="E1778" t="s">
        <v>818</v>
      </c>
      <c r="G1778" t="s">
        <v>818</v>
      </c>
      <c r="H1778" t="s">
        <v>818</v>
      </c>
      <c r="I1778" s="42" t="s">
        <v>1895</v>
      </c>
      <c r="J1778">
        <v>24</v>
      </c>
      <c r="K1778">
        <v>36</v>
      </c>
      <c r="L1778">
        <v>0</v>
      </c>
      <c r="M1778">
        <v>8</v>
      </c>
      <c r="N1778">
        <v>0</v>
      </c>
      <c r="O1778" s="42" t="s">
        <v>71</v>
      </c>
      <c r="P1778" s="42" t="s">
        <v>72</v>
      </c>
      <c r="Q1778" s="42" t="s">
        <v>1896</v>
      </c>
    </row>
    <row r="1779" spans="1:17" x14ac:dyDescent="0.25">
      <c r="A1779">
        <v>1775</v>
      </c>
      <c r="B1779" t="s">
        <v>818</v>
      </c>
      <c r="C1779" t="s">
        <v>818</v>
      </c>
      <c r="D1779" t="s">
        <v>818</v>
      </c>
      <c r="E1779" t="s">
        <v>818</v>
      </c>
      <c r="G1779" t="s">
        <v>818</v>
      </c>
      <c r="H1779" t="s">
        <v>818</v>
      </c>
      <c r="I1779" s="42" t="s">
        <v>2802</v>
      </c>
      <c r="J1779">
        <v>24</v>
      </c>
      <c r="K1779">
        <v>36</v>
      </c>
      <c r="L1779">
        <v>0</v>
      </c>
      <c r="M1779">
        <v>8</v>
      </c>
      <c r="N1779">
        <v>0</v>
      </c>
      <c r="O1779" s="42" t="s">
        <v>71</v>
      </c>
      <c r="P1779" s="42" t="s">
        <v>72</v>
      </c>
      <c r="Q1779" s="42" t="s">
        <v>1896</v>
      </c>
    </row>
    <row r="1780" spans="1:17" x14ac:dyDescent="0.25">
      <c r="A1780">
        <v>1776</v>
      </c>
      <c r="B1780" t="s">
        <v>818</v>
      </c>
      <c r="C1780" t="s">
        <v>818</v>
      </c>
      <c r="D1780" t="s">
        <v>818</v>
      </c>
      <c r="E1780" t="s">
        <v>818</v>
      </c>
      <c r="G1780" t="s">
        <v>818</v>
      </c>
      <c r="H1780" t="s">
        <v>818</v>
      </c>
      <c r="I1780" s="42" t="s">
        <v>2803</v>
      </c>
      <c r="J1780">
        <v>23</v>
      </c>
      <c r="K1780">
        <v>36.5</v>
      </c>
      <c r="L1780">
        <v>0</v>
      </c>
      <c r="M1780">
        <v>8.5</v>
      </c>
      <c r="N1780">
        <v>0</v>
      </c>
      <c r="O1780" s="42" t="s">
        <v>71</v>
      </c>
      <c r="P1780" s="42" t="s">
        <v>72</v>
      </c>
      <c r="Q1780" s="42" t="s">
        <v>1886</v>
      </c>
    </row>
    <row r="1781" spans="1:17" x14ac:dyDescent="0.25">
      <c r="A1781">
        <v>1777</v>
      </c>
      <c r="B1781" t="s">
        <v>818</v>
      </c>
      <c r="C1781" t="s">
        <v>818</v>
      </c>
      <c r="D1781" t="s">
        <v>818</v>
      </c>
      <c r="E1781" t="s">
        <v>818</v>
      </c>
      <c r="G1781" t="s">
        <v>818</v>
      </c>
      <c r="H1781" t="s">
        <v>818</v>
      </c>
      <c r="I1781" s="42" t="s">
        <v>2804</v>
      </c>
      <c r="J1781">
        <v>24.5</v>
      </c>
      <c r="K1781">
        <v>37.5</v>
      </c>
      <c r="L1781">
        <v>0</v>
      </c>
      <c r="M1781">
        <v>8</v>
      </c>
      <c r="N1781">
        <v>0</v>
      </c>
      <c r="O1781" s="42" t="s">
        <v>71</v>
      </c>
      <c r="P1781" s="42" t="s">
        <v>72</v>
      </c>
      <c r="Q1781" s="42" t="s">
        <v>1810</v>
      </c>
    </row>
    <row r="1782" spans="1:17" x14ac:dyDescent="0.25">
      <c r="A1782">
        <v>1778</v>
      </c>
      <c r="B1782" t="s">
        <v>818</v>
      </c>
      <c r="C1782" t="s">
        <v>818</v>
      </c>
      <c r="D1782" t="s">
        <v>818</v>
      </c>
      <c r="E1782" t="s">
        <v>818</v>
      </c>
      <c r="G1782" t="s">
        <v>818</v>
      </c>
      <c r="H1782" t="s">
        <v>818</v>
      </c>
      <c r="I1782" s="42" t="s">
        <v>2805</v>
      </c>
      <c r="J1782">
        <v>22.5</v>
      </c>
      <c r="K1782">
        <v>38</v>
      </c>
      <c r="L1782">
        <v>0</v>
      </c>
      <c r="M1782">
        <v>9</v>
      </c>
      <c r="N1782">
        <v>0</v>
      </c>
      <c r="O1782" s="42" t="s">
        <v>71</v>
      </c>
      <c r="P1782" s="42" t="s">
        <v>72</v>
      </c>
      <c r="Q1782" s="42" t="s">
        <v>2244</v>
      </c>
    </row>
    <row r="1783" spans="1:17" x14ac:dyDescent="0.25">
      <c r="A1783">
        <v>1779</v>
      </c>
      <c r="B1783" t="s">
        <v>818</v>
      </c>
      <c r="C1783" t="s">
        <v>818</v>
      </c>
      <c r="D1783" t="s">
        <v>818</v>
      </c>
      <c r="E1783" t="s">
        <v>818</v>
      </c>
      <c r="G1783" t="s">
        <v>818</v>
      </c>
      <c r="H1783" t="s">
        <v>818</v>
      </c>
      <c r="I1783" s="42" t="s">
        <v>2807</v>
      </c>
      <c r="J1783">
        <v>27</v>
      </c>
      <c r="K1783">
        <v>45</v>
      </c>
      <c r="L1783">
        <v>0</v>
      </c>
      <c r="M1783">
        <v>8.5</v>
      </c>
      <c r="N1783">
        <v>0</v>
      </c>
      <c r="O1783" s="42" t="s">
        <v>71</v>
      </c>
      <c r="P1783" s="42" t="s">
        <v>72</v>
      </c>
      <c r="Q1783" s="42" t="s">
        <v>2123</v>
      </c>
    </row>
    <row r="1784" spans="1:17" x14ac:dyDescent="0.25">
      <c r="A1784">
        <v>1780</v>
      </c>
      <c r="B1784" t="s">
        <v>818</v>
      </c>
      <c r="C1784" t="s">
        <v>818</v>
      </c>
      <c r="D1784" t="s">
        <v>818</v>
      </c>
      <c r="E1784" t="s">
        <v>818</v>
      </c>
      <c r="G1784" t="s">
        <v>818</v>
      </c>
      <c r="H1784" t="s">
        <v>818</v>
      </c>
      <c r="I1784" s="42" t="s">
        <v>2808</v>
      </c>
      <c r="J1784">
        <v>29.5</v>
      </c>
      <c r="K1784">
        <v>50</v>
      </c>
      <c r="L1784">
        <v>0</v>
      </c>
      <c r="M1784">
        <v>8.5</v>
      </c>
      <c r="N1784">
        <v>0</v>
      </c>
      <c r="O1784" s="42" t="s">
        <v>71</v>
      </c>
      <c r="P1784" s="42" t="s">
        <v>72</v>
      </c>
      <c r="Q1784" s="42" t="s">
        <v>2125</v>
      </c>
    </row>
    <row r="1785" spans="1:17" x14ac:dyDescent="0.25">
      <c r="A1785">
        <v>1781</v>
      </c>
      <c r="B1785" t="s">
        <v>818</v>
      </c>
      <c r="C1785" t="s">
        <v>818</v>
      </c>
      <c r="D1785" t="s">
        <v>818</v>
      </c>
      <c r="E1785" t="s">
        <v>818</v>
      </c>
      <c r="G1785" t="s">
        <v>818</v>
      </c>
      <c r="H1785" t="s">
        <v>818</v>
      </c>
      <c r="I1785" s="42" t="s">
        <v>2810</v>
      </c>
      <c r="J1785">
        <v>25</v>
      </c>
      <c r="K1785">
        <v>35</v>
      </c>
      <c r="L1785">
        <v>0</v>
      </c>
      <c r="M1785">
        <v>7</v>
      </c>
      <c r="N1785">
        <v>0</v>
      </c>
      <c r="O1785" s="42" t="s">
        <v>71</v>
      </c>
      <c r="P1785" s="42" t="s">
        <v>72</v>
      </c>
      <c r="Q1785" s="42" t="s">
        <v>2247</v>
      </c>
    </row>
    <row r="1786" spans="1:17" x14ac:dyDescent="0.25">
      <c r="A1786">
        <v>1782</v>
      </c>
      <c r="B1786" t="s">
        <v>818</v>
      </c>
      <c r="C1786" t="s">
        <v>818</v>
      </c>
      <c r="D1786" t="s">
        <v>818</v>
      </c>
      <c r="E1786" t="s">
        <v>818</v>
      </c>
      <c r="G1786" t="s">
        <v>818</v>
      </c>
      <c r="H1786" t="s">
        <v>818</v>
      </c>
      <c r="I1786" s="42" t="s">
        <v>2813</v>
      </c>
      <c r="J1786">
        <v>25.7</v>
      </c>
      <c r="K1786">
        <v>46</v>
      </c>
      <c r="L1786">
        <v>0</v>
      </c>
      <c r="M1786">
        <v>8</v>
      </c>
      <c r="N1786">
        <v>0</v>
      </c>
      <c r="O1786" s="42" t="s">
        <v>71</v>
      </c>
      <c r="P1786" s="42" t="s">
        <v>72</v>
      </c>
      <c r="Q1786" s="42" t="s">
        <v>2217</v>
      </c>
    </row>
    <row r="1787" spans="1:17" x14ac:dyDescent="0.25">
      <c r="A1787">
        <v>1783</v>
      </c>
      <c r="B1787" t="s">
        <v>818</v>
      </c>
      <c r="C1787" t="s">
        <v>818</v>
      </c>
      <c r="D1787" t="s">
        <v>818</v>
      </c>
      <c r="E1787" t="s">
        <v>818</v>
      </c>
      <c r="G1787" t="s">
        <v>818</v>
      </c>
      <c r="H1787" t="s">
        <v>818</v>
      </c>
      <c r="I1787" s="42" t="s">
        <v>2816</v>
      </c>
      <c r="J1787">
        <v>25.7</v>
      </c>
      <c r="K1787">
        <v>47</v>
      </c>
      <c r="L1787">
        <v>0</v>
      </c>
      <c r="M1787">
        <v>8.5</v>
      </c>
      <c r="N1787">
        <v>0</v>
      </c>
      <c r="O1787" s="42" t="s">
        <v>71</v>
      </c>
      <c r="P1787" s="42" t="s">
        <v>72</v>
      </c>
      <c r="Q1787" s="42" t="s">
        <v>2225</v>
      </c>
    </row>
    <row r="1788" spans="1:17" x14ac:dyDescent="0.25">
      <c r="A1788">
        <v>1784</v>
      </c>
      <c r="B1788" t="s">
        <v>818</v>
      </c>
      <c r="C1788" t="s">
        <v>818</v>
      </c>
      <c r="D1788" t="s">
        <v>818</v>
      </c>
      <c r="E1788" t="s">
        <v>818</v>
      </c>
      <c r="G1788" t="s">
        <v>818</v>
      </c>
      <c r="H1788" t="s">
        <v>818</v>
      </c>
      <c r="I1788" s="42" t="s">
        <v>2226</v>
      </c>
      <c r="J1788">
        <v>23</v>
      </c>
      <c r="K1788">
        <v>35</v>
      </c>
      <c r="L1788">
        <v>0</v>
      </c>
      <c r="M1788">
        <v>8</v>
      </c>
      <c r="N1788">
        <v>0</v>
      </c>
      <c r="O1788" s="42" t="s">
        <v>71</v>
      </c>
      <c r="P1788" s="42" t="s">
        <v>72</v>
      </c>
      <c r="Q1788" s="42" t="s">
        <v>2854</v>
      </c>
    </row>
    <row r="1789" spans="1:17" x14ac:dyDescent="0.25">
      <c r="A1789">
        <v>1785</v>
      </c>
      <c r="B1789" t="s">
        <v>818</v>
      </c>
      <c r="C1789" t="s">
        <v>818</v>
      </c>
      <c r="D1789" t="s">
        <v>818</v>
      </c>
      <c r="E1789" t="s">
        <v>818</v>
      </c>
      <c r="G1789" t="s">
        <v>818</v>
      </c>
      <c r="H1789" t="s">
        <v>818</v>
      </c>
      <c r="I1789" s="42" t="s">
        <v>2817</v>
      </c>
      <c r="J1789">
        <v>23</v>
      </c>
      <c r="K1789">
        <v>35</v>
      </c>
      <c r="L1789">
        <v>0</v>
      </c>
      <c r="M1789">
        <v>8</v>
      </c>
      <c r="N1789">
        <v>0</v>
      </c>
      <c r="O1789" s="42" t="s">
        <v>71</v>
      </c>
      <c r="P1789" s="42" t="s">
        <v>72</v>
      </c>
      <c r="Q1789" s="42" t="s">
        <v>2854</v>
      </c>
    </row>
    <row r="1790" spans="1:17" x14ac:dyDescent="0.25">
      <c r="A1790">
        <v>1786</v>
      </c>
      <c r="B1790" t="s">
        <v>818</v>
      </c>
      <c r="C1790" t="s">
        <v>818</v>
      </c>
      <c r="D1790" t="s">
        <v>818</v>
      </c>
      <c r="E1790" t="s">
        <v>818</v>
      </c>
      <c r="G1790" t="s">
        <v>818</v>
      </c>
      <c r="H1790" t="s">
        <v>818</v>
      </c>
      <c r="I1790" s="42" t="s">
        <v>2848</v>
      </c>
      <c r="J1790">
        <v>27.5</v>
      </c>
      <c r="K1790">
        <v>50</v>
      </c>
      <c r="L1790">
        <v>0</v>
      </c>
      <c r="M1790">
        <v>9</v>
      </c>
      <c r="N1790">
        <v>10</v>
      </c>
      <c r="O1790" s="42" t="s">
        <v>71</v>
      </c>
      <c r="P1790" s="42" t="s">
        <v>72</v>
      </c>
      <c r="Q1790" s="42" t="s">
        <v>2232</v>
      </c>
    </row>
    <row r="1791" spans="1:17" x14ac:dyDescent="0.25">
      <c r="A1791">
        <v>1787</v>
      </c>
      <c r="B1791" t="s">
        <v>818</v>
      </c>
      <c r="C1791" t="s">
        <v>818</v>
      </c>
      <c r="D1791" t="s">
        <v>818</v>
      </c>
      <c r="E1791" t="s">
        <v>818</v>
      </c>
      <c r="G1791" t="s">
        <v>818</v>
      </c>
      <c r="H1791" t="s">
        <v>818</v>
      </c>
      <c r="I1791" s="42" t="s">
        <v>2820</v>
      </c>
      <c r="J1791">
        <v>26.2</v>
      </c>
      <c r="K1791">
        <v>44</v>
      </c>
      <c r="L1791">
        <v>0</v>
      </c>
      <c r="M1791">
        <v>8</v>
      </c>
      <c r="N1791">
        <v>0</v>
      </c>
      <c r="O1791" s="42" t="s">
        <v>71</v>
      </c>
      <c r="P1791" s="42" t="s">
        <v>72</v>
      </c>
      <c r="Q1791" s="42" t="s">
        <v>2236</v>
      </c>
    </row>
    <row r="1792" spans="1:17" x14ac:dyDescent="0.25">
      <c r="A1792">
        <v>1788</v>
      </c>
      <c r="B1792" t="s">
        <v>818</v>
      </c>
      <c r="C1792" t="s">
        <v>818</v>
      </c>
      <c r="D1792" t="s">
        <v>818</v>
      </c>
      <c r="E1792" t="s">
        <v>818</v>
      </c>
      <c r="G1792" t="s">
        <v>818</v>
      </c>
      <c r="H1792" t="s">
        <v>818</v>
      </c>
      <c r="I1792" s="42" t="s">
        <v>2821</v>
      </c>
      <c r="J1792">
        <v>21.7</v>
      </c>
      <c r="K1792">
        <v>36</v>
      </c>
      <c r="L1792">
        <v>0</v>
      </c>
      <c r="M1792">
        <v>8</v>
      </c>
      <c r="N1792">
        <v>0</v>
      </c>
      <c r="O1792" s="42" t="s">
        <v>71</v>
      </c>
      <c r="P1792" s="42" t="s">
        <v>72</v>
      </c>
      <c r="Q1792" s="42" t="s">
        <v>2238</v>
      </c>
    </row>
    <row r="1793" spans="1:17" x14ac:dyDescent="0.25">
      <c r="A1793">
        <v>1789</v>
      </c>
      <c r="B1793" t="s">
        <v>818</v>
      </c>
      <c r="C1793" t="s">
        <v>818</v>
      </c>
      <c r="D1793" t="s">
        <v>818</v>
      </c>
      <c r="E1793" t="s">
        <v>818</v>
      </c>
      <c r="G1793" t="s">
        <v>818</v>
      </c>
      <c r="H1793" t="s">
        <v>818</v>
      </c>
      <c r="I1793" s="42" t="s">
        <v>2822</v>
      </c>
      <c r="J1793">
        <v>26.7</v>
      </c>
      <c r="K1793">
        <v>44</v>
      </c>
      <c r="L1793">
        <v>0</v>
      </c>
      <c r="M1793">
        <v>8.5</v>
      </c>
      <c r="N1793">
        <v>0</v>
      </c>
      <c r="O1793" s="42" t="s">
        <v>71</v>
      </c>
      <c r="P1793" s="42" t="s">
        <v>72</v>
      </c>
      <c r="Q1793" s="42" t="s">
        <v>2240</v>
      </c>
    </row>
    <row r="1794" spans="1:17" x14ac:dyDescent="0.25">
      <c r="A1794">
        <v>1790</v>
      </c>
      <c r="B1794" t="s">
        <v>818</v>
      </c>
      <c r="C1794" t="s">
        <v>818</v>
      </c>
      <c r="D1794" t="s">
        <v>818</v>
      </c>
      <c r="E1794" t="s">
        <v>818</v>
      </c>
      <c r="G1794" t="s">
        <v>818</v>
      </c>
      <c r="H1794" t="s">
        <v>818</v>
      </c>
      <c r="I1794" s="42" t="s">
        <v>2849</v>
      </c>
      <c r="J1794">
        <v>23.7</v>
      </c>
      <c r="K1794">
        <v>40</v>
      </c>
      <c r="L1794">
        <v>0</v>
      </c>
      <c r="M1794">
        <v>8</v>
      </c>
      <c r="N1794">
        <v>0</v>
      </c>
      <c r="O1794" s="42" t="s">
        <v>71</v>
      </c>
      <c r="P1794" s="42" t="s">
        <v>72</v>
      </c>
      <c r="Q1794" s="42" t="s">
        <v>2254</v>
      </c>
    </row>
    <row r="1795" spans="1:17" x14ac:dyDescent="0.25">
      <c r="A1795">
        <v>1791</v>
      </c>
      <c r="B1795" t="s">
        <v>818</v>
      </c>
      <c r="C1795" t="s">
        <v>818</v>
      </c>
      <c r="D1795" t="s">
        <v>818</v>
      </c>
      <c r="E1795" t="s">
        <v>818</v>
      </c>
      <c r="G1795" t="s">
        <v>818</v>
      </c>
      <c r="H1795" t="s">
        <v>818</v>
      </c>
      <c r="I1795" s="42" t="s">
        <v>2824</v>
      </c>
      <c r="J1795">
        <v>26</v>
      </c>
      <c r="K1795">
        <v>38</v>
      </c>
      <c r="L1795">
        <v>0</v>
      </c>
      <c r="M1795">
        <v>7</v>
      </c>
      <c r="N1795">
        <v>0</v>
      </c>
      <c r="O1795" s="42" t="s">
        <v>71</v>
      </c>
      <c r="P1795" s="42" t="s">
        <v>72</v>
      </c>
      <c r="Q1795" s="42" t="s">
        <v>2306</v>
      </c>
    </row>
    <row r="1796" spans="1:17" x14ac:dyDescent="0.25">
      <c r="A1796">
        <v>1792</v>
      </c>
      <c r="B1796" t="s">
        <v>818</v>
      </c>
      <c r="C1796" t="s">
        <v>818</v>
      </c>
      <c r="D1796" t="s">
        <v>818</v>
      </c>
      <c r="E1796" t="s">
        <v>818</v>
      </c>
      <c r="G1796" t="s">
        <v>818</v>
      </c>
      <c r="H1796" t="s">
        <v>818</v>
      </c>
      <c r="I1796" s="42" t="s">
        <v>2452</v>
      </c>
      <c r="J1796">
        <v>22</v>
      </c>
      <c r="K1796">
        <v>39</v>
      </c>
      <c r="L1796">
        <v>0</v>
      </c>
      <c r="M1796">
        <v>8.5</v>
      </c>
      <c r="N1796">
        <v>0</v>
      </c>
      <c r="O1796" s="42" t="s">
        <v>71</v>
      </c>
      <c r="P1796" s="42" t="s">
        <v>72</v>
      </c>
      <c r="Q1796" s="42" t="s">
        <v>2318</v>
      </c>
    </row>
    <row r="1797" spans="1:17" x14ac:dyDescent="0.25">
      <c r="A1797">
        <v>1793</v>
      </c>
      <c r="B1797" t="s">
        <v>818</v>
      </c>
      <c r="C1797" t="s">
        <v>818</v>
      </c>
      <c r="D1797" t="s">
        <v>818</v>
      </c>
      <c r="E1797" t="s">
        <v>818</v>
      </c>
      <c r="G1797" t="s">
        <v>818</v>
      </c>
      <c r="H1797" t="s">
        <v>818</v>
      </c>
      <c r="I1797" s="42" t="s">
        <v>2864</v>
      </c>
      <c r="J1797">
        <v>19</v>
      </c>
      <c r="K1797">
        <v>34.5</v>
      </c>
      <c r="L1797">
        <v>0</v>
      </c>
      <c r="M1797">
        <v>6.2</v>
      </c>
      <c r="N1797">
        <v>9.1999999999999993</v>
      </c>
      <c r="O1797" s="42" t="s">
        <v>27</v>
      </c>
      <c r="P1797" s="42" t="s">
        <v>32</v>
      </c>
      <c r="Q1797" s="42"/>
    </row>
    <row r="1798" spans="1:17" x14ac:dyDescent="0.25">
      <c r="A1798">
        <v>1794</v>
      </c>
      <c r="B1798" t="s">
        <v>818</v>
      </c>
      <c r="C1798" t="s">
        <v>818</v>
      </c>
      <c r="D1798" t="s">
        <v>818</v>
      </c>
      <c r="E1798" t="s">
        <v>818</v>
      </c>
      <c r="G1798" t="s">
        <v>818</v>
      </c>
      <c r="H1798" t="s">
        <v>818</v>
      </c>
      <c r="I1798" s="42" t="s">
        <v>2998</v>
      </c>
      <c r="J1798">
        <v>22</v>
      </c>
      <c r="K1798">
        <v>38.200000000000003</v>
      </c>
      <c r="L1798">
        <v>0</v>
      </c>
      <c r="M1798">
        <v>8</v>
      </c>
      <c r="N1798">
        <v>0</v>
      </c>
      <c r="O1798" s="42" t="s">
        <v>71</v>
      </c>
      <c r="P1798" s="42" t="s">
        <v>72</v>
      </c>
      <c r="Q1798" s="42"/>
    </row>
    <row r="1799" spans="1:17" x14ac:dyDescent="0.25">
      <c r="A1799">
        <v>1795</v>
      </c>
      <c r="B1799" t="s">
        <v>818</v>
      </c>
      <c r="C1799" t="s">
        <v>818</v>
      </c>
      <c r="D1799" t="s">
        <v>818</v>
      </c>
      <c r="E1799" t="s">
        <v>818</v>
      </c>
      <c r="G1799" t="s">
        <v>818</v>
      </c>
      <c r="H1799" t="s">
        <v>818</v>
      </c>
      <c r="I1799" s="42" t="s">
        <v>3006</v>
      </c>
      <c r="J1799">
        <v>23</v>
      </c>
      <c r="K1799">
        <v>34.299999999999997</v>
      </c>
      <c r="L1799">
        <v>0</v>
      </c>
      <c r="M1799">
        <v>6.6</v>
      </c>
      <c r="N1799">
        <v>0</v>
      </c>
      <c r="O1799" s="42" t="s">
        <v>71</v>
      </c>
      <c r="P1799" s="42" t="s">
        <v>72</v>
      </c>
      <c r="Q1799" s="42"/>
    </row>
    <row r="1800" spans="1:17" x14ac:dyDescent="0.25">
      <c r="A1800">
        <v>1796</v>
      </c>
      <c r="B1800" t="s">
        <v>818</v>
      </c>
      <c r="C1800" t="s">
        <v>818</v>
      </c>
      <c r="D1800" t="s">
        <v>818</v>
      </c>
      <c r="E1800" t="s">
        <v>818</v>
      </c>
      <c r="G1800" t="s">
        <v>818</v>
      </c>
      <c r="H1800" t="s">
        <v>818</v>
      </c>
      <c r="I1800" s="42" t="s">
        <v>2999</v>
      </c>
      <c r="J1800">
        <v>23</v>
      </c>
      <c r="K1800">
        <v>34.299999999999997</v>
      </c>
      <c r="L1800">
        <v>0</v>
      </c>
      <c r="M1800">
        <v>6.6</v>
      </c>
      <c r="N1800">
        <v>0</v>
      </c>
      <c r="O1800" s="42" t="s">
        <v>71</v>
      </c>
      <c r="P1800" s="42" t="s">
        <v>72</v>
      </c>
      <c r="Q1800" s="42"/>
    </row>
    <row r="1801" spans="1:17" x14ac:dyDescent="0.25">
      <c r="A1801">
        <v>1797</v>
      </c>
      <c r="B1801" t="s">
        <v>818</v>
      </c>
      <c r="C1801" t="s">
        <v>818</v>
      </c>
      <c r="D1801" t="s">
        <v>818</v>
      </c>
      <c r="E1801" t="s">
        <v>818</v>
      </c>
      <c r="G1801" t="s">
        <v>818</v>
      </c>
      <c r="H1801" t="s">
        <v>818</v>
      </c>
      <c r="I1801" s="42" t="s">
        <v>3001</v>
      </c>
      <c r="J1801">
        <v>24</v>
      </c>
      <c r="K1801">
        <v>38.200000000000003</v>
      </c>
      <c r="L1801">
        <v>0</v>
      </c>
      <c r="M1801">
        <v>7</v>
      </c>
      <c r="N1801">
        <v>0</v>
      </c>
      <c r="O1801" s="42" t="s">
        <v>71</v>
      </c>
      <c r="P1801" s="42" t="s">
        <v>72</v>
      </c>
      <c r="Q1801" s="42"/>
    </row>
    <row r="1802" spans="1:17" x14ac:dyDescent="0.25">
      <c r="A1802">
        <v>1798</v>
      </c>
      <c r="B1802" t="s">
        <v>818</v>
      </c>
      <c r="C1802" t="s">
        <v>818</v>
      </c>
      <c r="D1802" t="s">
        <v>818</v>
      </c>
      <c r="E1802" t="s">
        <v>818</v>
      </c>
      <c r="G1802" t="s">
        <v>818</v>
      </c>
      <c r="H1802" t="s">
        <v>818</v>
      </c>
      <c r="I1802" s="42" t="s">
        <v>3003</v>
      </c>
      <c r="J1802">
        <v>26</v>
      </c>
      <c r="K1802">
        <v>47</v>
      </c>
      <c r="L1802">
        <v>0</v>
      </c>
      <c r="M1802">
        <v>7</v>
      </c>
      <c r="N1802">
        <v>0</v>
      </c>
      <c r="O1802" s="42" t="s">
        <v>71</v>
      </c>
      <c r="P1802" s="42" t="s">
        <v>72</v>
      </c>
      <c r="Q1802" s="42"/>
    </row>
    <row r="1803" spans="1:17" x14ac:dyDescent="0.25">
      <c r="A1803">
        <v>1799</v>
      </c>
      <c r="B1803" t="s">
        <v>818</v>
      </c>
      <c r="C1803" t="s">
        <v>818</v>
      </c>
      <c r="D1803" t="s">
        <v>818</v>
      </c>
      <c r="E1803" t="s">
        <v>818</v>
      </c>
      <c r="G1803" t="s">
        <v>818</v>
      </c>
      <c r="H1803" t="s">
        <v>818</v>
      </c>
      <c r="I1803" s="42" t="s">
        <v>3042</v>
      </c>
      <c r="J1803">
        <v>25</v>
      </c>
      <c r="K1803">
        <v>38.200000000000003</v>
      </c>
      <c r="L1803">
        <v>0</v>
      </c>
      <c r="M1803">
        <v>7.2</v>
      </c>
      <c r="N1803">
        <v>0</v>
      </c>
      <c r="O1803" s="42" t="s">
        <v>71</v>
      </c>
      <c r="P1803" s="42" t="s">
        <v>72</v>
      </c>
      <c r="Q1803" s="42"/>
    </row>
    <row r="1804" spans="1:17" x14ac:dyDescent="0.25">
      <c r="A1804">
        <v>1800</v>
      </c>
      <c r="B1804" t="s">
        <v>818</v>
      </c>
      <c r="C1804" t="s">
        <v>818</v>
      </c>
      <c r="D1804" t="s">
        <v>818</v>
      </c>
      <c r="E1804" t="s">
        <v>818</v>
      </c>
      <c r="G1804" t="s">
        <v>818</v>
      </c>
      <c r="H1804" t="s">
        <v>818</v>
      </c>
      <c r="I1804" s="42" t="s">
        <v>3044</v>
      </c>
      <c r="J1804">
        <v>26</v>
      </c>
      <c r="K1804">
        <v>48</v>
      </c>
      <c r="L1804">
        <v>0</v>
      </c>
      <c r="M1804">
        <v>9.5</v>
      </c>
      <c r="N1804">
        <v>0</v>
      </c>
      <c r="O1804" s="42" t="s">
        <v>71</v>
      </c>
      <c r="P1804" s="42" t="s">
        <v>72</v>
      </c>
      <c r="Q1804" s="42"/>
    </row>
    <row r="1805" spans="1:17" x14ac:dyDescent="0.25">
      <c r="A1805">
        <v>1801</v>
      </c>
      <c r="B1805" t="s">
        <v>818</v>
      </c>
      <c r="C1805" t="s">
        <v>818</v>
      </c>
      <c r="D1805" t="s">
        <v>818</v>
      </c>
      <c r="E1805" t="s">
        <v>818</v>
      </c>
      <c r="F1805">
        <v>2</v>
      </c>
      <c r="G1805" t="s">
        <v>818</v>
      </c>
      <c r="H1805" t="s">
        <v>818</v>
      </c>
      <c r="I1805" s="42" t="s">
        <v>64</v>
      </c>
      <c r="J1805">
        <v>19</v>
      </c>
      <c r="K1805">
        <v>32</v>
      </c>
      <c r="L1805">
        <v>0</v>
      </c>
      <c r="M1805">
        <v>6</v>
      </c>
      <c r="N1805">
        <v>7</v>
      </c>
      <c r="O1805" s="42" t="s">
        <v>27</v>
      </c>
      <c r="P1805" s="42" t="s">
        <v>32</v>
      </c>
      <c r="Q1805" s="42" t="s">
        <v>1431</v>
      </c>
    </row>
    <row r="1806" spans="1:17" x14ac:dyDescent="0.25">
      <c r="A1806">
        <v>1802</v>
      </c>
      <c r="B1806" t="s">
        <v>818</v>
      </c>
      <c r="C1806" t="s">
        <v>818</v>
      </c>
      <c r="D1806" t="s">
        <v>818</v>
      </c>
      <c r="E1806" t="s">
        <v>818</v>
      </c>
      <c r="F1806">
        <v>8</v>
      </c>
      <c r="G1806" t="s">
        <v>818</v>
      </c>
      <c r="H1806" t="s">
        <v>818</v>
      </c>
      <c r="I1806" s="42" t="s">
        <v>142</v>
      </c>
      <c r="J1806">
        <v>25</v>
      </c>
      <c r="K1806">
        <v>37.54</v>
      </c>
      <c r="L1806">
        <v>0</v>
      </c>
      <c r="M1806">
        <v>6.5</v>
      </c>
      <c r="N1806">
        <v>0</v>
      </c>
      <c r="O1806" s="42" t="s">
        <v>71</v>
      </c>
      <c r="P1806" s="42" t="s">
        <v>72</v>
      </c>
      <c r="Q1806" s="42" t="s">
        <v>2085</v>
      </c>
    </row>
    <row r="1807" spans="1:17" x14ac:dyDescent="0.25">
      <c r="A1807">
        <v>1803</v>
      </c>
      <c r="B1807" t="s">
        <v>818</v>
      </c>
      <c r="C1807" t="s">
        <v>818</v>
      </c>
      <c r="D1807" t="s">
        <v>818</v>
      </c>
      <c r="E1807" t="s">
        <v>818</v>
      </c>
      <c r="F1807">
        <v>14</v>
      </c>
      <c r="G1807" t="s">
        <v>818</v>
      </c>
      <c r="I1807" s="42" t="s">
        <v>584</v>
      </c>
      <c r="J1807">
        <v>25</v>
      </c>
      <c r="K1807">
        <v>42.5</v>
      </c>
      <c r="L1807">
        <v>0</v>
      </c>
      <c r="M1807">
        <v>10</v>
      </c>
      <c r="N1807">
        <v>12.5</v>
      </c>
      <c r="O1807" s="42" t="s">
        <v>71</v>
      </c>
      <c r="P1807" s="42" t="s">
        <v>72</v>
      </c>
      <c r="Q1807" s="42" t="s">
        <v>2033</v>
      </c>
    </row>
    <row r="1808" spans="1:17" x14ac:dyDescent="0.25">
      <c r="A1808">
        <v>1804</v>
      </c>
      <c r="B1808" t="s">
        <v>818</v>
      </c>
      <c r="C1808" t="s">
        <v>818</v>
      </c>
      <c r="D1808" t="s">
        <v>818</v>
      </c>
      <c r="E1808" t="s">
        <v>818</v>
      </c>
      <c r="F1808">
        <v>24</v>
      </c>
      <c r="G1808" t="s">
        <v>818</v>
      </c>
      <c r="I1808" s="42" t="s">
        <v>218</v>
      </c>
      <c r="J1808">
        <v>26</v>
      </c>
      <c r="K1808">
        <v>45</v>
      </c>
      <c r="L1808">
        <v>0</v>
      </c>
      <c r="M1808">
        <v>8.5</v>
      </c>
      <c r="N1808">
        <v>0</v>
      </c>
      <c r="O1808" s="42" t="s">
        <v>71</v>
      </c>
      <c r="P1808" s="42" t="s">
        <v>72</v>
      </c>
      <c r="Q1808" s="42" t="s">
        <v>220</v>
      </c>
    </row>
    <row r="1809" spans="1:17" x14ac:dyDescent="0.25">
      <c r="A1809">
        <v>1805</v>
      </c>
      <c r="B1809" t="s">
        <v>818</v>
      </c>
      <c r="C1809" t="s">
        <v>818</v>
      </c>
      <c r="D1809" t="s">
        <v>818</v>
      </c>
      <c r="E1809" t="s">
        <v>818</v>
      </c>
      <c r="F1809">
        <v>25</v>
      </c>
      <c r="G1809" t="s">
        <v>818</v>
      </c>
      <c r="H1809" t="s">
        <v>818</v>
      </c>
      <c r="I1809" s="42" t="s">
        <v>143</v>
      </c>
      <c r="J1809">
        <v>25</v>
      </c>
      <c r="K1809">
        <v>37.64</v>
      </c>
      <c r="L1809">
        <v>0</v>
      </c>
      <c r="M1809">
        <v>6.5</v>
      </c>
      <c r="N1809">
        <v>0</v>
      </c>
      <c r="O1809" s="42" t="s">
        <v>71</v>
      </c>
      <c r="P1809" s="42" t="s">
        <v>72</v>
      </c>
      <c r="Q1809" s="42" t="s">
        <v>2086</v>
      </c>
    </row>
    <row r="1810" spans="1:17" x14ac:dyDescent="0.25">
      <c r="A1810">
        <v>1806</v>
      </c>
      <c r="B1810" t="s">
        <v>818</v>
      </c>
      <c r="C1810" t="s">
        <v>818</v>
      </c>
      <c r="D1810" t="s">
        <v>818</v>
      </c>
      <c r="E1810" t="s">
        <v>818</v>
      </c>
      <c r="F1810">
        <v>28</v>
      </c>
      <c r="G1810" t="s">
        <v>818</v>
      </c>
      <c r="H1810" t="s">
        <v>818</v>
      </c>
      <c r="I1810" s="42" t="s">
        <v>118</v>
      </c>
      <c r="J1810">
        <v>24</v>
      </c>
      <c r="K1810">
        <v>36.5</v>
      </c>
      <c r="L1810">
        <v>0</v>
      </c>
      <c r="M1810">
        <v>8.5</v>
      </c>
      <c r="N1810">
        <v>0</v>
      </c>
      <c r="O1810" s="42" t="s">
        <v>71</v>
      </c>
      <c r="P1810" s="42" t="s">
        <v>72</v>
      </c>
      <c r="Q1810" s="42" t="s">
        <v>120</v>
      </c>
    </row>
    <row r="1811" spans="1:17" x14ac:dyDescent="0.25">
      <c r="A1811">
        <v>1807</v>
      </c>
      <c r="B1811" t="s">
        <v>818</v>
      </c>
      <c r="C1811" t="s">
        <v>818</v>
      </c>
      <c r="D1811" t="s">
        <v>818</v>
      </c>
      <c r="E1811" t="s">
        <v>818</v>
      </c>
      <c r="F1811">
        <v>30</v>
      </c>
      <c r="G1811" t="s">
        <v>818</v>
      </c>
      <c r="H1811" t="s">
        <v>818</v>
      </c>
      <c r="I1811" s="42" t="s">
        <v>152</v>
      </c>
      <c r="J1811">
        <v>27.7</v>
      </c>
      <c r="K1811">
        <v>38</v>
      </c>
      <c r="L1811">
        <v>0</v>
      </c>
      <c r="M1811">
        <v>8</v>
      </c>
      <c r="N1811">
        <v>0</v>
      </c>
      <c r="O1811" s="42" t="s">
        <v>71</v>
      </c>
      <c r="P1811" s="42" t="s">
        <v>72</v>
      </c>
      <c r="Q1811" s="42" t="s">
        <v>2149</v>
      </c>
    </row>
    <row r="1812" spans="1:17" x14ac:dyDescent="0.25">
      <c r="A1812">
        <v>1808</v>
      </c>
      <c r="B1812" t="s">
        <v>818</v>
      </c>
      <c r="C1812" t="s">
        <v>818</v>
      </c>
      <c r="D1812" t="s">
        <v>818</v>
      </c>
      <c r="E1812" t="s">
        <v>818</v>
      </c>
      <c r="F1812">
        <v>30</v>
      </c>
      <c r="G1812" t="s">
        <v>818</v>
      </c>
      <c r="H1812" t="s">
        <v>818</v>
      </c>
      <c r="I1812" s="42" t="s">
        <v>194</v>
      </c>
      <c r="J1812">
        <v>24</v>
      </c>
      <c r="K1812">
        <v>42</v>
      </c>
      <c r="L1812">
        <v>0</v>
      </c>
      <c r="M1812">
        <v>8.5</v>
      </c>
      <c r="N1812">
        <v>0</v>
      </c>
      <c r="O1812" s="42" t="s">
        <v>71</v>
      </c>
      <c r="P1812" s="42" t="s">
        <v>72</v>
      </c>
      <c r="Q1812" s="42" t="s">
        <v>2138</v>
      </c>
    </row>
    <row r="1813" spans="1:17" x14ac:dyDescent="0.25">
      <c r="A1813">
        <v>1809</v>
      </c>
      <c r="B1813" t="s">
        <v>818</v>
      </c>
      <c r="C1813" t="s">
        <v>818</v>
      </c>
      <c r="D1813" t="s">
        <v>818</v>
      </c>
      <c r="E1813" t="s">
        <v>818</v>
      </c>
      <c r="F1813">
        <v>32</v>
      </c>
      <c r="G1813" t="s">
        <v>818</v>
      </c>
      <c r="H1813" t="s">
        <v>818</v>
      </c>
      <c r="I1813" s="42" t="s">
        <v>697</v>
      </c>
      <c r="J1813">
        <v>26</v>
      </c>
      <c r="K1813">
        <v>38</v>
      </c>
      <c r="L1813">
        <v>0</v>
      </c>
      <c r="M1813">
        <v>8.5</v>
      </c>
      <c r="N1813">
        <v>0</v>
      </c>
      <c r="O1813" s="42" t="s">
        <v>71</v>
      </c>
      <c r="P1813" s="42" t="s">
        <v>72</v>
      </c>
      <c r="Q1813" s="42" t="s">
        <v>2077</v>
      </c>
    </row>
    <row r="1814" spans="1:17" x14ac:dyDescent="0.25">
      <c r="A1814">
        <v>1810</v>
      </c>
      <c r="B1814" t="s">
        <v>818</v>
      </c>
      <c r="C1814" t="s">
        <v>818</v>
      </c>
      <c r="D1814" t="s">
        <v>818</v>
      </c>
      <c r="E1814" t="s">
        <v>818</v>
      </c>
      <c r="F1814">
        <v>33</v>
      </c>
      <c r="G1814" t="s">
        <v>818</v>
      </c>
      <c r="H1814" t="s">
        <v>818</v>
      </c>
      <c r="I1814" s="42" t="s">
        <v>203</v>
      </c>
      <c r="J1814">
        <v>25</v>
      </c>
      <c r="K1814">
        <v>43</v>
      </c>
      <c r="L1814">
        <v>0</v>
      </c>
      <c r="M1814">
        <v>8.5</v>
      </c>
      <c r="N1814">
        <v>0</v>
      </c>
      <c r="O1814" s="42" t="s">
        <v>71</v>
      </c>
      <c r="P1814" s="42" t="s">
        <v>72</v>
      </c>
      <c r="Q1814" s="42" t="s">
        <v>2153</v>
      </c>
    </row>
    <row r="1815" spans="1:17" x14ac:dyDescent="0.25">
      <c r="A1815">
        <v>1811</v>
      </c>
      <c r="B1815" t="s">
        <v>818</v>
      </c>
      <c r="C1815" t="s">
        <v>818</v>
      </c>
      <c r="D1815" t="s">
        <v>818</v>
      </c>
      <c r="E1815" t="s">
        <v>818</v>
      </c>
      <c r="F1815">
        <v>34</v>
      </c>
      <c r="G1815" t="s">
        <v>818</v>
      </c>
      <c r="H1815" t="s">
        <v>818</v>
      </c>
      <c r="I1815" s="42" t="s">
        <v>180</v>
      </c>
      <c r="J1815">
        <v>27</v>
      </c>
      <c r="K1815">
        <v>41</v>
      </c>
      <c r="L1815">
        <v>0</v>
      </c>
      <c r="M1815">
        <v>8.5</v>
      </c>
      <c r="N1815">
        <v>0</v>
      </c>
      <c r="O1815" s="42" t="s">
        <v>71</v>
      </c>
      <c r="P1815" s="42" t="s">
        <v>72</v>
      </c>
      <c r="Q1815" s="42" t="s">
        <v>182</v>
      </c>
    </row>
    <row r="1816" spans="1:17" x14ac:dyDescent="0.25">
      <c r="A1816">
        <v>1812</v>
      </c>
      <c r="B1816" t="s">
        <v>818</v>
      </c>
      <c r="C1816" t="s">
        <v>818</v>
      </c>
      <c r="D1816" t="s">
        <v>818</v>
      </c>
      <c r="E1816" t="s">
        <v>818</v>
      </c>
      <c r="F1816">
        <v>36</v>
      </c>
      <c r="G1816" t="s">
        <v>818</v>
      </c>
      <c r="I1816" s="42" t="s">
        <v>921</v>
      </c>
      <c r="J1816">
        <v>25</v>
      </c>
      <c r="K1816">
        <v>39.299999999999997</v>
      </c>
      <c r="L1816">
        <v>0</v>
      </c>
      <c r="M1816">
        <v>10</v>
      </c>
      <c r="N1816">
        <v>12.7</v>
      </c>
      <c r="O1816" s="42" t="s">
        <v>71</v>
      </c>
      <c r="P1816" s="42" t="s">
        <v>72</v>
      </c>
      <c r="Q1816" s="42" t="s">
        <v>922</v>
      </c>
    </row>
    <row r="1817" spans="1:17" x14ac:dyDescent="0.25">
      <c r="A1817">
        <v>1813</v>
      </c>
      <c r="B1817" t="s">
        <v>818</v>
      </c>
      <c r="C1817" t="s">
        <v>818</v>
      </c>
      <c r="D1817" t="s">
        <v>818</v>
      </c>
      <c r="E1817" t="s">
        <v>818</v>
      </c>
      <c r="F1817">
        <v>39</v>
      </c>
      <c r="G1817" t="s">
        <v>818</v>
      </c>
      <c r="I1817" s="42" t="s">
        <v>130</v>
      </c>
      <c r="J1817">
        <v>24</v>
      </c>
      <c r="K1817">
        <v>37</v>
      </c>
      <c r="L1817">
        <v>0</v>
      </c>
      <c r="M1817">
        <v>8.5</v>
      </c>
      <c r="N1817">
        <v>0</v>
      </c>
      <c r="O1817" s="42" t="s">
        <v>71</v>
      </c>
      <c r="P1817" s="42" t="s">
        <v>72</v>
      </c>
      <c r="Q1817" s="42" t="s">
        <v>2015</v>
      </c>
    </row>
    <row r="1818" spans="1:17" x14ac:dyDescent="0.25">
      <c r="A1818">
        <v>1814</v>
      </c>
      <c r="B1818" t="s">
        <v>818</v>
      </c>
      <c r="C1818" t="s">
        <v>818</v>
      </c>
      <c r="D1818" t="s">
        <v>818</v>
      </c>
      <c r="E1818" t="s">
        <v>818</v>
      </c>
      <c r="F1818">
        <v>39</v>
      </c>
      <c r="G1818" t="s">
        <v>818</v>
      </c>
      <c r="H1818" t="s">
        <v>818</v>
      </c>
      <c r="I1818" s="42" t="s">
        <v>571</v>
      </c>
      <c r="J1818">
        <v>24</v>
      </c>
      <c r="K1818">
        <v>41</v>
      </c>
      <c r="L1818">
        <v>0</v>
      </c>
      <c r="M1818">
        <v>8.5</v>
      </c>
      <c r="N1818">
        <v>0</v>
      </c>
      <c r="O1818" s="42" t="s">
        <v>71</v>
      </c>
      <c r="P1818" s="42" t="s">
        <v>72</v>
      </c>
      <c r="Q1818" s="42" t="s">
        <v>2177</v>
      </c>
    </row>
    <row r="1819" spans="1:17" x14ac:dyDescent="0.25">
      <c r="A1819">
        <v>1815</v>
      </c>
      <c r="B1819" t="s">
        <v>818</v>
      </c>
      <c r="C1819" t="s">
        <v>818</v>
      </c>
      <c r="D1819" t="s">
        <v>818</v>
      </c>
      <c r="E1819" t="s">
        <v>818</v>
      </c>
      <c r="F1819">
        <v>40</v>
      </c>
      <c r="G1819" t="s">
        <v>818</v>
      </c>
      <c r="H1819" t="s">
        <v>818</v>
      </c>
      <c r="I1819" s="42" t="s">
        <v>567</v>
      </c>
      <c r="J1819">
        <v>26</v>
      </c>
      <c r="K1819">
        <v>41</v>
      </c>
      <c r="L1819">
        <v>0</v>
      </c>
      <c r="M1819">
        <v>8.5</v>
      </c>
      <c r="N1819">
        <v>0</v>
      </c>
      <c r="O1819" s="42" t="s">
        <v>71</v>
      </c>
      <c r="P1819" s="42" t="s">
        <v>72</v>
      </c>
      <c r="Q1819" s="42" t="s">
        <v>575</v>
      </c>
    </row>
    <row r="1820" spans="1:17" x14ac:dyDescent="0.25">
      <c r="A1820">
        <v>1816</v>
      </c>
      <c r="B1820" t="s">
        <v>818</v>
      </c>
      <c r="C1820" t="s">
        <v>818</v>
      </c>
      <c r="D1820" t="s">
        <v>818</v>
      </c>
      <c r="E1820" t="s">
        <v>818</v>
      </c>
      <c r="F1820">
        <v>40</v>
      </c>
      <c r="G1820" t="s">
        <v>818</v>
      </c>
      <c r="H1820" t="s">
        <v>818</v>
      </c>
      <c r="I1820" s="42" t="s">
        <v>213</v>
      </c>
      <c r="J1820">
        <v>27</v>
      </c>
      <c r="K1820">
        <v>44</v>
      </c>
      <c r="L1820">
        <v>0</v>
      </c>
      <c r="M1820">
        <v>8.5</v>
      </c>
      <c r="N1820">
        <v>0</v>
      </c>
      <c r="O1820" s="42" t="s">
        <v>71</v>
      </c>
      <c r="P1820" s="42" t="s">
        <v>72</v>
      </c>
      <c r="Q1820" s="42" t="s">
        <v>2255</v>
      </c>
    </row>
    <row r="1821" spans="1:17" x14ac:dyDescent="0.25">
      <c r="A1821">
        <v>1817</v>
      </c>
      <c r="B1821" t="s">
        <v>818</v>
      </c>
      <c r="C1821" t="s">
        <v>818</v>
      </c>
      <c r="D1821" t="s">
        <v>818</v>
      </c>
      <c r="E1821" t="s">
        <v>818</v>
      </c>
      <c r="F1821">
        <v>41</v>
      </c>
      <c r="G1821" t="s">
        <v>818</v>
      </c>
      <c r="H1821" t="s">
        <v>818</v>
      </c>
      <c r="I1821" s="42" t="s">
        <v>204</v>
      </c>
      <c r="J1821">
        <v>26</v>
      </c>
      <c r="K1821">
        <v>43</v>
      </c>
      <c r="L1821">
        <v>0</v>
      </c>
      <c r="M1821">
        <v>8.5</v>
      </c>
      <c r="N1821">
        <v>0</v>
      </c>
      <c r="O1821" s="42" t="s">
        <v>71</v>
      </c>
      <c r="P1821" s="42" t="s">
        <v>72</v>
      </c>
      <c r="Q1821" s="42" t="s">
        <v>2316</v>
      </c>
    </row>
    <row r="1822" spans="1:17" x14ac:dyDescent="0.25">
      <c r="A1822">
        <v>1818</v>
      </c>
      <c r="B1822" t="s">
        <v>818</v>
      </c>
      <c r="C1822" t="s">
        <v>818</v>
      </c>
      <c r="D1822" t="s">
        <v>818</v>
      </c>
      <c r="E1822" t="s">
        <v>818</v>
      </c>
      <c r="F1822">
        <v>42</v>
      </c>
      <c r="G1822" t="s">
        <v>818</v>
      </c>
      <c r="I1822" s="42" t="s">
        <v>119</v>
      </c>
      <c r="J1822">
        <v>24</v>
      </c>
      <c r="K1822">
        <v>36.5</v>
      </c>
      <c r="L1822">
        <v>0</v>
      </c>
      <c r="M1822">
        <v>7.5</v>
      </c>
      <c r="N1822">
        <v>0</v>
      </c>
      <c r="O1822" s="42" t="s">
        <v>71</v>
      </c>
      <c r="P1822" s="42" t="s">
        <v>72</v>
      </c>
      <c r="Q1822" s="42" t="s">
        <v>522</v>
      </c>
    </row>
    <row r="1823" spans="1:17" x14ac:dyDescent="0.25">
      <c r="A1823">
        <v>1819</v>
      </c>
      <c r="B1823" t="s">
        <v>818</v>
      </c>
      <c r="C1823" t="s">
        <v>818</v>
      </c>
      <c r="D1823" t="s">
        <v>818</v>
      </c>
      <c r="E1823" t="s">
        <v>818</v>
      </c>
      <c r="F1823">
        <v>43</v>
      </c>
      <c r="G1823" t="s">
        <v>818</v>
      </c>
      <c r="I1823" s="42" t="s">
        <v>211</v>
      </c>
      <c r="J1823">
        <v>26.5</v>
      </c>
      <c r="K1823">
        <v>44</v>
      </c>
      <c r="L1823">
        <v>0</v>
      </c>
      <c r="M1823">
        <v>8.5</v>
      </c>
      <c r="N1823">
        <v>0</v>
      </c>
      <c r="O1823" s="42" t="s">
        <v>71</v>
      </c>
      <c r="P1823" s="42" t="s">
        <v>72</v>
      </c>
      <c r="Q1823" s="42" t="s">
        <v>93</v>
      </c>
    </row>
    <row r="1824" spans="1:17" x14ac:dyDescent="0.25">
      <c r="A1824">
        <v>1820</v>
      </c>
      <c r="B1824" t="s">
        <v>818</v>
      </c>
      <c r="C1824" t="s">
        <v>818</v>
      </c>
      <c r="D1824" t="s">
        <v>818</v>
      </c>
      <c r="E1824" t="s">
        <v>818</v>
      </c>
      <c r="F1824">
        <v>44</v>
      </c>
      <c r="G1824" t="s">
        <v>818</v>
      </c>
      <c r="I1824" s="42" t="s">
        <v>172</v>
      </c>
      <c r="J1824">
        <v>24</v>
      </c>
      <c r="K1824">
        <v>40</v>
      </c>
      <c r="L1824">
        <v>0</v>
      </c>
      <c r="M1824">
        <v>8.5</v>
      </c>
      <c r="N1824">
        <v>0</v>
      </c>
      <c r="O1824" s="42" t="s">
        <v>71</v>
      </c>
      <c r="P1824" s="42" t="s">
        <v>72</v>
      </c>
      <c r="Q1824" s="42" t="s">
        <v>174</v>
      </c>
    </row>
    <row r="1825" spans="1:17" x14ac:dyDescent="0.25">
      <c r="A1825">
        <v>1821</v>
      </c>
      <c r="B1825" t="s">
        <v>818</v>
      </c>
      <c r="C1825" t="s">
        <v>818</v>
      </c>
      <c r="D1825" t="s">
        <v>818</v>
      </c>
      <c r="E1825" t="s">
        <v>818</v>
      </c>
      <c r="F1825">
        <v>46</v>
      </c>
      <c r="G1825" t="s">
        <v>818</v>
      </c>
      <c r="I1825" s="42" t="s">
        <v>645</v>
      </c>
      <c r="J1825">
        <v>26</v>
      </c>
      <c r="K1825">
        <v>47</v>
      </c>
      <c r="L1825">
        <v>0</v>
      </c>
      <c r="M1825">
        <v>8.5</v>
      </c>
      <c r="N1825">
        <v>0</v>
      </c>
      <c r="O1825" s="42" t="s">
        <v>71</v>
      </c>
      <c r="P1825" s="42" t="s">
        <v>72</v>
      </c>
      <c r="Q1825" s="42" t="s">
        <v>647</v>
      </c>
    </row>
    <row r="1826" spans="1:17" x14ac:dyDescent="0.25">
      <c r="A1826">
        <v>1822</v>
      </c>
      <c r="B1826" t="s">
        <v>818</v>
      </c>
      <c r="C1826" t="s">
        <v>818</v>
      </c>
      <c r="D1826" t="s">
        <v>818</v>
      </c>
      <c r="E1826" t="s">
        <v>818</v>
      </c>
      <c r="F1826">
        <v>46</v>
      </c>
      <c r="G1826" t="s">
        <v>818</v>
      </c>
      <c r="H1826" t="s">
        <v>818</v>
      </c>
      <c r="I1826" s="42" t="s">
        <v>78</v>
      </c>
      <c r="J1826">
        <v>22</v>
      </c>
      <c r="K1826">
        <v>32</v>
      </c>
      <c r="L1826">
        <v>0</v>
      </c>
      <c r="M1826">
        <v>7</v>
      </c>
      <c r="N1826">
        <v>0</v>
      </c>
      <c r="O1826" s="42" t="s">
        <v>71</v>
      </c>
      <c r="P1826" s="42" t="s">
        <v>72</v>
      </c>
      <c r="Q1826" s="42" t="s">
        <v>80</v>
      </c>
    </row>
    <row r="1827" spans="1:17" x14ac:dyDescent="0.25">
      <c r="A1827">
        <v>1823</v>
      </c>
      <c r="B1827" t="s">
        <v>818</v>
      </c>
      <c r="C1827" t="s">
        <v>818</v>
      </c>
      <c r="D1827" t="s">
        <v>818</v>
      </c>
      <c r="E1827" t="s">
        <v>818</v>
      </c>
      <c r="F1827">
        <v>46</v>
      </c>
      <c r="G1827" t="s">
        <v>818</v>
      </c>
      <c r="H1827" t="s">
        <v>818</v>
      </c>
      <c r="I1827" s="42" t="s">
        <v>209</v>
      </c>
      <c r="J1827">
        <v>26</v>
      </c>
      <c r="K1827">
        <v>44</v>
      </c>
      <c r="L1827">
        <v>0</v>
      </c>
      <c r="M1827">
        <v>8.5</v>
      </c>
      <c r="N1827">
        <v>0</v>
      </c>
      <c r="O1827" s="42" t="s">
        <v>71</v>
      </c>
      <c r="P1827" s="42" t="s">
        <v>72</v>
      </c>
      <c r="Q1827" s="42" t="s">
        <v>210</v>
      </c>
    </row>
    <row r="1828" spans="1:17" x14ac:dyDescent="0.25">
      <c r="A1828">
        <v>1824</v>
      </c>
      <c r="B1828" t="s">
        <v>818</v>
      </c>
      <c r="C1828" t="s">
        <v>818</v>
      </c>
      <c r="D1828" t="s">
        <v>818</v>
      </c>
      <c r="E1828" t="s">
        <v>818</v>
      </c>
      <c r="F1828">
        <v>46</v>
      </c>
      <c r="G1828" t="s">
        <v>818</v>
      </c>
      <c r="H1828" t="s">
        <v>818</v>
      </c>
      <c r="I1828" s="42" t="s">
        <v>674</v>
      </c>
      <c r="J1828">
        <v>27.7</v>
      </c>
      <c r="K1828">
        <v>42</v>
      </c>
      <c r="L1828">
        <v>0</v>
      </c>
      <c r="M1828">
        <v>8.5</v>
      </c>
      <c r="N1828">
        <v>0</v>
      </c>
      <c r="O1828" s="42" t="s">
        <v>71</v>
      </c>
      <c r="P1828" s="42" t="s">
        <v>72</v>
      </c>
      <c r="Q1828" s="42" t="s">
        <v>1975</v>
      </c>
    </row>
    <row r="1829" spans="1:17" x14ac:dyDescent="0.25">
      <c r="A1829">
        <v>1825</v>
      </c>
      <c r="B1829" t="s">
        <v>818</v>
      </c>
      <c r="C1829" t="s">
        <v>818</v>
      </c>
      <c r="D1829" t="s">
        <v>818</v>
      </c>
      <c r="E1829" t="s">
        <v>818</v>
      </c>
      <c r="F1829">
        <v>46</v>
      </c>
      <c r="G1829" t="s">
        <v>818</v>
      </c>
      <c r="H1829" t="s">
        <v>818</v>
      </c>
      <c r="I1829" s="42" t="s">
        <v>438</v>
      </c>
      <c r="J1829">
        <v>28</v>
      </c>
      <c r="K1829">
        <v>40</v>
      </c>
      <c r="L1829">
        <v>0</v>
      </c>
      <c r="M1829">
        <v>8.5</v>
      </c>
      <c r="N1829">
        <v>0</v>
      </c>
      <c r="O1829" s="42" t="s">
        <v>71</v>
      </c>
      <c r="P1829" s="42" t="s">
        <v>72</v>
      </c>
      <c r="Q1829" s="42" t="s">
        <v>439</v>
      </c>
    </row>
    <row r="1830" spans="1:17" x14ac:dyDescent="0.25">
      <c r="A1830">
        <v>1826</v>
      </c>
      <c r="B1830" t="s">
        <v>818</v>
      </c>
      <c r="C1830" t="s">
        <v>818</v>
      </c>
      <c r="D1830" t="s">
        <v>818</v>
      </c>
      <c r="E1830" t="s">
        <v>818</v>
      </c>
      <c r="F1830">
        <v>47</v>
      </c>
      <c r="G1830" t="s">
        <v>818</v>
      </c>
      <c r="H1830" t="s">
        <v>818</v>
      </c>
      <c r="I1830" s="42" t="s">
        <v>444</v>
      </c>
      <c r="J1830">
        <v>24</v>
      </c>
      <c r="K1830">
        <v>38.200000000000003</v>
      </c>
      <c r="L1830">
        <v>0</v>
      </c>
      <c r="M1830">
        <v>8.5</v>
      </c>
      <c r="N1830">
        <v>0</v>
      </c>
      <c r="O1830" s="42" t="s">
        <v>71</v>
      </c>
      <c r="P1830" s="42" t="s">
        <v>72</v>
      </c>
      <c r="Q1830" s="42" t="s">
        <v>2181</v>
      </c>
    </row>
    <row r="1831" spans="1:17" x14ac:dyDescent="0.25">
      <c r="A1831">
        <v>1827</v>
      </c>
      <c r="B1831" t="s">
        <v>818</v>
      </c>
      <c r="C1831" t="s">
        <v>818</v>
      </c>
      <c r="D1831" t="s">
        <v>818</v>
      </c>
      <c r="E1831" t="s">
        <v>818</v>
      </c>
      <c r="F1831">
        <v>50</v>
      </c>
      <c r="G1831" t="s">
        <v>818</v>
      </c>
      <c r="H1831" t="s">
        <v>818</v>
      </c>
      <c r="I1831" s="42" t="s">
        <v>225</v>
      </c>
      <c r="J1831">
        <v>30</v>
      </c>
      <c r="K1831">
        <v>48</v>
      </c>
      <c r="L1831">
        <v>0</v>
      </c>
      <c r="M1831">
        <v>8</v>
      </c>
      <c r="N1831">
        <v>0</v>
      </c>
      <c r="O1831" s="42" t="s">
        <v>71</v>
      </c>
      <c r="P1831" s="42" t="s">
        <v>72</v>
      </c>
      <c r="Q1831" s="42" t="s">
        <v>227</v>
      </c>
    </row>
    <row r="1832" spans="1:17" x14ac:dyDescent="0.25">
      <c r="A1832">
        <v>1828</v>
      </c>
      <c r="B1832" t="s">
        <v>818</v>
      </c>
      <c r="C1832" t="s">
        <v>818</v>
      </c>
      <c r="D1832" t="s">
        <v>818</v>
      </c>
      <c r="E1832" t="s">
        <v>818</v>
      </c>
      <c r="F1832">
        <v>51</v>
      </c>
      <c r="G1832" t="s">
        <v>818</v>
      </c>
      <c r="H1832" t="s">
        <v>818</v>
      </c>
      <c r="I1832" s="42" t="s">
        <v>166</v>
      </c>
      <c r="J1832">
        <v>24</v>
      </c>
      <c r="K1832">
        <v>39</v>
      </c>
      <c r="L1832">
        <v>0</v>
      </c>
      <c r="M1832">
        <v>8.5</v>
      </c>
      <c r="N1832">
        <v>0</v>
      </c>
      <c r="O1832" s="42" t="s">
        <v>71</v>
      </c>
      <c r="P1832" s="42" t="s">
        <v>72</v>
      </c>
      <c r="Q1832" s="42" t="s">
        <v>554</v>
      </c>
    </row>
    <row r="1833" spans="1:17" x14ac:dyDescent="0.25">
      <c r="A1833">
        <v>1829</v>
      </c>
      <c r="B1833" t="s">
        <v>818</v>
      </c>
      <c r="C1833" t="s">
        <v>818</v>
      </c>
      <c r="D1833" t="s">
        <v>818</v>
      </c>
      <c r="E1833" t="s">
        <v>818</v>
      </c>
      <c r="F1833">
        <v>52</v>
      </c>
      <c r="G1833" t="s">
        <v>818</v>
      </c>
      <c r="I1833" s="42" t="s">
        <v>146</v>
      </c>
      <c r="J1833">
        <v>25</v>
      </c>
      <c r="K1833">
        <v>38</v>
      </c>
      <c r="L1833">
        <v>0</v>
      </c>
      <c r="M1833">
        <v>10</v>
      </c>
      <c r="N1833">
        <v>12.5</v>
      </c>
      <c r="O1833" s="42" t="s">
        <v>71</v>
      </c>
      <c r="P1833" s="42" t="s">
        <v>72</v>
      </c>
      <c r="Q1833" s="42" t="s">
        <v>147</v>
      </c>
    </row>
    <row r="1834" spans="1:17" x14ac:dyDescent="0.25">
      <c r="A1834">
        <v>1830</v>
      </c>
      <c r="B1834" t="s">
        <v>818</v>
      </c>
      <c r="C1834" t="s">
        <v>818</v>
      </c>
      <c r="D1834" t="s">
        <v>818</v>
      </c>
      <c r="E1834" t="s">
        <v>818</v>
      </c>
      <c r="F1834">
        <v>52</v>
      </c>
      <c r="G1834" t="s">
        <v>818</v>
      </c>
      <c r="I1834" s="42" t="s">
        <v>202</v>
      </c>
      <c r="J1834">
        <v>26</v>
      </c>
      <c r="K1834">
        <v>42.5</v>
      </c>
      <c r="L1834">
        <v>0</v>
      </c>
      <c r="M1834">
        <v>8.5</v>
      </c>
      <c r="N1834">
        <v>0</v>
      </c>
      <c r="O1834" s="42" t="s">
        <v>71</v>
      </c>
      <c r="P1834" s="42" t="s">
        <v>72</v>
      </c>
      <c r="Q1834" s="42" t="s">
        <v>3061</v>
      </c>
    </row>
    <row r="1835" spans="1:17" x14ac:dyDescent="0.25">
      <c r="A1835">
        <v>1831</v>
      </c>
      <c r="B1835" t="s">
        <v>818</v>
      </c>
      <c r="C1835" t="s">
        <v>818</v>
      </c>
      <c r="D1835" t="s">
        <v>818</v>
      </c>
      <c r="E1835" t="s">
        <v>818</v>
      </c>
      <c r="F1835">
        <v>52</v>
      </c>
      <c r="G1835" t="s">
        <v>818</v>
      </c>
      <c r="I1835" s="42" t="s">
        <v>222</v>
      </c>
      <c r="J1835">
        <v>26</v>
      </c>
      <c r="K1835">
        <v>46</v>
      </c>
      <c r="L1835">
        <v>0</v>
      </c>
      <c r="M1835">
        <v>8</v>
      </c>
      <c r="N1835">
        <v>0</v>
      </c>
      <c r="O1835" s="42" t="s">
        <v>71</v>
      </c>
      <c r="P1835" s="42" t="s">
        <v>72</v>
      </c>
      <c r="Q1835" s="42" t="s">
        <v>1111</v>
      </c>
    </row>
    <row r="1836" spans="1:17" x14ac:dyDescent="0.25">
      <c r="A1836">
        <v>1832</v>
      </c>
      <c r="B1836" t="s">
        <v>818</v>
      </c>
      <c r="C1836" t="s">
        <v>818</v>
      </c>
      <c r="D1836" t="s">
        <v>818</v>
      </c>
      <c r="E1836" t="s">
        <v>818</v>
      </c>
      <c r="F1836">
        <v>52</v>
      </c>
      <c r="G1836" t="s">
        <v>818</v>
      </c>
      <c r="I1836" s="42" t="s">
        <v>135</v>
      </c>
      <c r="J1836">
        <v>25</v>
      </c>
      <c r="K1836">
        <v>37</v>
      </c>
      <c r="L1836">
        <v>0</v>
      </c>
      <c r="M1836">
        <v>9</v>
      </c>
      <c r="N1836">
        <v>0</v>
      </c>
      <c r="O1836" s="42" t="s">
        <v>71</v>
      </c>
      <c r="P1836" s="42" t="s">
        <v>72</v>
      </c>
      <c r="Q1836" s="42" t="s">
        <v>1416</v>
      </c>
    </row>
    <row r="1837" spans="1:17" x14ac:dyDescent="0.25">
      <c r="A1837">
        <v>1833</v>
      </c>
      <c r="B1837" t="s">
        <v>818</v>
      </c>
      <c r="C1837" t="s">
        <v>818</v>
      </c>
      <c r="D1837" t="s">
        <v>818</v>
      </c>
      <c r="E1837" t="s">
        <v>818</v>
      </c>
      <c r="F1837">
        <v>52</v>
      </c>
      <c r="G1837" t="s">
        <v>818</v>
      </c>
      <c r="H1837" t="s">
        <v>818</v>
      </c>
      <c r="I1837" s="42" t="s">
        <v>46</v>
      </c>
      <c r="J1837">
        <v>18</v>
      </c>
      <c r="K1837">
        <v>30</v>
      </c>
      <c r="L1837">
        <v>0</v>
      </c>
      <c r="M1837">
        <v>7</v>
      </c>
      <c r="N1837">
        <v>8</v>
      </c>
      <c r="O1837" s="42" t="s">
        <v>27</v>
      </c>
      <c r="P1837" s="42" t="s">
        <v>32</v>
      </c>
      <c r="Q1837" s="42" t="s">
        <v>48</v>
      </c>
    </row>
    <row r="1838" spans="1:17" x14ac:dyDescent="0.25">
      <c r="A1838">
        <v>1834</v>
      </c>
      <c r="B1838" t="s">
        <v>818</v>
      </c>
      <c r="C1838" t="s">
        <v>818</v>
      </c>
      <c r="D1838" t="s">
        <v>818</v>
      </c>
      <c r="E1838" t="s">
        <v>818</v>
      </c>
      <c r="F1838">
        <v>52</v>
      </c>
      <c r="G1838" t="s">
        <v>818</v>
      </c>
      <c r="H1838" t="s">
        <v>818</v>
      </c>
      <c r="I1838" s="42" t="s">
        <v>149</v>
      </c>
      <c r="J1838">
        <v>25</v>
      </c>
      <c r="K1838">
        <v>38</v>
      </c>
      <c r="L1838">
        <v>0</v>
      </c>
      <c r="M1838">
        <v>7</v>
      </c>
      <c r="N1838">
        <v>0</v>
      </c>
      <c r="O1838" s="42" t="s">
        <v>71</v>
      </c>
      <c r="P1838" s="42" t="s">
        <v>72</v>
      </c>
      <c r="Q1838" s="42" t="s">
        <v>164</v>
      </c>
    </row>
    <row r="1839" spans="1:17" x14ac:dyDescent="0.25">
      <c r="A1839">
        <v>1835</v>
      </c>
      <c r="B1839" t="s">
        <v>818</v>
      </c>
      <c r="C1839" t="s">
        <v>818</v>
      </c>
      <c r="D1839" t="s">
        <v>818</v>
      </c>
      <c r="E1839" t="s">
        <v>818</v>
      </c>
      <c r="F1839">
        <v>54</v>
      </c>
      <c r="G1839" t="s">
        <v>818</v>
      </c>
      <c r="I1839" s="42" t="s">
        <v>200</v>
      </c>
      <c r="J1839">
        <v>25.5</v>
      </c>
      <c r="K1839">
        <v>42.5</v>
      </c>
      <c r="L1839">
        <v>0</v>
      </c>
      <c r="M1839">
        <v>8</v>
      </c>
      <c r="N1839">
        <v>0</v>
      </c>
      <c r="O1839" s="42" t="s">
        <v>71</v>
      </c>
      <c r="P1839" s="42" t="s">
        <v>72</v>
      </c>
      <c r="Q1839" s="42" t="s">
        <v>3060</v>
      </c>
    </row>
    <row r="1840" spans="1:17" x14ac:dyDescent="0.25">
      <c r="A1840">
        <v>1836</v>
      </c>
      <c r="B1840" t="s">
        <v>818</v>
      </c>
      <c r="C1840" t="s">
        <v>818</v>
      </c>
      <c r="D1840" t="s">
        <v>818</v>
      </c>
      <c r="E1840" t="s">
        <v>818</v>
      </c>
      <c r="F1840">
        <v>54</v>
      </c>
      <c r="G1840" t="s">
        <v>818</v>
      </c>
      <c r="I1840" s="42" t="s">
        <v>224</v>
      </c>
      <c r="J1840">
        <v>30</v>
      </c>
      <c r="K1840">
        <v>47</v>
      </c>
      <c r="L1840">
        <v>0</v>
      </c>
      <c r="M1840">
        <v>8.5</v>
      </c>
      <c r="N1840">
        <v>0</v>
      </c>
      <c r="O1840" s="42" t="s">
        <v>71</v>
      </c>
      <c r="P1840" s="42" t="s">
        <v>72</v>
      </c>
      <c r="Q1840" s="42" t="s">
        <v>2186</v>
      </c>
    </row>
    <row r="1841" spans="1:17" x14ac:dyDescent="0.25">
      <c r="A1841">
        <v>1837</v>
      </c>
      <c r="B1841" t="s">
        <v>818</v>
      </c>
      <c r="C1841" t="s">
        <v>818</v>
      </c>
      <c r="D1841" t="s">
        <v>818</v>
      </c>
      <c r="E1841" t="s">
        <v>818</v>
      </c>
      <c r="F1841">
        <v>54</v>
      </c>
      <c r="G1841" t="s">
        <v>818</v>
      </c>
      <c r="H1841" t="s">
        <v>818</v>
      </c>
      <c r="I1841" s="42" t="s">
        <v>132</v>
      </c>
      <c r="J1841">
        <v>25</v>
      </c>
      <c r="K1841">
        <v>37</v>
      </c>
      <c r="L1841">
        <v>0</v>
      </c>
      <c r="M1841">
        <v>8.5</v>
      </c>
      <c r="N1841">
        <v>0</v>
      </c>
      <c r="O1841" s="42" t="s">
        <v>71</v>
      </c>
      <c r="P1841" s="42" t="s">
        <v>72</v>
      </c>
      <c r="Q1841" s="42" t="s">
        <v>134</v>
      </c>
    </row>
    <row r="1842" spans="1:17" x14ac:dyDescent="0.25">
      <c r="A1842">
        <v>1838</v>
      </c>
      <c r="B1842" t="s">
        <v>818</v>
      </c>
      <c r="C1842" t="s">
        <v>818</v>
      </c>
      <c r="D1842" t="s">
        <v>818</v>
      </c>
      <c r="E1842" t="s">
        <v>818</v>
      </c>
      <c r="F1842">
        <v>54</v>
      </c>
      <c r="G1842" t="s">
        <v>818</v>
      </c>
      <c r="H1842" t="s">
        <v>818</v>
      </c>
      <c r="I1842" s="42" t="s">
        <v>568</v>
      </c>
      <c r="J1842">
        <v>26.5</v>
      </c>
      <c r="K1842">
        <v>41</v>
      </c>
      <c r="L1842">
        <v>0</v>
      </c>
      <c r="M1842">
        <v>8.5</v>
      </c>
      <c r="N1842">
        <v>0</v>
      </c>
      <c r="O1842" s="42" t="s">
        <v>71</v>
      </c>
      <c r="P1842" s="42" t="s">
        <v>72</v>
      </c>
      <c r="Q1842" s="42" t="s">
        <v>1902</v>
      </c>
    </row>
    <row r="1843" spans="1:17" x14ac:dyDescent="0.25">
      <c r="A1843">
        <v>1839</v>
      </c>
      <c r="B1843" t="s">
        <v>818</v>
      </c>
      <c r="C1843" t="s">
        <v>818</v>
      </c>
      <c r="D1843" t="s">
        <v>818</v>
      </c>
      <c r="E1843" t="s">
        <v>818</v>
      </c>
      <c r="F1843">
        <v>54</v>
      </c>
      <c r="G1843" t="s">
        <v>818</v>
      </c>
      <c r="H1843" t="s">
        <v>818</v>
      </c>
      <c r="I1843" s="42" t="s">
        <v>184</v>
      </c>
      <c r="J1843">
        <v>23</v>
      </c>
      <c r="K1843">
        <v>41</v>
      </c>
      <c r="L1843">
        <v>0</v>
      </c>
      <c r="M1843">
        <v>8</v>
      </c>
      <c r="N1843">
        <v>0</v>
      </c>
      <c r="O1843" s="42" t="s">
        <v>71</v>
      </c>
      <c r="P1843" s="42" t="s">
        <v>72</v>
      </c>
      <c r="Q1843" s="42" t="s">
        <v>189</v>
      </c>
    </row>
    <row r="1844" spans="1:17" x14ac:dyDescent="0.25">
      <c r="A1844">
        <v>1840</v>
      </c>
      <c r="B1844" t="s">
        <v>818</v>
      </c>
      <c r="C1844" t="s">
        <v>818</v>
      </c>
      <c r="D1844" t="s">
        <v>818</v>
      </c>
      <c r="E1844" t="s">
        <v>818</v>
      </c>
      <c r="F1844">
        <v>55</v>
      </c>
      <c r="G1844" t="s">
        <v>818</v>
      </c>
      <c r="I1844" s="42" t="s">
        <v>221</v>
      </c>
      <c r="J1844">
        <v>27.7</v>
      </c>
      <c r="K1844">
        <v>45</v>
      </c>
      <c r="L1844">
        <v>0</v>
      </c>
      <c r="M1844">
        <v>8.5</v>
      </c>
      <c r="N1844">
        <v>0</v>
      </c>
      <c r="O1844" s="42" t="s">
        <v>71</v>
      </c>
      <c r="P1844" s="42" t="s">
        <v>72</v>
      </c>
      <c r="Q1844" s="42" t="s">
        <v>2150</v>
      </c>
    </row>
    <row r="1845" spans="1:17" x14ac:dyDescent="0.25">
      <c r="A1845">
        <v>1841</v>
      </c>
      <c r="B1845" t="s">
        <v>818</v>
      </c>
      <c r="C1845" t="s">
        <v>818</v>
      </c>
      <c r="D1845" t="s">
        <v>818</v>
      </c>
      <c r="E1845" t="s">
        <v>818</v>
      </c>
      <c r="F1845">
        <v>55</v>
      </c>
      <c r="G1845" t="s">
        <v>818</v>
      </c>
      <c r="I1845" s="42" t="s">
        <v>549</v>
      </c>
      <c r="J1845">
        <v>23</v>
      </c>
      <c r="K1845">
        <v>38.200000000000003</v>
      </c>
      <c r="L1845">
        <v>0</v>
      </c>
      <c r="M1845">
        <v>9</v>
      </c>
      <c r="N1845">
        <v>0</v>
      </c>
      <c r="O1845" s="42" t="s">
        <v>71</v>
      </c>
      <c r="P1845" s="42" t="s">
        <v>72</v>
      </c>
      <c r="Q1845" s="42" t="s">
        <v>2178</v>
      </c>
    </row>
    <row r="1846" spans="1:17" x14ac:dyDescent="0.25">
      <c r="A1846">
        <v>1842</v>
      </c>
      <c r="B1846" t="s">
        <v>818</v>
      </c>
      <c r="C1846" t="s">
        <v>818</v>
      </c>
      <c r="D1846" t="s">
        <v>818</v>
      </c>
      <c r="E1846" t="s">
        <v>818</v>
      </c>
      <c r="F1846">
        <v>56</v>
      </c>
      <c r="G1846" t="s">
        <v>818</v>
      </c>
      <c r="I1846" s="42" t="s">
        <v>639</v>
      </c>
      <c r="J1846">
        <v>27.7</v>
      </c>
      <c r="K1846">
        <v>40</v>
      </c>
      <c r="L1846">
        <v>0</v>
      </c>
      <c r="M1846">
        <v>8.5</v>
      </c>
      <c r="N1846">
        <v>0</v>
      </c>
      <c r="O1846" s="42" t="s">
        <v>71</v>
      </c>
      <c r="P1846" s="42" t="s">
        <v>72</v>
      </c>
      <c r="Q1846" s="42" t="s">
        <v>1815</v>
      </c>
    </row>
    <row r="1847" spans="1:17" x14ac:dyDescent="0.25">
      <c r="A1847">
        <v>1843</v>
      </c>
      <c r="B1847" t="s">
        <v>818</v>
      </c>
      <c r="C1847" t="s">
        <v>818</v>
      </c>
      <c r="D1847" t="s">
        <v>818</v>
      </c>
      <c r="E1847" t="s">
        <v>818</v>
      </c>
      <c r="F1847">
        <v>56</v>
      </c>
      <c r="G1847" t="s">
        <v>818</v>
      </c>
      <c r="I1847" s="42" t="s">
        <v>720</v>
      </c>
      <c r="J1847">
        <v>28</v>
      </c>
      <c r="K1847">
        <v>44</v>
      </c>
      <c r="L1847">
        <v>0</v>
      </c>
      <c r="M1847">
        <v>7.5</v>
      </c>
      <c r="N1847">
        <v>0</v>
      </c>
      <c r="O1847" s="42" t="s">
        <v>71</v>
      </c>
      <c r="P1847" s="42" t="s">
        <v>72</v>
      </c>
      <c r="Q1847" s="42" t="s">
        <v>1976</v>
      </c>
    </row>
    <row r="1848" spans="1:17" x14ac:dyDescent="0.25">
      <c r="A1848">
        <v>1844</v>
      </c>
      <c r="B1848" t="s">
        <v>818</v>
      </c>
      <c r="C1848" t="s">
        <v>818</v>
      </c>
      <c r="D1848" t="s">
        <v>818</v>
      </c>
      <c r="E1848" t="s">
        <v>818</v>
      </c>
      <c r="F1848">
        <v>56</v>
      </c>
      <c r="G1848" t="s">
        <v>818</v>
      </c>
      <c r="H1848" t="s">
        <v>818</v>
      </c>
      <c r="I1848" s="42" t="s">
        <v>49</v>
      </c>
      <c r="J1848">
        <v>18</v>
      </c>
      <c r="K1848">
        <v>30</v>
      </c>
      <c r="L1848">
        <v>0</v>
      </c>
      <c r="M1848">
        <v>5.5</v>
      </c>
      <c r="N1848">
        <v>6</v>
      </c>
      <c r="O1848" s="42" t="s">
        <v>27</v>
      </c>
      <c r="P1848" s="42" t="s">
        <v>32</v>
      </c>
      <c r="Q1848" s="42" t="s">
        <v>53</v>
      </c>
    </row>
    <row r="1849" spans="1:17" x14ac:dyDescent="0.25">
      <c r="A1849">
        <v>1845</v>
      </c>
      <c r="B1849" t="s">
        <v>818</v>
      </c>
      <c r="C1849" t="s">
        <v>818</v>
      </c>
      <c r="D1849" t="s">
        <v>818</v>
      </c>
      <c r="E1849" t="s">
        <v>818</v>
      </c>
      <c r="F1849">
        <v>56</v>
      </c>
      <c r="G1849" t="s">
        <v>818</v>
      </c>
      <c r="H1849" t="s">
        <v>818</v>
      </c>
      <c r="I1849" s="42" t="s">
        <v>107</v>
      </c>
      <c r="J1849">
        <v>22</v>
      </c>
      <c r="K1849">
        <v>35</v>
      </c>
      <c r="L1849">
        <v>0</v>
      </c>
      <c r="M1849">
        <v>8.5</v>
      </c>
      <c r="N1849">
        <v>0</v>
      </c>
      <c r="O1849" s="42" t="s">
        <v>71</v>
      </c>
      <c r="P1849" s="42" t="s">
        <v>72</v>
      </c>
      <c r="Q1849" s="42" t="s">
        <v>110</v>
      </c>
    </row>
    <row r="1850" spans="1:17" x14ac:dyDescent="0.25">
      <c r="A1850">
        <v>1846</v>
      </c>
      <c r="B1850" t="s">
        <v>818</v>
      </c>
      <c r="C1850" t="s">
        <v>818</v>
      </c>
      <c r="D1850" t="s">
        <v>818</v>
      </c>
      <c r="E1850" t="s">
        <v>818</v>
      </c>
      <c r="F1850">
        <v>56</v>
      </c>
      <c r="G1850" t="s">
        <v>818</v>
      </c>
      <c r="H1850" t="s">
        <v>818</v>
      </c>
      <c r="I1850" s="42" t="s">
        <v>429</v>
      </c>
      <c r="J1850">
        <v>22</v>
      </c>
      <c r="K1850">
        <v>38.200000000000003</v>
      </c>
      <c r="L1850">
        <v>0</v>
      </c>
      <c r="M1850">
        <v>8.5</v>
      </c>
      <c r="N1850">
        <v>0</v>
      </c>
      <c r="O1850" s="42" t="s">
        <v>71</v>
      </c>
      <c r="P1850" s="42" t="s">
        <v>72</v>
      </c>
      <c r="Q1850" s="42" t="s">
        <v>2179</v>
      </c>
    </row>
    <row r="1851" spans="1:17" x14ac:dyDescent="0.25">
      <c r="A1851">
        <v>1847</v>
      </c>
      <c r="B1851" t="s">
        <v>818</v>
      </c>
      <c r="C1851" t="s">
        <v>818</v>
      </c>
      <c r="D1851" t="s">
        <v>818</v>
      </c>
      <c r="E1851" t="s">
        <v>818</v>
      </c>
      <c r="F1851">
        <v>56</v>
      </c>
      <c r="G1851" t="s">
        <v>818</v>
      </c>
      <c r="H1851" t="s">
        <v>818</v>
      </c>
      <c r="I1851" s="42" t="s">
        <v>558</v>
      </c>
      <c r="J1851">
        <v>25</v>
      </c>
      <c r="K1851">
        <v>39.5</v>
      </c>
      <c r="L1851">
        <v>0</v>
      </c>
      <c r="M1851">
        <v>8.5</v>
      </c>
      <c r="N1851">
        <v>0</v>
      </c>
      <c r="O1851" s="42" t="s">
        <v>71</v>
      </c>
      <c r="P1851" s="42" t="s">
        <v>72</v>
      </c>
      <c r="Q1851" s="42" t="s">
        <v>560</v>
      </c>
    </row>
    <row r="1852" spans="1:17" x14ac:dyDescent="0.25">
      <c r="A1852">
        <v>1848</v>
      </c>
      <c r="B1852" t="s">
        <v>818</v>
      </c>
      <c r="C1852" t="s">
        <v>818</v>
      </c>
      <c r="D1852" t="s">
        <v>818</v>
      </c>
      <c r="E1852" t="s">
        <v>818</v>
      </c>
      <c r="F1852">
        <v>56</v>
      </c>
      <c r="G1852" t="s">
        <v>818</v>
      </c>
      <c r="H1852" t="s">
        <v>818</v>
      </c>
      <c r="I1852" s="42" t="s">
        <v>619</v>
      </c>
      <c r="J1852">
        <v>35</v>
      </c>
      <c r="K1852">
        <v>50</v>
      </c>
      <c r="L1852">
        <v>0</v>
      </c>
      <c r="M1852">
        <v>8</v>
      </c>
      <c r="N1852">
        <v>0</v>
      </c>
      <c r="O1852" s="42" t="s">
        <v>71</v>
      </c>
      <c r="P1852" s="42" t="s">
        <v>72</v>
      </c>
      <c r="Q1852" s="42" t="s">
        <v>347</v>
      </c>
    </row>
    <row r="1853" spans="1:17" x14ac:dyDescent="0.25">
      <c r="A1853">
        <v>1849</v>
      </c>
      <c r="B1853" t="s">
        <v>818</v>
      </c>
      <c r="C1853" t="s">
        <v>818</v>
      </c>
      <c r="D1853" t="s">
        <v>818</v>
      </c>
      <c r="E1853" t="s">
        <v>818</v>
      </c>
      <c r="F1853">
        <v>56</v>
      </c>
      <c r="G1853" t="s">
        <v>818</v>
      </c>
      <c r="H1853" t="s">
        <v>818</v>
      </c>
      <c r="I1853" s="42" t="s">
        <v>649</v>
      </c>
      <c r="J1853">
        <v>25</v>
      </c>
      <c r="K1853">
        <v>41.3</v>
      </c>
      <c r="L1853">
        <v>0</v>
      </c>
      <c r="M1853">
        <v>7.5</v>
      </c>
      <c r="N1853">
        <v>0</v>
      </c>
      <c r="O1853" s="42" t="s">
        <v>71</v>
      </c>
      <c r="P1853" s="42" t="s">
        <v>72</v>
      </c>
      <c r="Q1853" s="42" t="s">
        <v>1700</v>
      </c>
    </row>
    <row r="1854" spans="1:17" x14ac:dyDescent="0.25">
      <c r="A1854">
        <v>1850</v>
      </c>
      <c r="B1854" t="s">
        <v>818</v>
      </c>
      <c r="C1854" t="s">
        <v>818</v>
      </c>
      <c r="D1854" t="s">
        <v>818</v>
      </c>
      <c r="E1854" t="s">
        <v>818</v>
      </c>
      <c r="F1854">
        <v>56</v>
      </c>
      <c r="G1854" t="s">
        <v>818</v>
      </c>
      <c r="H1854" t="s">
        <v>818</v>
      </c>
      <c r="I1854" s="42" t="s">
        <v>267</v>
      </c>
      <c r="J1854">
        <v>30</v>
      </c>
      <c r="K1854">
        <v>50</v>
      </c>
      <c r="L1854">
        <v>0</v>
      </c>
      <c r="M1854">
        <v>10</v>
      </c>
      <c r="N1854">
        <v>0</v>
      </c>
      <c r="O1854" s="42" t="s">
        <v>71</v>
      </c>
      <c r="P1854" s="42" t="s">
        <v>72</v>
      </c>
      <c r="Q1854" s="42" t="s">
        <v>2185</v>
      </c>
    </row>
    <row r="1855" spans="1:17" x14ac:dyDescent="0.25">
      <c r="A1855">
        <v>1851</v>
      </c>
      <c r="B1855" t="s">
        <v>818</v>
      </c>
      <c r="C1855" t="s">
        <v>818</v>
      </c>
      <c r="D1855" t="s">
        <v>818</v>
      </c>
      <c r="E1855" t="s">
        <v>818</v>
      </c>
      <c r="F1855">
        <v>57</v>
      </c>
      <c r="G1855" t="s">
        <v>818</v>
      </c>
      <c r="I1855" s="42" t="s">
        <v>265</v>
      </c>
      <c r="J1855">
        <v>24</v>
      </c>
      <c r="K1855">
        <v>38</v>
      </c>
      <c r="L1855">
        <v>0</v>
      </c>
      <c r="M1855">
        <v>8</v>
      </c>
      <c r="N1855">
        <v>0</v>
      </c>
      <c r="O1855" s="42" t="s">
        <v>71</v>
      </c>
      <c r="P1855" s="42" t="s">
        <v>72</v>
      </c>
      <c r="Q1855" s="42" t="s">
        <v>2004</v>
      </c>
    </row>
    <row r="1856" spans="1:17" x14ac:dyDescent="0.25">
      <c r="A1856">
        <v>1852</v>
      </c>
      <c r="B1856" t="s">
        <v>818</v>
      </c>
      <c r="C1856" t="s">
        <v>818</v>
      </c>
      <c r="D1856" t="s">
        <v>818</v>
      </c>
      <c r="E1856" t="s">
        <v>818</v>
      </c>
      <c r="F1856">
        <v>57</v>
      </c>
      <c r="G1856" t="s">
        <v>818</v>
      </c>
      <c r="H1856" t="s">
        <v>818</v>
      </c>
      <c r="I1856" s="42" t="s">
        <v>509</v>
      </c>
      <c r="J1856">
        <v>24</v>
      </c>
      <c r="K1856">
        <v>35</v>
      </c>
      <c r="L1856">
        <v>0</v>
      </c>
      <c r="M1856">
        <v>8.5</v>
      </c>
      <c r="N1856">
        <v>0</v>
      </c>
      <c r="O1856" s="42" t="s">
        <v>71</v>
      </c>
      <c r="P1856" s="42" t="s">
        <v>72</v>
      </c>
      <c r="Q1856" s="42" t="s">
        <v>2853</v>
      </c>
    </row>
    <row r="1857" spans="1:17" x14ac:dyDescent="0.25">
      <c r="A1857">
        <v>1853</v>
      </c>
      <c r="B1857" t="s">
        <v>818</v>
      </c>
      <c r="C1857" t="s">
        <v>818</v>
      </c>
      <c r="D1857" t="s">
        <v>818</v>
      </c>
      <c r="E1857" t="s">
        <v>818</v>
      </c>
      <c r="F1857">
        <v>58</v>
      </c>
      <c r="G1857" t="s">
        <v>818</v>
      </c>
      <c r="I1857" s="42" t="s">
        <v>133</v>
      </c>
      <c r="J1857">
        <v>25</v>
      </c>
      <c r="K1857">
        <v>37</v>
      </c>
      <c r="L1857">
        <v>0</v>
      </c>
      <c r="M1857">
        <v>7</v>
      </c>
      <c r="N1857">
        <v>0</v>
      </c>
      <c r="O1857" s="42" t="s">
        <v>71</v>
      </c>
      <c r="P1857" s="42" t="s">
        <v>72</v>
      </c>
      <c r="Q1857" s="42" t="s">
        <v>53</v>
      </c>
    </row>
    <row r="1858" spans="1:17" x14ac:dyDescent="0.25">
      <c r="A1858">
        <v>1854</v>
      </c>
      <c r="B1858" t="s">
        <v>818</v>
      </c>
      <c r="C1858" t="s">
        <v>818</v>
      </c>
      <c r="D1858" t="s">
        <v>818</v>
      </c>
      <c r="E1858" t="s">
        <v>818</v>
      </c>
      <c r="F1858">
        <v>58</v>
      </c>
      <c r="G1858" t="s">
        <v>818</v>
      </c>
      <c r="I1858" s="42" t="s">
        <v>598</v>
      </c>
      <c r="J1858">
        <v>25.5</v>
      </c>
      <c r="K1858">
        <v>44</v>
      </c>
      <c r="L1858">
        <v>0</v>
      </c>
      <c r="M1858">
        <v>8.5</v>
      </c>
      <c r="N1858">
        <v>0</v>
      </c>
      <c r="O1858" s="42" t="s">
        <v>71</v>
      </c>
      <c r="P1858" s="42" t="s">
        <v>72</v>
      </c>
      <c r="Q1858" s="42" t="s">
        <v>294</v>
      </c>
    </row>
    <row r="1859" spans="1:17" x14ac:dyDescent="0.25">
      <c r="A1859">
        <v>1855</v>
      </c>
      <c r="B1859" t="s">
        <v>818</v>
      </c>
      <c r="C1859" t="s">
        <v>818</v>
      </c>
      <c r="D1859" t="s">
        <v>818</v>
      </c>
      <c r="E1859" t="s">
        <v>818</v>
      </c>
      <c r="F1859">
        <v>58</v>
      </c>
      <c r="G1859" t="s">
        <v>818</v>
      </c>
      <c r="I1859" s="42" t="s">
        <v>688</v>
      </c>
      <c r="J1859">
        <v>31</v>
      </c>
      <c r="K1859">
        <v>52</v>
      </c>
      <c r="L1859">
        <v>0</v>
      </c>
      <c r="M1859">
        <v>8</v>
      </c>
      <c r="N1859">
        <v>0</v>
      </c>
      <c r="O1859" s="42" t="s">
        <v>71</v>
      </c>
      <c r="P1859" s="42" t="s">
        <v>72</v>
      </c>
      <c r="Q1859" s="42" t="s">
        <v>1946</v>
      </c>
    </row>
    <row r="1860" spans="1:17" x14ac:dyDescent="0.25">
      <c r="A1860">
        <v>1856</v>
      </c>
      <c r="B1860" t="s">
        <v>818</v>
      </c>
      <c r="C1860" t="s">
        <v>818</v>
      </c>
      <c r="D1860" t="s">
        <v>818</v>
      </c>
      <c r="E1860" t="s">
        <v>818</v>
      </c>
      <c r="F1860">
        <v>58</v>
      </c>
      <c r="G1860" t="s">
        <v>818</v>
      </c>
      <c r="I1860" s="42" t="s">
        <v>625</v>
      </c>
      <c r="J1860">
        <v>29</v>
      </c>
      <c r="K1860">
        <v>42</v>
      </c>
      <c r="L1860">
        <v>0</v>
      </c>
      <c r="M1860">
        <v>8.5</v>
      </c>
      <c r="N1860">
        <v>0</v>
      </c>
      <c r="O1860" s="42" t="s">
        <v>71</v>
      </c>
      <c r="P1860" s="42" t="s">
        <v>72</v>
      </c>
      <c r="Q1860" s="42" t="s">
        <v>1977</v>
      </c>
    </row>
    <row r="1861" spans="1:17" x14ac:dyDescent="0.25">
      <c r="A1861">
        <v>1857</v>
      </c>
      <c r="B1861" t="s">
        <v>818</v>
      </c>
      <c r="C1861" t="s">
        <v>818</v>
      </c>
      <c r="D1861" t="s">
        <v>818</v>
      </c>
      <c r="E1861" t="s">
        <v>818</v>
      </c>
      <c r="F1861">
        <v>58</v>
      </c>
      <c r="G1861" t="s">
        <v>818</v>
      </c>
      <c r="H1861" t="s">
        <v>818</v>
      </c>
      <c r="I1861" s="42" t="s">
        <v>50</v>
      </c>
      <c r="J1861">
        <v>18</v>
      </c>
      <c r="K1861">
        <v>30</v>
      </c>
      <c r="L1861">
        <v>0</v>
      </c>
      <c r="M1861">
        <v>6.4</v>
      </c>
      <c r="N1861">
        <v>7.5</v>
      </c>
      <c r="O1861" s="42" t="s">
        <v>27</v>
      </c>
      <c r="P1861" s="42" t="s">
        <v>32</v>
      </c>
      <c r="Q1861" s="42" t="s">
        <v>2314</v>
      </c>
    </row>
    <row r="1862" spans="1:17" x14ac:dyDescent="0.25">
      <c r="A1862">
        <v>1858</v>
      </c>
      <c r="B1862" t="s">
        <v>818</v>
      </c>
      <c r="C1862" t="s">
        <v>818</v>
      </c>
      <c r="D1862" t="s">
        <v>818</v>
      </c>
      <c r="E1862" t="s">
        <v>818</v>
      </c>
      <c r="F1862">
        <v>58</v>
      </c>
      <c r="G1862" t="s">
        <v>818</v>
      </c>
      <c r="H1862" t="s">
        <v>818</v>
      </c>
      <c r="I1862" s="42" t="s">
        <v>175</v>
      </c>
      <c r="J1862">
        <v>24</v>
      </c>
      <c r="K1862">
        <v>40</v>
      </c>
      <c r="L1862">
        <v>0</v>
      </c>
      <c r="M1862">
        <v>8</v>
      </c>
      <c r="N1862">
        <v>0</v>
      </c>
      <c r="O1862" s="42" t="s">
        <v>71</v>
      </c>
      <c r="P1862" s="42" t="s">
        <v>72</v>
      </c>
      <c r="Q1862" s="42" t="s">
        <v>93</v>
      </c>
    </row>
    <row r="1863" spans="1:17" x14ac:dyDescent="0.25">
      <c r="A1863">
        <v>1859</v>
      </c>
      <c r="B1863" t="s">
        <v>818</v>
      </c>
      <c r="C1863" t="s">
        <v>818</v>
      </c>
      <c r="D1863" t="s">
        <v>818</v>
      </c>
      <c r="E1863" t="s">
        <v>818</v>
      </c>
      <c r="F1863">
        <v>58</v>
      </c>
      <c r="G1863" t="s">
        <v>818</v>
      </c>
      <c r="H1863" t="s">
        <v>818</v>
      </c>
      <c r="I1863" s="42" t="s">
        <v>608</v>
      </c>
      <c r="J1863">
        <v>30</v>
      </c>
      <c r="K1863">
        <v>46</v>
      </c>
      <c r="L1863">
        <v>0</v>
      </c>
      <c r="M1863">
        <v>8</v>
      </c>
      <c r="N1863">
        <v>0</v>
      </c>
      <c r="O1863" s="42" t="s">
        <v>71</v>
      </c>
      <c r="P1863" s="42" t="s">
        <v>72</v>
      </c>
      <c r="Q1863" s="42" t="s">
        <v>612</v>
      </c>
    </row>
    <row r="1864" spans="1:17" x14ac:dyDescent="0.25">
      <c r="A1864">
        <v>1860</v>
      </c>
      <c r="B1864" t="s">
        <v>818</v>
      </c>
      <c r="C1864" t="s">
        <v>818</v>
      </c>
      <c r="D1864" t="s">
        <v>818</v>
      </c>
      <c r="E1864" t="s">
        <v>818</v>
      </c>
      <c r="F1864">
        <v>58</v>
      </c>
      <c r="G1864" t="s">
        <v>818</v>
      </c>
      <c r="H1864" t="s">
        <v>818</v>
      </c>
      <c r="I1864" s="42" t="s">
        <v>2016</v>
      </c>
      <c r="J1864">
        <v>26</v>
      </c>
      <c r="K1864">
        <v>46</v>
      </c>
      <c r="L1864">
        <v>0</v>
      </c>
      <c r="M1864">
        <v>8.5</v>
      </c>
      <c r="N1864">
        <v>0</v>
      </c>
      <c r="O1864" s="42" t="s">
        <v>71</v>
      </c>
      <c r="P1864" s="42" t="s">
        <v>72</v>
      </c>
      <c r="Q1864" s="42" t="s">
        <v>2036</v>
      </c>
    </row>
    <row r="1865" spans="1:17" x14ac:dyDescent="0.25">
      <c r="A1865">
        <v>1861</v>
      </c>
      <c r="B1865" t="s">
        <v>818</v>
      </c>
      <c r="C1865" t="s">
        <v>818</v>
      </c>
      <c r="D1865" t="s">
        <v>818</v>
      </c>
      <c r="E1865" t="s">
        <v>818</v>
      </c>
      <c r="F1865">
        <v>59</v>
      </c>
      <c r="G1865" t="s">
        <v>818</v>
      </c>
      <c r="H1865" t="s">
        <v>818</v>
      </c>
      <c r="I1865" s="42" t="s">
        <v>516</v>
      </c>
      <c r="J1865">
        <v>24</v>
      </c>
      <c r="K1865">
        <v>36</v>
      </c>
      <c r="L1865">
        <v>0</v>
      </c>
      <c r="M1865">
        <v>7</v>
      </c>
      <c r="N1865">
        <v>0</v>
      </c>
      <c r="O1865" s="42" t="s">
        <v>71</v>
      </c>
      <c r="P1865" s="42" t="s">
        <v>72</v>
      </c>
      <c r="Q1865" s="42" t="s">
        <v>117</v>
      </c>
    </row>
    <row r="1866" spans="1:17" x14ac:dyDescent="0.25">
      <c r="A1866">
        <v>1862</v>
      </c>
      <c r="B1866" t="s">
        <v>818</v>
      </c>
      <c r="C1866" t="s">
        <v>818</v>
      </c>
      <c r="D1866" t="s">
        <v>818</v>
      </c>
      <c r="E1866" t="s">
        <v>818</v>
      </c>
      <c r="F1866">
        <v>59</v>
      </c>
      <c r="G1866" t="s">
        <v>818</v>
      </c>
      <c r="H1866" t="s">
        <v>818</v>
      </c>
      <c r="I1866" s="42" t="s">
        <v>270</v>
      </c>
      <c r="J1866">
        <v>24</v>
      </c>
      <c r="K1866">
        <v>43</v>
      </c>
      <c r="L1866">
        <v>0</v>
      </c>
      <c r="M1866">
        <v>7</v>
      </c>
      <c r="N1866">
        <v>0</v>
      </c>
      <c r="O1866" s="42" t="s">
        <v>71</v>
      </c>
      <c r="P1866" s="42" t="s">
        <v>72</v>
      </c>
      <c r="Q1866" s="42" t="s">
        <v>3062</v>
      </c>
    </row>
    <row r="1867" spans="1:17" x14ac:dyDescent="0.25">
      <c r="A1867">
        <v>1863</v>
      </c>
      <c r="B1867" t="s">
        <v>818</v>
      </c>
      <c r="C1867" t="s">
        <v>818</v>
      </c>
      <c r="D1867" t="s">
        <v>818</v>
      </c>
      <c r="E1867" t="s">
        <v>818</v>
      </c>
      <c r="F1867">
        <v>59</v>
      </c>
      <c r="G1867" t="s">
        <v>818</v>
      </c>
      <c r="H1867" t="s">
        <v>818</v>
      </c>
      <c r="I1867" s="42" t="s">
        <v>274</v>
      </c>
      <c r="J1867">
        <v>27</v>
      </c>
      <c r="K1867">
        <v>46</v>
      </c>
      <c r="L1867">
        <v>0</v>
      </c>
      <c r="M1867">
        <v>8.5</v>
      </c>
      <c r="N1867">
        <v>0</v>
      </c>
      <c r="O1867" s="42" t="s">
        <v>71</v>
      </c>
      <c r="P1867" s="42" t="s">
        <v>72</v>
      </c>
      <c r="Q1867" s="42" t="s">
        <v>2017</v>
      </c>
    </row>
    <row r="1868" spans="1:17" x14ac:dyDescent="0.25">
      <c r="A1868">
        <v>1864</v>
      </c>
      <c r="B1868" t="s">
        <v>818</v>
      </c>
      <c r="C1868" t="s">
        <v>818</v>
      </c>
      <c r="D1868" t="s">
        <v>818</v>
      </c>
      <c r="E1868" t="s">
        <v>818</v>
      </c>
      <c r="F1868">
        <v>59</v>
      </c>
      <c r="G1868" t="s">
        <v>818</v>
      </c>
      <c r="H1868" t="s">
        <v>818</v>
      </c>
      <c r="I1868" s="42" t="s">
        <v>686</v>
      </c>
      <c r="J1868">
        <v>27.7</v>
      </c>
      <c r="K1868">
        <v>50</v>
      </c>
      <c r="L1868">
        <v>0</v>
      </c>
      <c r="M1868">
        <v>9</v>
      </c>
      <c r="N1868">
        <v>0</v>
      </c>
      <c r="O1868" s="42" t="s">
        <v>71</v>
      </c>
      <c r="P1868" s="42" t="s">
        <v>72</v>
      </c>
      <c r="Q1868" s="42" t="s">
        <v>1978</v>
      </c>
    </row>
    <row r="1869" spans="1:17" x14ac:dyDescent="0.25">
      <c r="A1869">
        <v>1865</v>
      </c>
      <c r="B1869" t="s">
        <v>818</v>
      </c>
      <c r="C1869" t="s">
        <v>818</v>
      </c>
      <c r="D1869" t="s">
        <v>818</v>
      </c>
      <c r="E1869" t="s">
        <v>818</v>
      </c>
      <c r="F1869">
        <v>60</v>
      </c>
      <c r="G1869" t="s">
        <v>818</v>
      </c>
      <c r="I1869" s="42" t="s">
        <v>2018</v>
      </c>
      <c r="J1869">
        <v>27</v>
      </c>
      <c r="K1869">
        <v>46</v>
      </c>
      <c r="L1869">
        <v>0</v>
      </c>
      <c r="M1869">
        <v>8</v>
      </c>
      <c r="N1869">
        <v>0</v>
      </c>
      <c r="O1869" s="42" t="s">
        <v>71</v>
      </c>
      <c r="P1869" s="42" t="s">
        <v>72</v>
      </c>
      <c r="Q1869" s="42" t="s">
        <v>2187</v>
      </c>
    </row>
    <row r="1870" spans="1:17" x14ac:dyDescent="0.25">
      <c r="A1870">
        <v>1866</v>
      </c>
      <c r="B1870" t="s">
        <v>818</v>
      </c>
      <c r="C1870" t="s">
        <v>818</v>
      </c>
      <c r="D1870" t="s">
        <v>818</v>
      </c>
      <c r="E1870" t="s">
        <v>818</v>
      </c>
      <c r="F1870">
        <v>60</v>
      </c>
      <c r="G1870" t="s">
        <v>818</v>
      </c>
      <c r="I1870" s="42" t="s">
        <v>2005</v>
      </c>
      <c r="J1870">
        <v>25</v>
      </c>
      <c r="K1870">
        <v>37.5</v>
      </c>
      <c r="L1870">
        <v>0</v>
      </c>
      <c r="M1870">
        <v>8</v>
      </c>
      <c r="N1870">
        <v>0</v>
      </c>
      <c r="O1870" s="42" t="s">
        <v>71</v>
      </c>
      <c r="P1870" s="42" t="s">
        <v>72</v>
      </c>
      <c r="Q1870" s="42" t="s">
        <v>2154</v>
      </c>
    </row>
    <row r="1871" spans="1:17" x14ac:dyDescent="0.25">
      <c r="A1871">
        <v>1867</v>
      </c>
      <c r="B1871" t="s">
        <v>818</v>
      </c>
      <c r="C1871" t="s">
        <v>818</v>
      </c>
      <c r="D1871" t="s">
        <v>818</v>
      </c>
      <c r="E1871" t="s">
        <v>818</v>
      </c>
      <c r="F1871">
        <v>60</v>
      </c>
      <c r="G1871" t="s">
        <v>818</v>
      </c>
      <c r="I1871" s="42" t="s">
        <v>2019</v>
      </c>
      <c r="J1871">
        <v>26</v>
      </c>
      <c r="K1871">
        <v>44</v>
      </c>
      <c r="L1871">
        <v>0</v>
      </c>
      <c r="M1871">
        <v>8</v>
      </c>
      <c r="N1871">
        <v>0</v>
      </c>
      <c r="O1871" s="42" t="s">
        <v>71</v>
      </c>
      <c r="P1871" s="42" t="s">
        <v>72</v>
      </c>
      <c r="Q1871" s="42" t="s">
        <v>2188</v>
      </c>
    </row>
    <row r="1872" spans="1:17" x14ac:dyDescent="0.25">
      <c r="A1872">
        <v>1868</v>
      </c>
      <c r="B1872" t="s">
        <v>818</v>
      </c>
      <c r="C1872" t="s">
        <v>818</v>
      </c>
      <c r="D1872" t="s">
        <v>818</v>
      </c>
      <c r="E1872" t="s">
        <v>818</v>
      </c>
      <c r="F1872">
        <v>60</v>
      </c>
      <c r="G1872" t="s">
        <v>818</v>
      </c>
      <c r="I1872" s="42" t="s">
        <v>309</v>
      </c>
      <c r="J1872">
        <v>26</v>
      </c>
      <c r="K1872">
        <v>42</v>
      </c>
      <c r="L1872">
        <v>0</v>
      </c>
      <c r="M1872">
        <v>8.5</v>
      </c>
      <c r="N1872">
        <v>0</v>
      </c>
      <c r="O1872" s="42" t="s">
        <v>71</v>
      </c>
      <c r="P1872" s="42" t="s">
        <v>72</v>
      </c>
      <c r="Q1872" s="42" t="s">
        <v>2137</v>
      </c>
    </row>
    <row r="1873" spans="1:17" x14ac:dyDescent="0.25">
      <c r="A1873">
        <v>1869</v>
      </c>
      <c r="B1873" t="s">
        <v>818</v>
      </c>
      <c r="C1873" t="s">
        <v>818</v>
      </c>
      <c r="D1873" t="s">
        <v>818</v>
      </c>
      <c r="E1873" t="s">
        <v>818</v>
      </c>
      <c r="F1873">
        <v>60</v>
      </c>
      <c r="G1873" t="s">
        <v>818</v>
      </c>
      <c r="H1873" t="s">
        <v>818</v>
      </c>
      <c r="I1873" s="42" t="s">
        <v>520</v>
      </c>
      <c r="J1873">
        <v>22</v>
      </c>
      <c r="K1873">
        <v>36.5</v>
      </c>
      <c r="L1873">
        <v>0</v>
      </c>
      <c r="M1873">
        <v>8</v>
      </c>
      <c r="N1873">
        <v>0</v>
      </c>
      <c r="O1873" s="42" t="s">
        <v>71</v>
      </c>
      <c r="P1873" s="42" t="s">
        <v>72</v>
      </c>
      <c r="Q1873" s="42" t="s">
        <v>93</v>
      </c>
    </row>
    <row r="1874" spans="1:17" x14ac:dyDescent="0.25">
      <c r="A1874">
        <v>1870</v>
      </c>
      <c r="B1874" t="s">
        <v>818</v>
      </c>
      <c r="C1874" t="s">
        <v>818</v>
      </c>
      <c r="D1874" t="s">
        <v>818</v>
      </c>
      <c r="E1874" t="s">
        <v>818</v>
      </c>
      <c r="F1874">
        <v>60</v>
      </c>
      <c r="G1874" t="s">
        <v>818</v>
      </c>
      <c r="H1874" t="s">
        <v>818</v>
      </c>
      <c r="I1874" s="42" t="s">
        <v>148</v>
      </c>
      <c r="J1874">
        <v>25</v>
      </c>
      <c r="K1874">
        <v>38</v>
      </c>
      <c r="L1874">
        <v>0</v>
      </c>
      <c r="M1874">
        <v>8.5</v>
      </c>
      <c r="N1874">
        <v>0</v>
      </c>
      <c r="O1874" s="42" t="s">
        <v>71</v>
      </c>
      <c r="P1874" s="42" t="s">
        <v>72</v>
      </c>
      <c r="Q1874" s="42" t="s">
        <v>2141</v>
      </c>
    </row>
    <row r="1875" spans="1:17" x14ac:dyDescent="0.25">
      <c r="A1875">
        <v>1871</v>
      </c>
      <c r="B1875" t="s">
        <v>818</v>
      </c>
      <c r="C1875" t="s">
        <v>818</v>
      </c>
      <c r="D1875" t="s">
        <v>818</v>
      </c>
      <c r="E1875" t="s">
        <v>818</v>
      </c>
      <c r="F1875">
        <v>60</v>
      </c>
      <c r="G1875" t="s">
        <v>818</v>
      </c>
      <c r="H1875" t="s">
        <v>818</v>
      </c>
      <c r="I1875" s="42" t="s">
        <v>160</v>
      </c>
      <c r="J1875">
        <v>24</v>
      </c>
      <c r="K1875">
        <v>38.200000000000003</v>
      </c>
      <c r="L1875">
        <v>0</v>
      </c>
      <c r="M1875">
        <v>12.5</v>
      </c>
      <c r="N1875">
        <v>0</v>
      </c>
      <c r="O1875" s="42" t="s">
        <v>71</v>
      </c>
      <c r="P1875" s="42" t="s">
        <v>72</v>
      </c>
      <c r="Q1875" s="42" t="s">
        <v>162</v>
      </c>
    </row>
    <row r="1876" spans="1:17" x14ac:dyDescent="0.25">
      <c r="A1876">
        <v>1872</v>
      </c>
      <c r="B1876" t="s">
        <v>818</v>
      </c>
      <c r="C1876" t="s">
        <v>818</v>
      </c>
      <c r="D1876" t="s">
        <v>818</v>
      </c>
      <c r="E1876" t="s">
        <v>818</v>
      </c>
      <c r="F1876">
        <v>60</v>
      </c>
      <c r="G1876" t="s">
        <v>818</v>
      </c>
      <c r="H1876" t="s">
        <v>818</v>
      </c>
      <c r="I1876" s="42" t="s">
        <v>555</v>
      </c>
      <c r="J1876">
        <v>27.7</v>
      </c>
      <c r="K1876">
        <v>39</v>
      </c>
      <c r="L1876">
        <v>0</v>
      </c>
      <c r="M1876">
        <v>8.5</v>
      </c>
      <c r="N1876">
        <v>0</v>
      </c>
      <c r="O1876" s="42" t="s">
        <v>71</v>
      </c>
      <c r="P1876" s="42" t="s">
        <v>72</v>
      </c>
      <c r="Q1876" s="42" t="s">
        <v>557</v>
      </c>
    </row>
    <row r="1877" spans="1:17" x14ac:dyDescent="0.25">
      <c r="A1877">
        <v>1873</v>
      </c>
      <c r="B1877" t="s">
        <v>818</v>
      </c>
      <c r="C1877" t="s">
        <v>818</v>
      </c>
      <c r="D1877" t="s">
        <v>818</v>
      </c>
      <c r="E1877" t="s">
        <v>818</v>
      </c>
      <c r="F1877">
        <v>60</v>
      </c>
      <c r="G1877" t="s">
        <v>818</v>
      </c>
      <c r="H1877" t="s">
        <v>818</v>
      </c>
      <c r="I1877" s="42" t="s">
        <v>176</v>
      </c>
      <c r="J1877">
        <v>25</v>
      </c>
      <c r="K1877">
        <v>40</v>
      </c>
      <c r="L1877">
        <v>0</v>
      </c>
      <c r="M1877">
        <v>7.2</v>
      </c>
      <c r="N1877">
        <v>0</v>
      </c>
      <c r="O1877" s="42" t="s">
        <v>71</v>
      </c>
      <c r="P1877" s="42" t="s">
        <v>72</v>
      </c>
      <c r="Q1877" s="42" t="s">
        <v>178</v>
      </c>
    </row>
    <row r="1878" spans="1:17" x14ac:dyDescent="0.25">
      <c r="A1878">
        <v>1874</v>
      </c>
      <c r="B1878" t="s">
        <v>818</v>
      </c>
      <c r="C1878" t="s">
        <v>818</v>
      </c>
      <c r="D1878" t="s">
        <v>818</v>
      </c>
      <c r="E1878" t="s">
        <v>818</v>
      </c>
      <c r="F1878">
        <v>60</v>
      </c>
      <c r="G1878" t="s">
        <v>818</v>
      </c>
      <c r="H1878" t="s">
        <v>818</v>
      </c>
      <c r="I1878" s="42" t="s">
        <v>581</v>
      </c>
      <c r="J1878">
        <v>25</v>
      </c>
      <c r="K1878">
        <v>42</v>
      </c>
      <c r="L1878">
        <v>0</v>
      </c>
      <c r="M1878">
        <v>8</v>
      </c>
      <c r="N1878">
        <v>0</v>
      </c>
      <c r="O1878" s="42" t="s">
        <v>71</v>
      </c>
      <c r="P1878" s="42" t="s">
        <v>72</v>
      </c>
      <c r="Q1878" s="42" t="s">
        <v>2155</v>
      </c>
    </row>
    <row r="1879" spans="1:17" x14ac:dyDescent="0.25">
      <c r="A1879">
        <v>1875</v>
      </c>
      <c r="B1879" t="s">
        <v>818</v>
      </c>
      <c r="C1879" t="s">
        <v>818</v>
      </c>
      <c r="D1879" t="s">
        <v>818</v>
      </c>
      <c r="E1879" t="s">
        <v>818</v>
      </c>
      <c r="F1879">
        <v>60</v>
      </c>
      <c r="G1879" t="s">
        <v>818</v>
      </c>
      <c r="H1879" t="s">
        <v>818</v>
      </c>
      <c r="I1879" s="42" t="s">
        <v>269</v>
      </c>
      <c r="J1879">
        <v>24</v>
      </c>
      <c r="K1879">
        <v>43</v>
      </c>
      <c r="L1879">
        <v>0</v>
      </c>
      <c r="M1879">
        <v>8.5</v>
      </c>
      <c r="N1879">
        <v>0</v>
      </c>
      <c r="O1879" s="42" t="s">
        <v>71</v>
      </c>
      <c r="P1879" s="42" t="s">
        <v>72</v>
      </c>
      <c r="Q1879" s="42" t="s">
        <v>2006</v>
      </c>
    </row>
    <row r="1880" spans="1:17" x14ac:dyDescent="0.25">
      <c r="A1880">
        <v>1876</v>
      </c>
      <c r="B1880" t="s">
        <v>818</v>
      </c>
      <c r="C1880" t="s">
        <v>818</v>
      </c>
      <c r="D1880" t="s">
        <v>818</v>
      </c>
      <c r="E1880" t="s">
        <v>818</v>
      </c>
      <c r="F1880">
        <v>61</v>
      </c>
      <c r="G1880" t="s">
        <v>818</v>
      </c>
      <c r="I1880" s="42" t="s">
        <v>536</v>
      </c>
      <c r="J1880">
        <v>23</v>
      </c>
      <c r="K1880">
        <v>38</v>
      </c>
      <c r="L1880">
        <v>0</v>
      </c>
      <c r="M1880">
        <v>8.5</v>
      </c>
      <c r="N1880">
        <v>0</v>
      </c>
      <c r="O1880" s="42" t="s">
        <v>71</v>
      </c>
      <c r="P1880" s="42" t="s">
        <v>72</v>
      </c>
      <c r="Q1880" s="42" t="s">
        <v>538</v>
      </c>
    </row>
    <row r="1881" spans="1:17" x14ac:dyDescent="0.25">
      <c r="A1881">
        <v>1877</v>
      </c>
      <c r="B1881" t="s">
        <v>818</v>
      </c>
      <c r="C1881" t="s">
        <v>818</v>
      </c>
      <c r="D1881" t="s">
        <v>818</v>
      </c>
      <c r="E1881" t="s">
        <v>818</v>
      </c>
      <c r="F1881">
        <v>61</v>
      </c>
      <c r="G1881" t="s">
        <v>818</v>
      </c>
      <c r="I1881" s="42" t="s">
        <v>592</v>
      </c>
      <c r="J1881">
        <v>27</v>
      </c>
      <c r="K1881">
        <v>43</v>
      </c>
      <c r="L1881">
        <v>0</v>
      </c>
      <c r="M1881">
        <v>8.5</v>
      </c>
      <c r="N1881">
        <v>0</v>
      </c>
      <c r="O1881" s="42" t="s">
        <v>71</v>
      </c>
      <c r="P1881" s="42" t="s">
        <v>72</v>
      </c>
      <c r="Q1881" s="42" t="s">
        <v>294</v>
      </c>
    </row>
    <row r="1882" spans="1:17" x14ac:dyDescent="0.25">
      <c r="A1882">
        <v>1878</v>
      </c>
      <c r="B1882" t="s">
        <v>818</v>
      </c>
      <c r="C1882" t="s">
        <v>818</v>
      </c>
      <c r="D1882" t="s">
        <v>818</v>
      </c>
      <c r="E1882" t="s">
        <v>818</v>
      </c>
      <c r="F1882">
        <v>61</v>
      </c>
      <c r="G1882" t="s">
        <v>818</v>
      </c>
      <c r="I1882" s="42" t="s">
        <v>307</v>
      </c>
      <c r="J1882">
        <v>25</v>
      </c>
      <c r="K1882">
        <v>43</v>
      </c>
      <c r="L1882">
        <v>0</v>
      </c>
      <c r="M1882">
        <v>10</v>
      </c>
      <c r="N1882">
        <v>12.5</v>
      </c>
      <c r="O1882" s="42" t="s">
        <v>71</v>
      </c>
      <c r="P1882" s="42" t="s">
        <v>72</v>
      </c>
      <c r="Q1882" s="42" t="s">
        <v>2001</v>
      </c>
    </row>
    <row r="1883" spans="1:17" x14ac:dyDescent="0.25">
      <c r="A1883">
        <v>1879</v>
      </c>
      <c r="B1883" t="s">
        <v>818</v>
      </c>
      <c r="C1883" t="s">
        <v>818</v>
      </c>
      <c r="D1883" t="s">
        <v>818</v>
      </c>
      <c r="E1883" t="s">
        <v>818</v>
      </c>
      <c r="F1883">
        <v>61</v>
      </c>
      <c r="G1883" t="s">
        <v>818</v>
      </c>
      <c r="H1883" t="s">
        <v>818</v>
      </c>
      <c r="I1883" s="42" t="s">
        <v>2007</v>
      </c>
      <c r="J1883">
        <v>25</v>
      </c>
      <c r="K1883">
        <v>41</v>
      </c>
      <c r="L1883">
        <v>0</v>
      </c>
      <c r="M1883">
        <v>9.5</v>
      </c>
      <c r="N1883">
        <v>0</v>
      </c>
      <c r="O1883" s="42" t="s">
        <v>71</v>
      </c>
      <c r="P1883" s="42" t="s">
        <v>72</v>
      </c>
      <c r="Q1883" s="42" t="s">
        <v>264</v>
      </c>
    </row>
    <row r="1884" spans="1:17" x14ac:dyDescent="0.25">
      <c r="A1884">
        <v>1880</v>
      </c>
      <c r="B1884" t="s">
        <v>818</v>
      </c>
      <c r="C1884" t="s">
        <v>818</v>
      </c>
      <c r="D1884" t="s">
        <v>818</v>
      </c>
      <c r="E1884" t="s">
        <v>818</v>
      </c>
      <c r="F1884">
        <v>61</v>
      </c>
      <c r="G1884" t="s">
        <v>818</v>
      </c>
      <c r="H1884" t="s">
        <v>818</v>
      </c>
      <c r="I1884" s="42" t="s">
        <v>1035</v>
      </c>
      <c r="J1884">
        <v>22</v>
      </c>
      <c r="K1884">
        <v>35.5</v>
      </c>
      <c r="L1884">
        <v>0</v>
      </c>
      <c r="M1884">
        <v>8</v>
      </c>
      <c r="N1884">
        <v>0</v>
      </c>
      <c r="O1884" s="42" t="s">
        <v>71</v>
      </c>
      <c r="P1884" s="42" t="s">
        <v>72</v>
      </c>
      <c r="Q1884" s="42" t="s">
        <v>711</v>
      </c>
    </row>
    <row r="1885" spans="1:17" x14ac:dyDescent="0.25">
      <c r="A1885">
        <v>1881</v>
      </c>
      <c r="B1885" t="s">
        <v>818</v>
      </c>
      <c r="C1885" t="s">
        <v>818</v>
      </c>
      <c r="D1885" t="s">
        <v>818</v>
      </c>
      <c r="E1885" t="s">
        <v>818</v>
      </c>
      <c r="F1885">
        <v>62</v>
      </c>
      <c r="G1885" t="s">
        <v>818</v>
      </c>
      <c r="I1885" s="42" t="s">
        <v>106</v>
      </c>
      <c r="J1885">
        <v>22</v>
      </c>
      <c r="K1885">
        <v>35</v>
      </c>
      <c r="L1885">
        <v>0</v>
      </c>
      <c r="M1885">
        <v>8</v>
      </c>
      <c r="N1885">
        <v>0</v>
      </c>
      <c r="O1885" s="42" t="s">
        <v>71</v>
      </c>
      <c r="P1885" s="42" t="s">
        <v>72</v>
      </c>
      <c r="Q1885" s="42" t="s">
        <v>108</v>
      </c>
    </row>
    <row r="1886" spans="1:17" x14ac:dyDescent="0.25">
      <c r="A1886">
        <v>1882</v>
      </c>
      <c r="B1886" t="s">
        <v>818</v>
      </c>
      <c r="C1886" t="s">
        <v>818</v>
      </c>
      <c r="D1886" t="s">
        <v>818</v>
      </c>
      <c r="E1886" t="s">
        <v>818</v>
      </c>
      <c r="F1886">
        <v>62</v>
      </c>
      <c r="G1886" t="s">
        <v>818</v>
      </c>
      <c r="I1886" s="42" t="s">
        <v>517</v>
      </c>
      <c r="J1886">
        <v>25</v>
      </c>
      <c r="K1886">
        <v>36</v>
      </c>
      <c r="L1886">
        <v>0</v>
      </c>
      <c r="M1886">
        <v>8</v>
      </c>
      <c r="N1886">
        <v>0</v>
      </c>
      <c r="O1886" s="42" t="s">
        <v>71</v>
      </c>
      <c r="P1886" s="42" t="s">
        <v>72</v>
      </c>
      <c r="Q1886" s="42" t="s">
        <v>1888</v>
      </c>
    </row>
    <row r="1887" spans="1:17" x14ac:dyDescent="0.25">
      <c r="A1887">
        <v>1883</v>
      </c>
      <c r="B1887" t="s">
        <v>818</v>
      </c>
      <c r="C1887" t="s">
        <v>818</v>
      </c>
      <c r="D1887" t="s">
        <v>818</v>
      </c>
      <c r="E1887" t="s">
        <v>818</v>
      </c>
      <c r="F1887">
        <v>62</v>
      </c>
      <c r="G1887" t="s">
        <v>818</v>
      </c>
      <c r="I1887" s="42" t="s">
        <v>565</v>
      </c>
      <c r="J1887">
        <v>26</v>
      </c>
      <c r="K1887">
        <v>40</v>
      </c>
      <c r="L1887">
        <v>0</v>
      </c>
      <c r="M1887">
        <v>8.5</v>
      </c>
      <c r="N1887">
        <v>0</v>
      </c>
      <c r="O1887" s="42" t="s">
        <v>71</v>
      </c>
      <c r="P1887" s="42" t="s">
        <v>72</v>
      </c>
      <c r="Q1887" s="42" t="s">
        <v>2139</v>
      </c>
    </row>
    <row r="1888" spans="1:17" x14ac:dyDescent="0.25">
      <c r="A1888">
        <v>1884</v>
      </c>
      <c r="B1888" t="s">
        <v>818</v>
      </c>
      <c r="C1888" t="s">
        <v>818</v>
      </c>
      <c r="D1888" t="s">
        <v>818</v>
      </c>
      <c r="E1888" t="s">
        <v>818</v>
      </c>
      <c r="F1888">
        <v>62</v>
      </c>
      <c r="G1888" t="s">
        <v>818</v>
      </c>
      <c r="I1888" s="42" t="s">
        <v>186</v>
      </c>
      <c r="J1888">
        <v>25.5</v>
      </c>
      <c r="K1888">
        <v>41</v>
      </c>
      <c r="L1888">
        <v>0</v>
      </c>
      <c r="M1888">
        <v>10</v>
      </c>
      <c r="N1888">
        <v>0</v>
      </c>
      <c r="O1888" s="42" t="s">
        <v>71</v>
      </c>
      <c r="P1888" s="42" t="s">
        <v>72</v>
      </c>
      <c r="Q1888" s="42" t="s">
        <v>188</v>
      </c>
    </row>
    <row r="1889" spans="1:17" x14ac:dyDescent="0.25">
      <c r="A1889">
        <v>1885</v>
      </c>
      <c r="B1889" t="s">
        <v>818</v>
      </c>
      <c r="C1889" t="s">
        <v>818</v>
      </c>
      <c r="D1889" t="s">
        <v>818</v>
      </c>
      <c r="E1889" t="s">
        <v>818</v>
      </c>
      <c r="F1889">
        <v>62</v>
      </c>
      <c r="G1889" t="s">
        <v>818</v>
      </c>
      <c r="I1889" s="42" t="s">
        <v>648</v>
      </c>
      <c r="J1889">
        <v>25</v>
      </c>
      <c r="K1889">
        <v>38.200000000000003</v>
      </c>
      <c r="L1889">
        <v>0</v>
      </c>
      <c r="M1889">
        <v>10</v>
      </c>
      <c r="N1889">
        <v>0</v>
      </c>
      <c r="O1889" s="42" t="s">
        <v>71</v>
      </c>
      <c r="P1889" s="42" t="s">
        <v>72</v>
      </c>
      <c r="Q1889" s="42" t="s">
        <v>2037</v>
      </c>
    </row>
    <row r="1890" spans="1:17" x14ac:dyDescent="0.25">
      <c r="A1890">
        <v>1886</v>
      </c>
      <c r="B1890" t="s">
        <v>818</v>
      </c>
      <c r="C1890" t="s">
        <v>818</v>
      </c>
      <c r="D1890" t="s">
        <v>818</v>
      </c>
      <c r="E1890" t="s">
        <v>818</v>
      </c>
      <c r="F1890">
        <v>62</v>
      </c>
      <c r="G1890" t="s">
        <v>818</v>
      </c>
      <c r="I1890" s="42" t="s">
        <v>284</v>
      </c>
      <c r="J1890">
        <v>30</v>
      </c>
      <c r="K1890">
        <v>45.5</v>
      </c>
      <c r="L1890">
        <v>0</v>
      </c>
      <c r="M1890">
        <v>10</v>
      </c>
      <c r="N1890">
        <v>12.5</v>
      </c>
      <c r="O1890" s="42" t="s">
        <v>71</v>
      </c>
      <c r="P1890" s="42" t="s">
        <v>72</v>
      </c>
      <c r="Q1890" s="42" t="s">
        <v>1963</v>
      </c>
    </row>
    <row r="1891" spans="1:17" x14ac:dyDescent="0.25">
      <c r="A1891">
        <v>1887</v>
      </c>
      <c r="B1891" t="s">
        <v>818</v>
      </c>
      <c r="C1891" t="s">
        <v>818</v>
      </c>
      <c r="D1891" t="s">
        <v>818</v>
      </c>
      <c r="E1891" t="s">
        <v>818</v>
      </c>
      <c r="F1891">
        <v>62</v>
      </c>
      <c r="G1891" t="s">
        <v>818</v>
      </c>
      <c r="I1891" s="42" t="s">
        <v>293</v>
      </c>
      <c r="J1891">
        <v>27</v>
      </c>
      <c r="K1891">
        <v>40</v>
      </c>
      <c r="L1891">
        <v>0</v>
      </c>
      <c r="M1891">
        <v>7</v>
      </c>
      <c r="N1891">
        <v>0</v>
      </c>
      <c r="O1891" s="42" t="s">
        <v>71</v>
      </c>
      <c r="P1891" s="42" t="s">
        <v>72</v>
      </c>
      <c r="Q1891" s="42" t="s">
        <v>1963</v>
      </c>
    </row>
    <row r="1892" spans="1:17" x14ac:dyDescent="0.25">
      <c r="A1892">
        <v>1888</v>
      </c>
      <c r="B1892" t="s">
        <v>818</v>
      </c>
      <c r="C1892" t="s">
        <v>818</v>
      </c>
      <c r="D1892" t="s">
        <v>818</v>
      </c>
      <c r="E1892" t="s">
        <v>818</v>
      </c>
      <c r="F1892">
        <v>62</v>
      </c>
      <c r="G1892" t="s">
        <v>818</v>
      </c>
      <c r="I1892" s="42" t="s">
        <v>185</v>
      </c>
      <c r="J1892">
        <v>23</v>
      </c>
      <c r="K1892">
        <v>41</v>
      </c>
      <c r="L1892">
        <v>0</v>
      </c>
      <c r="M1892">
        <v>8.5</v>
      </c>
      <c r="N1892">
        <v>0</v>
      </c>
      <c r="O1892" s="42" t="s">
        <v>71</v>
      </c>
      <c r="P1892" s="42" t="s">
        <v>72</v>
      </c>
      <c r="Q1892" s="42" t="s">
        <v>286</v>
      </c>
    </row>
    <row r="1893" spans="1:17" x14ac:dyDescent="0.25">
      <c r="A1893">
        <v>1889</v>
      </c>
      <c r="B1893" t="s">
        <v>818</v>
      </c>
      <c r="C1893" t="s">
        <v>818</v>
      </c>
      <c r="D1893" t="s">
        <v>818</v>
      </c>
      <c r="E1893" t="s">
        <v>818</v>
      </c>
      <c r="F1893">
        <v>62</v>
      </c>
      <c r="G1893" t="s">
        <v>818</v>
      </c>
      <c r="I1893" s="42" t="s">
        <v>1994</v>
      </c>
      <c r="J1893">
        <v>28</v>
      </c>
      <c r="K1893">
        <v>47.9</v>
      </c>
      <c r="L1893">
        <v>0</v>
      </c>
      <c r="M1893">
        <v>10</v>
      </c>
      <c r="N1893">
        <v>0</v>
      </c>
      <c r="O1893" s="42" t="s">
        <v>71</v>
      </c>
      <c r="P1893" s="42" t="s">
        <v>72</v>
      </c>
      <c r="Q1893" s="42" t="s">
        <v>1995</v>
      </c>
    </row>
    <row r="1894" spans="1:17" x14ac:dyDescent="0.25">
      <c r="A1894">
        <v>1890</v>
      </c>
      <c r="B1894" t="s">
        <v>818</v>
      </c>
      <c r="C1894" t="s">
        <v>818</v>
      </c>
      <c r="D1894" t="s">
        <v>818</v>
      </c>
      <c r="E1894" t="s">
        <v>818</v>
      </c>
      <c r="F1894">
        <v>62</v>
      </c>
      <c r="G1894" t="s">
        <v>818</v>
      </c>
      <c r="I1894" s="42" t="s">
        <v>684</v>
      </c>
      <c r="J1894">
        <v>30</v>
      </c>
      <c r="K1894">
        <v>44</v>
      </c>
      <c r="L1894">
        <v>0</v>
      </c>
      <c r="M1894">
        <v>8.5</v>
      </c>
      <c r="N1894">
        <v>0</v>
      </c>
      <c r="O1894" s="42" t="s">
        <v>71</v>
      </c>
      <c r="P1894" s="42" t="s">
        <v>72</v>
      </c>
      <c r="Q1894" s="42" t="s">
        <v>3063</v>
      </c>
    </row>
    <row r="1895" spans="1:17" x14ac:dyDescent="0.25">
      <c r="A1895">
        <v>1891</v>
      </c>
      <c r="B1895" t="s">
        <v>818</v>
      </c>
      <c r="C1895" t="s">
        <v>818</v>
      </c>
      <c r="D1895" t="s">
        <v>818</v>
      </c>
      <c r="E1895" t="s">
        <v>818</v>
      </c>
      <c r="F1895">
        <v>62</v>
      </c>
      <c r="G1895" t="s">
        <v>818</v>
      </c>
      <c r="I1895" s="42" t="s">
        <v>292</v>
      </c>
      <c r="J1895">
        <v>27</v>
      </c>
      <c r="K1895">
        <v>40</v>
      </c>
      <c r="L1895">
        <v>0</v>
      </c>
      <c r="M1895">
        <v>8.5</v>
      </c>
      <c r="N1895">
        <v>0</v>
      </c>
      <c r="O1895" s="42" t="s">
        <v>71</v>
      </c>
      <c r="P1895" s="42" t="s">
        <v>72</v>
      </c>
      <c r="Q1895" s="42" t="s">
        <v>294</v>
      </c>
    </row>
    <row r="1896" spans="1:17" x14ac:dyDescent="0.25">
      <c r="A1896">
        <v>1892</v>
      </c>
      <c r="B1896" t="s">
        <v>818</v>
      </c>
      <c r="C1896" t="s">
        <v>818</v>
      </c>
      <c r="D1896" t="s">
        <v>818</v>
      </c>
      <c r="E1896" t="s">
        <v>818</v>
      </c>
      <c r="F1896">
        <v>62</v>
      </c>
      <c r="G1896" t="s">
        <v>818</v>
      </c>
      <c r="I1896" s="42" t="s">
        <v>690</v>
      </c>
      <c r="J1896">
        <v>26</v>
      </c>
      <c r="K1896">
        <v>50</v>
      </c>
      <c r="L1896">
        <v>0</v>
      </c>
      <c r="M1896">
        <v>8.5</v>
      </c>
      <c r="N1896">
        <v>0</v>
      </c>
      <c r="O1896" s="42" t="s">
        <v>71</v>
      </c>
      <c r="P1896" s="42" t="s">
        <v>72</v>
      </c>
      <c r="Q1896" s="42" t="s">
        <v>1979</v>
      </c>
    </row>
    <row r="1897" spans="1:17" x14ac:dyDescent="0.25">
      <c r="A1897">
        <v>1893</v>
      </c>
      <c r="B1897" t="s">
        <v>818</v>
      </c>
      <c r="C1897" t="s">
        <v>818</v>
      </c>
      <c r="D1897" t="s">
        <v>818</v>
      </c>
      <c r="E1897" t="s">
        <v>818</v>
      </c>
      <c r="F1897">
        <v>62</v>
      </c>
      <c r="G1897" t="s">
        <v>818</v>
      </c>
      <c r="I1897" s="42" t="s">
        <v>1060</v>
      </c>
      <c r="J1897">
        <v>24</v>
      </c>
      <c r="K1897">
        <v>40.299999999999997</v>
      </c>
      <c r="L1897">
        <v>0</v>
      </c>
      <c r="M1897">
        <v>9</v>
      </c>
      <c r="N1897">
        <v>10</v>
      </c>
      <c r="O1897" s="42" t="s">
        <v>71</v>
      </c>
      <c r="P1897" s="42" t="s">
        <v>72</v>
      </c>
      <c r="Q1897" s="42" t="s">
        <v>1923</v>
      </c>
    </row>
    <row r="1898" spans="1:17" x14ac:dyDescent="0.25">
      <c r="A1898">
        <v>1894</v>
      </c>
      <c r="B1898" t="s">
        <v>818</v>
      </c>
      <c r="C1898" t="s">
        <v>818</v>
      </c>
      <c r="D1898" t="s">
        <v>818</v>
      </c>
      <c r="E1898" t="s">
        <v>818</v>
      </c>
      <c r="F1898">
        <v>62</v>
      </c>
      <c r="G1898" t="s">
        <v>818</v>
      </c>
      <c r="H1898" t="s">
        <v>818</v>
      </c>
      <c r="I1898" s="42" t="s">
        <v>169</v>
      </c>
      <c r="J1898">
        <v>25.5</v>
      </c>
      <c r="K1898">
        <v>39</v>
      </c>
      <c r="L1898">
        <v>0</v>
      </c>
      <c r="M1898">
        <v>8.5</v>
      </c>
      <c r="N1898">
        <v>0</v>
      </c>
      <c r="O1898" s="42" t="s">
        <v>71</v>
      </c>
      <c r="P1898" s="42" t="s">
        <v>72</v>
      </c>
      <c r="Q1898" s="42" t="s">
        <v>93</v>
      </c>
    </row>
    <row r="1899" spans="1:17" x14ac:dyDescent="0.25">
      <c r="A1899">
        <v>1895</v>
      </c>
      <c r="B1899" t="s">
        <v>818</v>
      </c>
      <c r="C1899" t="s">
        <v>818</v>
      </c>
      <c r="D1899" t="s">
        <v>818</v>
      </c>
      <c r="E1899" t="s">
        <v>818</v>
      </c>
      <c r="F1899">
        <v>62</v>
      </c>
      <c r="G1899" t="s">
        <v>818</v>
      </c>
      <c r="H1899" t="s">
        <v>818</v>
      </c>
      <c r="I1899" s="42" t="s">
        <v>173</v>
      </c>
      <c r="J1899">
        <v>24</v>
      </c>
      <c r="K1899">
        <v>40</v>
      </c>
      <c r="L1899">
        <v>0</v>
      </c>
      <c r="M1899">
        <v>7</v>
      </c>
      <c r="N1899">
        <v>0</v>
      </c>
      <c r="O1899" s="42" t="s">
        <v>71</v>
      </c>
      <c r="P1899" s="42" t="s">
        <v>72</v>
      </c>
      <c r="Q1899" s="42" t="s">
        <v>117</v>
      </c>
    </row>
    <row r="1900" spans="1:17" x14ac:dyDescent="0.25">
      <c r="A1900">
        <v>1896</v>
      </c>
      <c r="B1900" t="s">
        <v>818</v>
      </c>
      <c r="C1900" t="s">
        <v>818</v>
      </c>
      <c r="D1900" t="s">
        <v>818</v>
      </c>
      <c r="E1900" t="s">
        <v>818</v>
      </c>
      <c r="F1900">
        <v>62</v>
      </c>
      <c r="G1900" t="s">
        <v>818</v>
      </c>
      <c r="H1900" t="s">
        <v>818</v>
      </c>
      <c r="I1900" s="42" t="s">
        <v>263</v>
      </c>
      <c r="J1900">
        <v>25</v>
      </c>
      <c r="K1900">
        <v>41</v>
      </c>
      <c r="L1900">
        <v>0</v>
      </c>
      <c r="M1900">
        <v>8.5</v>
      </c>
      <c r="N1900">
        <v>0</v>
      </c>
      <c r="O1900" s="42" t="s">
        <v>71</v>
      </c>
      <c r="P1900" s="42" t="s">
        <v>72</v>
      </c>
      <c r="Q1900" s="42" t="s">
        <v>574</v>
      </c>
    </row>
    <row r="1901" spans="1:17" x14ac:dyDescent="0.25">
      <c r="A1901">
        <v>1897</v>
      </c>
      <c r="B1901" t="s">
        <v>818</v>
      </c>
      <c r="C1901" t="s">
        <v>818</v>
      </c>
      <c r="D1901" t="s">
        <v>818</v>
      </c>
      <c r="E1901" t="s">
        <v>818</v>
      </c>
      <c r="F1901">
        <v>62</v>
      </c>
      <c r="G1901" t="s">
        <v>818</v>
      </c>
      <c r="H1901" t="s">
        <v>818</v>
      </c>
      <c r="I1901" s="42" t="s">
        <v>299</v>
      </c>
      <c r="J1901">
        <v>25</v>
      </c>
      <c r="K1901">
        <v>40</v>
      </c>
      <c r="L1901">
        <v>0</v>
      </c>
      <c r="M1901">
        <v>9</v>
      </c>
      <c r="N1901">
        <v>0</v>
      </c>
      <c r="O1901" s="42" t="s">
        <v>71</v>
      </c>
      <c r="P1901" s="42" t="s">
        <v>72</v>
      </c>
      <c r="Q1901" s="42" t="s">
        <v>2008</v>
      </c>
    </row>
    <row r="1902" spans="1:17" x14ac:dyDescent="0.25">
      <c r="A1902">
        <v>1898</v>
      </c>
      <c r="B1902" t="s">
        <v>818</v>
      </c>
      <c r="C1902" t="s">
        <v>818</v>
      </c>
      <c r="D1902" t="s">
        <v>818</v>
      </c>
      <c r="E1902" t="s">
        <v>818</v>
      </c>
      <c r="F1902">
        <v>63</v>
      </c>
      <c r="G1902" t="s">
        <v>818</v>
      </c>
      <c r="I1902" s="42" t="s">
        <v>91</v>
      </c>
      <c r="J1902">
        <v>22</v>
      </c>
      <c r="K1902">
        <v>34</v>
      </c>
      <c r="L1902">
        <v>0</v>
      </c>
      <c r="M1902">
        <v>8.5</v>
      </c>
      <c r="N1902">
        <v>0</v>
      </c>
      <c r="O1902" s="42" t="s">
        <v>71</v>
      </c>
      <c r="P1902" s="42" t="s">
        <v>72</v>
      </c>
      <c r="Q1902" s="42" t="s">
        <v>93</v>
      </c>
    </row>
    <row r="1903" spans="1:17" x14ac:dyDescent="0.25">
      <c r="A1903">
        <v>1899</v>
      </c>
      <c r="B1903" t="s">
        <v>818</v>
      </c>
      <c r="C1903" t="s">
        <v>818</v>
      </c>
      <c r="D1903" t="s">
        <v>818</v>
      </c>
      <c r="E1903" t="s">
        <v>818</v>
      </c>
      <c r="F1903">
        <v>63</v>
      </c>
      <c r="G1903" t="s">
        <v>818</v>
      </c>
      <c r="I1903" s="42" t="s">
        <v>170</v>
      </c>
      <c r="J1903">
        <v>25.5</v>
      </c>
      <c r="K1903">
        <v>39.5</v>
      </c>
      <c r="L1903">
        <v>0</v>
      </c>
      <c r="M1903">
        <v>8</v>
      </c>
      <c r="N1903">
        <v>0</v>
      </c>
      <c r="O1903" s="42" t="s">
        <v>71</v>
      </c>
      <c r="P1903" s="42" t="s">
        <v>72</v>
      </c>
      <c r="Q1903" s="42" t="s">
        <v>93</v>
      </c>
    </row>
    <row r="1904" spans="1:17" x14ac:dyDescent="0.25">
      <c r="A1904">
        <v>1900</v>
      </c>
      <c r="B1904" t="s">
        <v>818</v>
      </c>
      <c r="C1904" t="s">
        <v>818</v>
      </c>
      <c r="D1904" t="s">
        <v>818</v>
      </c>
      <c r="E1904" t="s">
        <v>818</v>
      </c>
      <c r="F1904">
        <v>63</v>
      </c>
      <c r="G1904" t="s">
        <v>818</v>
      </c>
      <c r="I1904" s="42" t="s">
        <v>632</v>
      </c>
      <c r="J1904">
        <v>27.7</v>
      </c>
      <c r="K1904">
        <v>42.5</v>
      </c>
      <c r="L1904">
        <v>0</v>
      </c>
      <c r="M1904">
        <v>8.5</v>
      </c>
      <c r="N1904">
        <v>0</v>
      </c>
      <c r="O1904" s="42" t="s">
        <v>71</v>
      </c>
      <c r="P1904" s="42" t="s">
        <v>72</v>
      </c>
      <c r="Q1904" s="42" t="s">
        <v>1889</v>
      </c>
    </row>
    <row r="1905" spans="1:17" x14ac:dyDescent="0.25">
      <c r="A1905">
        <v>1901</v>
      </c>
      <c r="B1905" t="s">
        <v>818</v>
      </c>
      <c r="C1905" t="s">
        <v>818</v>
      </c>
      <c r="D1905" t="s">
        <v>818</v>
      </c>
      <c r="E1905" t="s">
        <v>818</v>
      </c>
      <c r="F1905">
        <v>63</v>
      </c>
      <c r="G1905" t="s">
        <v>818</v>
      </c>
      <c r="I1905" s="42" t="s">
        <v>171</v>
      </c>
      <c r="J1905">
        <v>25.5</v>
      </c>
      <c r="K1905">
        <v>39.5</v>
      </c>
      <c r="L1905">
        <v>0</v>
      </c>
      <c r="M1905">
        <v>8.5</v>
      </c>
      <c r="N1905">
        <v>0</v>
      </c>
      <c r="O1905" s="42" t="s">
        <v>71</v>
      </c>
      <c r="P1905" s="42" t="s">
        <v>72</v>
      </c>
      <c r="Q1905" s="42" t="s">
        <v>2189</v>
      </c>
    </row>
    <row r="1906" spans="1:17" x14ac:dyDescent="0.25">
      <c r="A1906">
        <v>1902</v>
      </c>
      <c r="B1906" t="s">
        <v>818</v>
      </c>
      <c r="C1906" t="s">
        <v>818</v>
      </c>
      <c r="D1906" t="s">
        <v>818</v>
      </c>
      <c r="E1906" t="s">
        <v>818</v>
      </c>
      <c r="F1906">
        <v>63</v>
      </c>
      <c r="G1906" t="s">
        <v>818</v>
      </c>
      <c r="I1906" s="42" t="s">
        <v>668</v>
      </c>
      <c r="J1906">
        <v>25.5</v>
      </c>
      <c r="K1906">
        <v>41.5</v>
      </c>
      <c r="L1906">
        <v>0</v>
      </c>
      <c r="M1906">
        <v>8.5</v>
      </c>
      <c r="N1906">
        <v>0</v>
      </c>
      <c r="O1906" s="42" t="s">
        <v>71</v>
      </c>
      <c r="P1906" s="42" t="s">
        <v>72</v>
      </c>
      <c r="Q1906" s="42" t="s">
        <v>188</v>
      </c>
    </row>
    <row r="1907" spans="1:17" x14ac:dyDescent="0.25">
      <c r="A1907">
        <v>1903</v>
      </c>
      <c r="B1907" t="s">
        <v>818</v>
      </c>
      <c r="C1907" t="s">
        <v>818</v>
      </c>
      <c r="D1907" t="s">
        <v>818</v>
      </c>
      <c r="E1907" t="s">
        <v>818</v>
      </c>
      <c r="F1907">
        <v>63</v>
      </c>
      <c r="G1907" t="s">
        <v>818</v>
      </c>
      <c r="I1907" s="42" t="s">
        <v>1986</v>
      </c>
      <c r="J1907">
        <v>24</v>
      </c>
      <c r="K1907">
        <v>38</v>
      </c>
      <c r="L1907">
        <v>0</v>
      </c>
      <c r="M1907">
        <v>7</v>
      </c>
      <c r="N1907">
        <v>0</v>
      </c>
      <c r="O1907" s="42" t="s">
        <v>71</v>
      </c>
      <c r="P1907" s="42" t="s">
        <v>72</v>
      </c>
      <c r="Q1907" s="42" t="s">
        <v>1987</v>
      </c>
    </row>
    <row r="1908" spans="1:17" x14ac:dyDescent="0.25">
      <c r="A1908">
        <v>1904</v>
      </c>
      <c r="B1908" t="s">
        <v>818</v>
      </c>
      <c r="C1908" t="s">
        <v>818</v>
      </c>
      <c r="D1908" t="s">
        <v>818</v>
      </c>
      <c r="E1908" t="s">
        <v>818</v>
      </c>
      <c r="F1908">
        <v>63</v>
      </c>
      <c r="G1908" t="s">
        <v>818</v>
      </c>
      <c r="I1908" s="42" t="s">
        <v>1962</v>
      </c>
      <c r="J1908">
        <v>26.5</v>
      </c>
      <c r="K1908">
        <v>41.5</v>
      </c>
      <c r="L1908">
        <v>0</v>
      </c>
      <c r="M1908">
        <v>8.5</v>
      </c>
      <c r="N1908">
        <v>0</v>
      </c>
      <c r="O1908" s="42" t="s">
        <v>71</v>
      </c>
      <c r="P1908" s="42" t="s">
        <v>72</v>
      </c>
      <c r="Q1908" s="42" t="s">
        <v>669</v>
      </c>
    </row>
    <row r="1909" spans="1:17" x14ac:dyDescent="0.25">
      <c r="A1909">
        <v>1905</v>
      </c>
      <c r="B1909" t="s">
        <v>818</v>
      </c>
      <c r="C1909" t="s">
        <v>818</v>
      </c>
      <c r="D1909" t="s">
        <v>818</v>
      </c>
      <c r="E1909" t="s">
        <v>818</v>
      </c>
      <c r="F1909">
        <v>63</v>
      </c>
      <c r="G1909" t="s">
        <v>818</v>
      </c>
      <c r="I1909" s="42" t="s">
        <v>1033</v>
      </c>
      <c r="J1909">
        <v>27</v>
      </c>
      <c r="K1909">
        <v>45.5</v>
      </c>
      <c r="L1909">
        <v>0</v>
      </c>
      <c r="M1909">
        <v>10</v>
      </c>
      <c r="N1909">
        <v>12.7</v>
      </c>
      <c r="O1909" s="42" t="s">
        <v>71</v>
      </c>
      <c r="P1909" s="42" t="s">
        <v>72</v>
      </c>
      <c r="Q1909" s="42" t="s">
        <v>1963</v>
      </c>
    </row>
    <row r="1910" spans="1:17" x14ac:dyDescent="0.25">
      <c r="A1910">
        <v>1906</v>
      </c>
      <c r="B1910" t="s">
        <v>818</v>
      </c>
      <c r="C1910" t="s">
        <v>818</v>
      </c>
      <c r="D1910" t="s">
        <v>818</v>
      </c>
      <c r="E1910" t="s">
        <v>818</v>
      </c>
      <c r="F1910">
        <v>63</v>
      </c>
      <c r="G1910" t="s">
        <v>818</v>
      </c>
      <c r="I1910" s="42" t="s">
        <v>2009</v>
      </c>
      <c r="J1910">
        <v>24</v>
      </c>
      <c r="K1910">
        <v>40</v>
      </c>
      <c r="L1910">
        <v>0</v>
      </c>
      <c r="M1910">
        <v>9.5</v>
      </c>
      <c r="N1910">
        <v>0</v>
      </c>
      <c r="O1910" s="42" t="s">
        <v>71</v>
      </c>
      <c r="P1910" s="42" t="s">
        <v>72</v>
      </c>
      <c r="Q1910" s="42" t="s">
        <v>2010</v>
      </c>
    </row>
    <row r="1911" spans="1:17" x14ac:dyDescent="0.25">
      <c r="A1911">
        <v>1907</v>
      </c>
      <c r="B1911" t="s">
        <v>818</v>
      </c>
      <c r="C1911" t="s">
        <v>818</v>
      </c>
      <c r="D1911" t="s">
        <v>818</v>
      </c>
      <c r="E1911" t="s">
        <v>818</v>
      </c>
      <c r="F1911">
        <v>63</v>
      </c>
      <c r="G1911" t="s">
        <v>818</v>
      </c>
      <c r="I1911" s="42" t="s">
        <v>226</v>
      </c>
      <c r="J1911">
        <v>30</v>
      </c>
      <c r="K1911">
        <v>48</v>
      </c>
      <c r="L1911">
        <v>0</v>
      </c>
      <c r="M1911">
        <v>8.5</v>
      </c>
      <c r="N1911">
        <v>0</v>
      </c>
      <c r="O1911" s="42" t="s">
        <v>71</v>
      </c>
      <c r="P1911" s="42" t="s">
        <v>72</v>
      </c>
      <c r="Q1911" s="42" t="s">
        <v>2020</v>
      </c>
    </row>
    <row r="1912" spans="1:17" x14ac:dyDescent="0.25">
      <c r="A1912">
        <v>1908</v>
      </c>
      <c r="B1912" t="s">
        <v>818</v>
      </c>
      <c r="C1912" t="s">
        <v>818</v>
      </c>
      <c r="D1912" t="s">
        <v>818</v>
      </c>
      <c r="E1912" t="s">
        <v>818</v>
      </c>
      <c r="F1912">
        <v>63</v>
      </c>
      <c r="G1912" t="s">
        <v>818</v>
      </c>
      <c r="I1912" s="42" t="s">
        <v>310</v>
      </c>
      <c r="J1912">
        <v>27</v>
      </c>
      <c r="K1912">
        <v>38</v>
      </c>
      <c r="L1912">
        <v>0</v>
      </c>
      <c r="M1912">
        <v>8.5</v>
      </c>
      <c r="N1912">
        <v>0</v>
      </c>
      <c r="O1912" s="42" t="s">
        <v>71</v>
      </c>
      <c r="P1912" s="42" t="s">
        <v>72</v>
      </c>
      <c r="Q1912" s="42" t="s">
        <v>2011</v>
      </c>
    </row>
    <row r="1913" spans="1:17" x14ac:dyDescent="0.25">
      <c r="A1913">
        <v>1909</v>
      </c>
      <c r="B1913" t="s">
        <v>818</v>
      </c>
      <c r="C1913" t="s">
        <v>818</v>
      </c>
      <c r="D1913" t="s">
        <v>818</v>
      </c>
      <c r="E1913" t="s">
        <v>818</v>
      </c>
      <c r="F1913">
        <v>63</v>
      </c>
      <c r="G1913" t="s">
        <v>818</v>
      </c>
      <c r="I1913" s="42" t="s">
        <v>325</v>
      </c>
      <c r="J1913">
        <v>27</v>
      </c>
      <c r="K1913">
        <v>45</v>
      </c>
      <c r="L1913">
        <v>0</v>
      </c>
      <c r="M1913">
        <v>10</v>
      </c>
      <c r="N1913">
        <v>12.5</v>
      </c>
      <c r="O1913" s="42" t="s">
        <v>71</v>
      </c>
      <c r="P1913" s="42" t="s">
        <v>72</v>
      </c>
      <c r="Q1913" s="42" t="s">
        <v>2346</v>
      </c>
    </row>
    <row r="1914" spans="1:17" x14ac:dyDescent="0.25">
      <c r="A1914">
        <v>1910</v>
      </c>
      <c r="B1914" t="s">
        <v>818</v>
      </c>
      <c r="C1914" t="s">
        <v>818</v>
      </c>
      <c r="D1914" t="s">
        <v>818</v>
      </c>
      <c r="E1914" t="s">
        <v>818</v>
      </c>
      <c r="F1914">
        <v>63</v>
      </c>
      <c r="G1914" t="s">
        <v>818</v>
      </c>
      <c r="I1914" s="42" t="s">
        <v>326</v>
      </c>
      <c r="J1914">
        <v>27</v>
      </c>
      <c r="K1914">
        <v>45</v>
      </c>
      <c r="L1914">
        <v>0</v>
      </c>
      <c r="M1914">
        <v>10</v>
      </c>
      <c r="N1914">
        <v>0</v>
      </c>
      <c r="O1914" s="42" t="s">
        <v>71</v>
      </c>
      <c r="P1914" s="42" t="s">
        <v>72</v>
      </c>
      <c r="Q1914" s="42" t="s">
        <v>2346</v>
      </c>
    </row>
    <row r="1915" spans="1:17" x14ac:dyDescent="0.25">
      <c r="A1915">
        <v>1911</v>
      </c>
      <c r="B1915" t="s">
        <v>818</v>
      </c>
      <c r="C1915" t="s">
        <v>818</v>
      </c>
      <c r="D1915" t="s">
        <v>818</v>
      </c>
      <c r="E1915" t="s">
        <v>818</v>
      </c>
      <c r="F1915">
        <v>63</v>
      </c>
      <c r="G1915" t="s">
        <v>818</v>
      </c>
      <c r="H1915" t="s">
        <v>818</v>
      </c>
      <c r="I1915" s="42" t="s">
        <v>955</v>
      </c>
      <c r="J1915">
        <v>25</v>
      </c>
      <c r="K1915">
        <v>45</v>
      </c>
      <c r="L1915">
        <v>0</v>
      </c>
      <c r="M1915">
        <v>8</v>
      </c>
      <c r="N1915">
        <v>0</v>
      </c>
      <c r="O1915" s="42" t="s">
        <v>71</v>
      </c>
      <c r="P1915" s="42" t="s">
        <v>72</v>
      </c>
      <c r="Q1915" s="42" t="s">
        <v>220</v>
      </c>
    </row>
    <row r="1916" spans="1:17" x14ac:dyDescent="0.25">
      <c r="A1916">
        <v>1912</v>
      </c>
      <c r="B1916" t="s">
        <v>818</v>
      </c>
      <c r="C1916" t="s">
        <v>818</v>
      </c>
      <c r="D1916" t="s">
        <v>818</v>
      </c>
      <c r="E1916" t="s">
        <v>818</v>
      </c>
      <c r="F1916">
        <v>63</v>
      </c>
      <c r="G1916" t="s">
        <v>818</v>
      </c>
      <c r="H1916" t="s">
        <v>818</v>
      </c>
      <c r="I1916" s="42" t="s">
        <v>1038</v>
      </c>
      <c r="J1916">
        <v>27.7</v>
      </c>
      <c r="K1916">
        <v>48</v>
      </c>
      <c r="L1916">
        <v>0</v>
      </c>
      <c r="M1916">
        <v>9</v>
      </c>
      <c r="N1916">
        <v>10</v>
      </c>
      <c r="O1916" s="42" t="s">
        <v>297</v>
      </c>
      <c r="P1916" s="42" t="s">
        <v>72</v>
      </c>
      <c r="Q1916" s="42" t="s">
        <v>1964</v>
      </c>
    </row>
    <row r="1917" spans="1:17" x14ac:dyDescent="0.25">
      <c r="A1917">
        <v>1913</v>
      </c>
      <c r="B1917" t="s">
        <v>818</v>
      </c>
      <c r="C1917" t="s">
        <v>818</v>
      </c>
      <c r="D1917" t="s">
        <v>818</v>
      </c>
      <c r="E1917" t="s">
        <v>818</v>
      </c>
      <c r="F1917">
        <v>63</v>
      </c>
      <c r="G1917" t="s">
        <v>818</v>
      </c>
      <c r="H1917" t="s">
        <v>818</v>
      </c>
      <c r="I1917" s="42" t="s">
        <v>1045</v>
      </c>
      <c r="J1917">
        <v>27.7</v>
      </c>
      <c r="K1917">
        <v>40</v>
      </c>
      <c r="L1917">
        <v>0</v>
      </c>
      <c r="M1917">
        <v>9</v>
      </c>
      <c r="N1917">
        <v>10</v>
      </c>
      <c r="O1917" s="42" t="s">
        <v>297</v>
      </c>
      <c r="P1917" s="42" t="s">
        <v>72</v>
      </c>
      <c r="Q1917" s="42" t="s">
        <v>417</v>
      </c>
    </row>
    <row r="1918" spans="1:17" x14ac:dyDescent="0.25">
      <c r="A1918">
        <v>1914</v>
      </c>
      <c r="B1918" t="s">
        <v>818</v>
      </c>
      <c r="C1918" t="s">
        <v>818</v>
      </c>
      <c r="D1918" t="s">
        <v>818</v>
      </c>
      <c r="E1918" t="s">
        <v>818</v>
      </c>
      <c r="F1918">
        <v>63</v>
      </c>
      <c r="G1918" t="s">
        <v>818</v>
      </c>
      <c r="H1918" t="s">
        <v>818</v>
      </c>
      <c r="I1918" s="42" t="s">
        <v>699</v>
      </c>
      <c r="J1918">
        <v>26</v>
      </c>
      <c r="K1918">
        <v>48</v>
      </c>
      <c r="L1918">
        <v>0</v>
      </c>
      <c r="M1918">
        <v>8.5</v>
      </c>
      <c r="N1918">
        <v>0</v>
      </c>
      <c r="O1918" s="42" t="s">
        <v>71</v>
      </c>
      <c r="P1918" s="42" t="s">
        <v>72</v>
      </c>
      <c r="Q1918" s="42" t="s">
        <v>1980</v>
      </c>
    </row>
    <row r="1919" spans="1:17" x14ac:dyDescent="0.25">
      <c r="A1919">
        <v>1915</v>
      </c>
      <c r="B1919" t="s">
        <v>818</v>
      </c>
      <c r="C1919" t="s">
        <v>818</v>
      </c>
      <c r="D1919" t="s">
        <v>818</v>
      </c>
      <c r="E1919" t="s">
        <v>818</v>
      </c>
      <c r="F1919">
        <v>63</v>
      </c>
      <c r="G1919" t="s">
        <v>818</v>
      </c>
      <c r="H1919" t="s">
        <v>818</v>
      </c>
      <c r="I1919" s="42" t="s">
        <v>709</v>
      </c>
      <c r="J1919">
        <v>23</v>
      </c>
      <c r="K1919">
        <v>37</v>
      </c>
      <c r="L1919">
        <v>0</v>
      </c>
      <c r="M1919">
        <v>9</v>
      </c>
      <c r="N1919">
        <v>0</v>
      </c>
      <c r="O1919" s="42" t="s">
        <v>71</v>
      </c>
      <c r="P1919" s="42" t="s">
        <v>72</v>
      </c>
      <c r="Q1919" s="42" t="s">
        <v>792</v>
      </c>
    </row>
    <row r="1920" spans="1:17" x14ac:dyDescent="0.25">
      <c r="A1920" t="s">
        <v>1671</v>
      </c>
      <c r="I1920" s="42"/>
      <c r="O1920" s="42"/>
      <c r="P1920" s="42"/>
      <c r="Q1920" s="42"/>
    </row>
  </sheetData>
  <sortState ref="A4:Q1179">
    <sortCondition ref="A3:A117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1"/>
  <dimension ref="A1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.85546875" bestFit="1" customWidth="1"/>
  </cols>
  <sheetData>
    <row r="1" spans="1:1" x14ac:dyDescent="0.25">
      <c r="A1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Catalogue</vt:lpstr>
      <vt:lpstr>Hot Sale</vt:lpstr>
      <vt:lpstr>MinOrderSum</vt:lpstr>
      <vt:lpstr>Catalogue!Область_печати</vt:lpstr>
      <vt:lpstr>'Hot Sale'!Область_печати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pstservice 111111</dc:creator>
  <cp:lastModifiedBy>Valeriy Yakushev</cp:lastModifiedBy>
  <dcterms:created xsi:type="dcterms:W3CDTF">2015-12-28T18:13:33Z</dcterms:created>
  <dcterms:modified xsi:type="dcterms:W3CDTF">2017-01-03T15:23:00Z</dcterms:modified>
</cp:coreProperties>
</file>